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 activeTab="6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10" sheetId="10" r:id="rId7"/>
  </sheets>
  <definedNames>
    <definedName name="_xlnm._FilterDatabase" localSheetId="0" hidden="1">Sheet1!$A$1:$G$419</definedName>
    <definedName name="_xlnm._FilterDatabase" localSheetId="3" hidden="1">Sheet4!$E$1:$E$421</definedName>
  </definedNames>
  <calcPr calcId="144525"/>
  <pivotCaches>
    <pivotCache cacheId="10" r:id="rId8"/>
  </pivotCaches>
</workbook>
</file>

<file path=xl/calcChain.xml><?xml version="1.0" encoding="utf-8"?>
<calcChain xmlns="http://schemas.openxmlformats.org/spreadsheetml/2006/main">
  <c r="L25" i="10" l="1"/>
  <c r="M25" i="10"/>
  <c r="N25" i="10"/>
  <c r="L24" i="10"/>
  <c r="M24" i="10"/>
  <c r="N24" i="10"/>
  <c r="L23" i="10"/>
  <c r="M23" i="10"/>
  <c r="N23" i="10"/>
  <c r="L22" i="10"/>
  <c r="M22" i="10"/>
  <c r="N22" i="10"/>
  <c r="L21" i="10"/>
  <c r="M21" i="10"/>
  <c r="N21" i="10"/>
  <c r="L20" i="10"/>
  <c r="M20" i="10"/>
  <c r="N20" i="10"/>
  <c r="L19" i="10"/>
  <c r="M19" i="10"/>
  <c r="N19" i="10"/>
  <c r="L18" i="10"/>
  <c r="M18" i="10"/>
  <c r="N18" i="10"/>
  <c r="L17" i="10"/>
  <c r="M17" i="10"/>
  <c r="N17" i="10"/>
  <c r="L16" i="10"/>
  <c r="M16" i="10"/>
  <c r="N16" i="10"/>
  <c r="L15" i="10"/>
  <c r="M15" i="10"/>
  <c r="N15" i="10"/>
  <c r="L14" i="10"/>
  <c r="M14" i="10"/>
  <c r="N14" i="10"/>
  <c r="L13" i="10"/>
  <c r="M13" i="10"/>
  <c r="N13" i="10"/>
  <c r="L12" i="10"/>
  <c r="M12" i="10"/>
  <c r="N12" i="10"/>
  <c r="L11" i="10"/>
  <c r="M11" i="10"/>
  <c r="N11" i="10"/>
  <c r="N6" i="10"/>
  <c r="N7" i="10"/>
  <c r="N8" i="10"/>
  <c r="N9" i="10"/>
  <c r="N10" i="10"/>
  <c r="L10" i="10"/>
  <c r="M10" i="10"/>
  <c r="L9" i="10"/>
  <c r="M9" i="10"/>
  <c r="L8" i="10"/>
  <c r="M8" i="10"/>
  <c r="M7" i="10"/>
  <c r="L7" i="10"/>
  <c r="M6" i="10"/>
  <c r="L6" i="10"/>
  <c r="O417" i="4"/>
  <c r="O416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5" i="4"/>
  <c r="O384" i="4"/>
  <c r="O383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7" i="4"/>
  <c r="O366" i="4"/>
  <c r="O365" i="4"/>
  <c r="O364" i="4"/>
  <c r="O363" i="4"/>
  <c r="O362" i="4"/>
  <c r="O361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5" i="4"/>
  <c r="O343" i="4"/>
  <c r="O342" i="4"/>
  <c r="O340" i="4"/>
  <c r="O339" i="4"/>
  <c r="O338" i="4"/>
  <c r="O337" i="4"/>
  <c r="O336" i="4"/>
  <c r="O335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3" i="4"/>
  <c r="O312" i="4"/>
  <c r="O311" i="4"/>
  <c r="O310" i="4"/>
  <c r="O309" i="4"/>
  <c r="O308" i="4"/>
  <c r="O307" i="4"/>
  <c r="O306" i="4"/>
  <c r="O305" i="4"/>
  <c r="O304" i="4"/>
  <c r="O302" i="4"/>
  <c r="O301" i="4"/>
  <c r="O300" i="4"/>
  <c r="O298" i="4"/>
  <c r="O297" i="4"/>
  <c r="O296" i="4"/>
  <c r="O295" i="4"/>
  <c r="O293" i="4"/>
  <c r="O289" i="4"/>
  <c r="O287" i="4"/>
  <c r="O286" i="4"/>
  <c r="O285" i="4"/>
  <c r="O284" i="4"/>
  <c r="O283" i="4"/>
  <c r="O282" i="4"/>
  <c r="O281" i="4"/>
  <c r="O280" i="4"/>
  <c r="O279" i="4"/>
  <c r="O278" i="4"/>
  <c r="O277" i="4"/>
  <c r="O275" i="4"/>
  <c r="O274" i="4"/>
  <c r="O272" i="4"/>
  <c r="O271" i="4"/>
  <c r="O270" i="4"/>
  <c r="O266" i="4"/>
  <c r="O265" i="4"/>
  <c r="O264" i="4"/>
  <c r="O263" i="4"/>
  <c r="O262" i="4"/>
  <c r="O261" i="4"/>
  <c r="O260" i="4"/>
  <c r="O259" i="4"/>
  <c r="O256" i="4"/>
  <c r="O255" i="4"/>
  <c r="O254" i="4"/>
  <c r="O253" i="4"/>
  <c r="O252" i="4"/>
  <c r="O251" i="4"/>
  <c r="O250" i="4"/>
  <c r="O249" i="4"/>
  <c r="O248" i="4"/>
  <c r="O247" i="4"/>
  <c r="O244" i="4"/>
  <c r="O243" i="4"/>
  <c r="O242" i="4"/>
  <c r="O241" i="4"/>
  <c r="O240" i="4"/>
  <c r="O239" i="4"/>
  <c r="O238" i="4"/>
  <c r="O237" i="4"/>
  <c r="O236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0" i="4"/>
  <c r="O219" i="4"/>
  <c r="O218" i="4"/>
  <c r="O217" i="4"/>
  <c r="O216" i="4"/>
  <c r="O215" i="4"/>
  <c r="O214" i="4"/>
  <c r="O212" i="4"/>
  <c r="O211" i="4"/>
  <c r="O210" i="4"/>
  <c r="O209" i="4"/>
  <c r="O208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2" i="4"/>
  <c r="O191" i="4"/>
  <c r="O190" i="4"/>
  <c r="O189" i="4"/>
  <c r="O188" i="4"/>
  <c r="O187" i="4"/>
  <c r="O186" i="4"/>
  <c r="O184" i="4"/>
  <c r="O183" i="4"/>
  <c r="O182" i="4"/>
  <c r="O181" i="4"/>
  <c r="O180" i="4"/>
  <c r="O179" i="4"/>
  <c r="O178" i="4"/>
  <c r="O177" i="4"/>
  <c r="O176" i="4"/>
  <c r="O174" i="4"/>
  <c r="O173" i="4"/>
  <c r="O171" i="4"/>
  <c r="O170" i="4"/>
  <c r="O169" i="4"/>
  <c r="O168" i="4"/>
  <c r="O167" i="4"/>
  <c r="O166" i="4"/>
  <c r="O164" i="4"/>
  <c r="O163" i="4"/>
  <c r="O162" i="4"/>
  <c r="O161" i="4"/>
  <c r="O160" i="4"/>
  <c r="O159" i="4"/>
  <c r="O158" i="4"/>
  <c r="O157" i="4"/>
  <c r="O156" i="4"/>
  <c r="O155" i="4"/>
  <c r="O154" i="4"/>
  <c r="O152" i="4"/>
  <c r="O151" i="4"/>
  <c r="O149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4" i="4"/>
  <c r="O133" i="4"/>
  <c r="O132" i="4"/>
  <c r="O131" i="4"/>
  <c r="O130" i="4"/>
  <c r="O129" i="4"/>
  <c r="O128" i="4"/>
  <c r="O127" i="4"/>
  <c r="O125" i="4"/>
  <c r="O124" i="4"/>
  <c r="O122" i="4"/>
  <c r="O121" i="4"/>
  <c r="O120" i="4"/>
  <c r="O119" i="4"/>
  <c r="O117" i="4"/>
  <c r="O116" i="4"/>
  <c r="O115" i="4"/>
  <c r="O114" i="4"/>
  <c r="O113" i="4"/>
  <c r="O112" i="4"/>
  <c r="O111" i="4"/>
  <c r="O108" i="4"/>
  <c r="O107" i="4"/>
  <c r="O106" i="4"/>
  <c r="O105" i="4"/>
  <c r="O103" i="4"/>
  <c r="O102" i="4"/>
  <c r="O101" i="4"/>
  <c r="O100" i="4"/>
  <c r="O99" i="4"/>
  <c r="O98" i="4"/>
  <c r="O97" i="4"/>
  <c r="O96" i="4"/>
  <c r="O94" i="4"/>
  <c r="O92" i="4"/>
  <c r="O91" i="4"/>
  <c r="O90" i="4"/>
  <c r="O89" i="4"/>
  <c r="O88" i="4"/>
  <c r="O84" i="4"/>
  <c r="O83" i="4"/>
  <c r="O82" i="4"/>
  <c r="O81" i="4"/>
  <c r="O80" i="4"/>
  <c r="O79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59" i="4"/>
  <c r="O58" i="4"/>
  <c r="O57" i="4"/>
  <c r="O55" i="4"/>
  <c r="O54" i="4"/>
  <c r="O53" i="4"/>
  <c r="O52" i="4"/>
  <c r="O51" i="4"/>
  <c r="O50" i="4"/>
  <c r="O48" i="4"/>
  <c r="O47" i="4"/>
  <c r="O46" i="4"/>
  <c r="O45" i="4"/>
  <c r="O44" i="4"/>
  <c r="O42" i="4"/>
  <c r="O40" i="4"/>
  <c r="O39" i="4"/>
  <c r="O38" i="4"/>
  <c r="O37" i="4"/>
  <c r="O36" i="4"/>
  <c r="O35" i="4"/>
  <c r="O34" i="4"/>
  <c r="O33" i="4"/>
  <c r="O32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1" i="4"/>
  <c r="O10" i="4"/>
  <c r="O9" i="4"/>
  <c r="O8" i="4"/>
  <c r="O7" i="4"/>
  <c r="O6" i="4"/>
  <c r="O5" i="4"/>
  <c r="O4" i="4"/>
  <c r="O3" i="4"/>
  <c r="O2" i="4"/>
  <c r="O421" i="4" s="1"/>
  <c r="N2" i="4"/>
  <c r="N6" i="4"/>
  <c r="N3" i="4"/>
  <c r="N4" i="4"/>
  <c r="N5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2" i="4"/>
  <c r="P2" i="4" l="1"/>
  <c r="N421" i="4"/>
  <c r="J420" i="4"/>
  <c r="I420" i="4"/>
</calcChain>
</file>

<file path=xl/sharedStrings.xml><?xml version="1.0" encoding="utf-8"?>
<sst xmlns="http://schemas.openxmlformats.org/spreadsheetml/2006/main" count="3896" uniqueCount="542">
  <si>
    <t>PassengerId</t>
  </si>
  <si>
    <t>Pclass</t>
  </si>
  <si>
    <t>Name</t>
  </si>
  <si>
    <t>Sex</t>
  </si>
  <si>
    <t>Age</t>
  </si>
  <si>
    <t>Ticket</t>
  </si>
  <si>
    <t>Fare</t>
  </si>
  <si>
    <t>Kelly, Mr. James</t>
  </si>
  <si>
    <t>male</t>
  </si>
  <si>
    <t>Wilkes, Mrs. James (Ellen Needs)</t>
  </si>
  <si>
    <t>female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</si>
  <si>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</si>
  <si>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</si>
  <si>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</si>
  <si>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</si>
  <si>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</si>
  <si>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</si>
  <si>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</si>
  <si>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</si>
  <si>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</si>
  <si>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</si>
  <si>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</si>
  <si>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</si>
  <si>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</si>
  <si>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</si>
  <si>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W.E.P. 5734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</si>
  <si>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</si>
  <si>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</si>
  <si>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</si>
  <si>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</si>
  <si>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</si>
  <si>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</si>
  <si>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</si>
  <si>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</si>
  <si>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</si>
  <si>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</si>
  <si>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</si>
  <si>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</si>
  <si>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</si>
  <si>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</si>
  <si>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</si>
  <si>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</si>
  <si>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</si>
  <si>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Robins, Mr. Alexander A</t>
  </si>
  <si>
    <t>A/5. 3337</t>
  </si>
  <si>
    <t>Ostby, Miss. Helene Ragnhild</t>
  </si>
  <si>
    <t>Daher, Mr. Shedid</t>
  </si>
  <si>
    <t>Brady, Mr. John Bertram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</si>
  <si>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</si>
  <si>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</si>
  <si>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</si>
  <si>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</si>
  <si>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</si>
  <si>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</si>
  <si>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</si>
  <si>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</si>
  <si>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</si>
  <si>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</si>
  <si>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</si>
  <si>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</si>
  <si>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</si>
  <si>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</si>
  <si>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</si>
  <si>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</si>
  <si>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</si>
  <si>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</si>
  <si>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</si>
  <si>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</si>
  <si>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</si>
  <si>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</si>
  <si>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</si>
  <si>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</si>
  <si>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</si>
  <si>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Shaughnessy, Mr. Patrick</t>
  </si>
  <si>
    <t>Bucknell, Mrs. William Robert (Emma Eliza Ward)</t>
  </si>
  <si>
    <t>Coutts, Mrs. William (Winnie Minnie" Treanor)"</t>
  </si>
  <si>
    <t>C.A. 37671</t>
  </si>
  <si>
    <t>Smith, Mr. Lucien Philip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</si>
  <si>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</si>
  <si>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</si>
  <si>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</si>
  <si>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</si>
  <si>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</si>
  <si>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</si>
  <si>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</si>
  <si>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</si>
  <si>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</si>
  <si>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</si>
  <si>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</si>
  <si>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</si>
  <si>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</si>
  <si>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</si>
  <si>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</si>
  <si>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</si>
  <si>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</si>
  <si>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</si>
  <si>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</si>
  <si>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</si>
  <si>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</si>
  <si>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</si>
  <si>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</si>
  <si>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</si>
  <si>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</si>
  <si>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</si>
  <si>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</si>
  <si>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</si>
  <si>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</si>
  <si>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</si>
  <si>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</si>
  <si>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</si>
  <si>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</si>
  <si>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</si>
  <si>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</si>
  <si>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PC 17483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</si>
  <si>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</si>
  <si>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</si>
  <si>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</si>
  <si>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</si>
  <si>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</si>
  <si>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</si>
  <si>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</si>
  <si>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</si>
  <si>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</si>
  <si>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</si>
  <si>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</si>
  <si>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</si>
  <si>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</si>
  <si>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</si>
  <si>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</si>
  <si>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</si>
  <si>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</si>
  <si>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</si>
  <si>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</si>
  <si>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</si>
  <si>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</si>
  <si>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</si>
  <si>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</si>
  <si>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</si>
  <si>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</si>
  <si>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</si>
  <si>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</si>
  <si>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</si>
  <si>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</si>
  <si>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</si>
  <si>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</si>
  <si>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</si>
  <si>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</si>
  <si>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</si>
  <si>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</si>
  <si>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</si>
  <si>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PC 17531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</si>
  <si>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</si>
  <si>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</si>
  <si>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</si>
  <si>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</si>
  <si>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</si>
  <si>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</si>
  <si>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Beattie, Mr. Thomson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</si>
  <si>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</si>
  <si>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</si>
  <si>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</si>
  <si>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</si>
  <si>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</si>
  <si>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</si>
  <si>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</si>
  <si>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</si>
  <si>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</si>
  <si>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</si>
  <si>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</si>
  <si>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</si>
  <si>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</si>
  <si>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</si>
  <si>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</si>
  <si>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</si>
  <si>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</si>
  <si>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</si>
  <si>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</si>
  <si>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</si>
  <si>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</si>
  <si>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</si>
  <si>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</si>
  <si>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</si>
  <si>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</si>
  <si>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</si>
  <si>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</si>
  <si>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</si>
  <si>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</si>
  <si>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</si>
  <si>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</si>
  <si>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</si>
  <si>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</si>
  <si>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</si>
  <si>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</si>
  <si>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</si>
  <si>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</si>
  <si>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</si>
  <si>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</si>
  <si>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</si>
  <si>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</si>
  <si>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</si>
  <si>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</si>
  <si>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</si>
  <si>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</si>
  <si>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Lundin, Miss. Olga Elida</t>
  </si>
  <si>
    <t>Borebank, Mr. John James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</si>
  <si>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</si>
  <si>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</si>
  <si>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</si>
  <si>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</si>
  <si>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</si>
  <si>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</si>
  <si>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</si>
  <si>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</si>
  <si>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</si>
  <si>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</si>
  <si>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</si>
  <si>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</si>
  <si>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</si>
  <si>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</si>
  <si>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</si>
  <si>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</si>
  <si>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</si>
  <si>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</si>
  <si>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</si>
  <si>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</si>
  <si>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</si>
  <si>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</si>
  <si>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</si>
  <si>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</si>
  <si>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</si>
  <si>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Compton, Mrs. Alexander Taylor (Mary Eliza Ingersoll)</t>
  </si>
  <si>
    <t>PC 17756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</si>
  <si>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</si>
  <si>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</si>
  <si>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</si>
  <si>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</si>
  <si>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</si>
  <si>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PC 17558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</si>
  <si>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</si>
  <si>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</si>
  <si>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</si>
  <si>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</si>
  <si>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</si>
  <si>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</si>
  <si>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</si>
  <si>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</si>
  <si>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</si>
  <si>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</si>
  <si>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</si>
  <si>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</si>
  <si>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</si>
  <si>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</si>
  <si>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</si>
  <si>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</si>
  <si>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</si>
  <si>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</si>
  <si>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</si>
  <si>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</si>
  <si>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</si>
  <si>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</si>
  <si>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</si>
  <si>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</si>
  <si>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</si>
  <si>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</si>
  <si>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</si>
  <si>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</si>
  <si>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</si>
  <si>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</si>
  <si>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</si>
  <si>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</si>
  <si>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</si>
  <si>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</si>
  <si>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</si>
  <si>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</si>
  <si>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</si>
  <si>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</si>
  <si>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</si>
  <si>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</si>
  <si>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</si>
  <si>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</si>
  <si>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</si>
  <si>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</si>
  <si>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</si>
  <si>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</si>
  <si>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</si>
  <si>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</si>
  <si>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</si>
  <si>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</si>
  <si>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</si>
  <si>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</si>
  <si>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</si>
  <si>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</si>
  <si>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</si>
  <si>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</si>
  <si>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</si>
  <si>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</si>
  <si>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</si>
  <si>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</si>
  <si>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</si>
  <si>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</si>
  <si>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</si>
  <si>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</si>
  <si>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</si>
  <si>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</si>
  <si>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</si>
  <si>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</si>
  <si>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</si>
  <si>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</si>
  <si>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</si>
  <si>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PC 17761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</si>
  <si>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</si>
  <si>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</si>
  <si>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</si>
  <si>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</si>
  <si>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</si>
  <si>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</si>
  <si>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</si>
  <si>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</si>
  <si>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</si>
  <si>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</si>
  <si>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</si>
  <si>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</si>
  <si>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</si>
  <si>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</si>
  <si>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</si>
  <si>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</si>
  <si>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</si>
  <si>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</si>
  <si>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</si>
  <si>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</si>
  <si>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</si>
  <si>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</si>
  <si>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</si>
  <si>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</si>
  <si>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</si>
  <si>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</si>
  <si>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</si>
  <si>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</si>
  <si>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</si>
  <si>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</si>
  <si>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</si>
  <si>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</si>
  <si>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</si>
  <si>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</si>
  <si>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</si>
  <si>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</si>
  <si>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</si>
  <si>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</si>
  <si>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</si>
  <si>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</si>
  <si>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</si>
  <si>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</si>
  <si>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</si>
  <si>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</si>
  <si>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</si>
  <si>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</si>
  <si>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</si>
  <si>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</si>
  <si>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</si>
  <si>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</si>
  <si>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</si>
  <si>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</si>
  <si>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</si>
  <si>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</si>
  <si>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</si>
  <si>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</si>
  <si>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</si>
  <si>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</si>
  <si>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</si>
  <si>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</si>
  <si>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</si>
  <si>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</si>
  <si>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</si>
  <si>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</si>
  <si>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</si>
  <si>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</si>
  <si>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</si>
  <si>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</si>
  <si>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</si>
  <si>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</si>
  <si>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</si>
  <si>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</si>
  <si>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</si>
  <si>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</si>
  <si>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</si>
  <si>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</si>
  <si>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</si>
  <si>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</si>
  <si>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</si>
  <si>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</si>
  <si>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</si>
  <si>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</si>
  <si>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</si>
  <si>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</si>
  <si>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</si>
  <si>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</si>
  <si>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</si>
  <si>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</si>
  <si>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</si>
  <si>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</si>
  <si>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</si>
  <si>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</si>
  <si>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Hagardon, Miss. Kate</t>
  </si>
  <si>
    <t>AQ/3. 30631</t>
  </si>
  <si>
    <t>Spencer, Mr. William Augustus</t>
  </si>
  <si>
    <t>PC 17569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</si>
  <si>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</si>
  <si>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</si>
  <si>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</si>
  <si>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</si>
  <si>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</si>
  <si>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</si>
  <si>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</si>
  <si>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</si>
  <si>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</si>
  <si>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</si>
  <si>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</si>
  <si>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</si>
  <si>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</si>
  <si>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</si>
  <si>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</si>
  <si>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</si>
  <si>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</si>
  <si>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</si>
  <si>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</si>
  <si>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</si>
  <si>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</si>
  <si>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</si>
  <si>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</si>
  <si>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</si>
  <si>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</si>
  <si>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</si>
  <si>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</si>
  <si>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</si>
  <si>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</si>
  <si>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</si>
  <si>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</si>
  <si>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</si>
  <si>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</si>
  <si>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</si>
  <si>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</si>
  <si>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</si>
  <si>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</si>
  <si>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</si>
  <si>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</si>
  <si>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</si>
  <si>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</si>
  <si>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</si>
  <si>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</si>
  <si>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</si>
  <si>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</si>
  <si>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</si>
  <si>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</si>
  <si>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</si>
  <si>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</si>
  <si>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</si>
  <si>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</si>
  <si>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</si>
  <si>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</si>
  <si>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</si>
  <si>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</si>
  <si>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</si>
  <si>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</si>
  <si>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</si>
  <si>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</si>
  <si>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</si>
  <si>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</si>
  <si>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</si>
  <si>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</si>
  <si>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</si>
  <si>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</si>
  <si>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</si>
  <si>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</si>
  <si>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</si>
  <si>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</si>
  <si>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</si>
  <si>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</si>
  <si>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</si>
  <si>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</si>
  <si>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</si>
  <si>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</si>
  <si>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</si>
  <si>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</si>
  <si>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</si>
  <si>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</si>
  <si>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</si>
  <si>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</si>
  <si>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</si>
  <si>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</si>
  <si>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</si>
  <si>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</si>
  <si>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</si>
  <si>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PC 17592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</si>
  <si>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</si>
  <si>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</si>
  <si>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</si>
  <si>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</si>
  <si>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</si>
  <si>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</si>
  <si>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</si>
  <si>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</si>
  <si>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</si>
  <si>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</si>
  <si>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</si>
  <si>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</si>
  <si>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</si>
  <si>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</si>
  <si>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</si>
  <si>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</si>
  <si>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SC/PARIS 2166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</si>
  <si>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</si>
  <si>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</si>
  <si>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</si>
  <si>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</si>
  <si>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</si>
  <si>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</si>
  <si>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</si>
  <si>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</si>
  <si>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</si>
  <si>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</si>
  <si>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</si>
  <si>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Saether, Mr. Simon Sivertsen</t>
  </si>
  <si>
    <t>SOTON/O.Q. 3101262</t>
  </si>
  <si>
    <t>Ware, Mr. Frederick</t>
  </si>
  <si>
    <t>Peter, Master. Michael J</t>
  </si>
  <si>
    <t>Count_male</t>
  </si>
  <si>
    <t>Count_female</t>
  </si>
  <si>
    <t>Avergae age of all candidate</t>
  </si>
  <si>
    <t>Average age of male candidtae</t>
  </si>
  <si>
    <t>Eldest among Male</t>
  </si>
  <si>
    <t>Name of eldest Amle</t>
  </si>
  <si>
    <t>Column Labels</t>
  </si>
  <si>
    <t>(blank)</t>
  </si>
  <si>
    <t>Grand Total</t>
  </si>
  <si>
    <t>Row Labels</t>
  </si>
  <si>
    <t>Count of PassengerId</t>
  </si>
  <si>
    <t>Passenger_id</t>
  </si>
  <si>
    <t>use of VLOOKUP</t>
  </si>
  <si>
    <t xml:space="preserve">TITANIC DATA SET </t>
  </si>
  <si>
    <t>FILTERED FOR MALE CANDIDATE</t>
  </si>
  <si>
    <t>FILTERED FOR FEMALE CANDIDATE</t>
  </si>
  <si>
    <t>EXAMPLE OF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</si>
</sst>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6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ustav" refreshedDate="44719.913946875" createdVersion="4" refreshedVersion="4" minRefreshableVersion="3" recordCount="419">
  <cacheSource type="worksheet">
    <worksheetSource ref="A1:G420" sheet="Sheet5"/>
  </cacheSource>
  <cacheFields count="7">
    <cacheField name="PassengerId" numFmtId="0">
      <sharedItems containsString="0" containsBlank="1" containsNumber="1" containsInteger="1" minValue="892" maxValue="1309" count="419"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m/>
      </sharedItems>
    </cacheField>
    <cacheField name="Pclass" numFmtId="0">
      <sharedItems containsString="0" containsBlank="1" containsNumber="1" containsInteger="1" minValue="1" maxValue="3"/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17" maxValue="76" count="80">
        <n v="34.5"/>
        <n v="47"/>
        <n v="62"/>
        <n v="27"/>
        <n v="22"/>
        <n v="14"/>
        <n v="30"/>
        <n v="26"/>
        <n v="18"/>
        <n v="21"/>
        <m/>
        <n v="46"/>
        <n v="23"/>
        <n v="63"/>
        <n v="24"/>
        <n v="35"/>
        <n v="45"/>
        <n v="55"/>
        <n v="9"/>
        <n v="48"/>
        <n v="50"/>
        <n v="22.5"/>
        <n v="41"/>
        <n v="33"/>
        <n v="18.5"/>
        <n v="25"/>
        <n v="39"/>
        <n v="60"/>
        <n v="36"/>
        <n v="20"/>
        <n v="28"/>
        <n v="10"/>
        <n v="17"/>
        <n v="32"/>
        <n v="13"/>
        <n v="31"/>
        <n v="29"/>
        <n v="28.5"/>
        <n v="32.5"/>
        <n v="6"/>
        <n v="67"/>
        <n v="49"/>
        <n v="2"/>
        <n v="76"/>
        <n v="43"/>
        <n v="16"/>
        <n v="1"/>
        <n v="12"/>
        <n v="42"/>
        <n v="53"/>
        <n v="26.5"/>
        <n v="40"/>
        <n v="61"/>
        <n v="60.5"/>
        <n v="7"/>
        <n v="15"/>
        <n v="54"/>
        <n v="64"/>
        <n v="37"/>
        <n v="34"/>
        <n v="11.5"/>
        <n v="8"/>
        <n v="0.33"/>
        <n v="38"/>
        <n v="57"/>
        <n v="40.5"/>
        <n v="0.92"/>
        <n v="19"/>
        <n v="36.5"/>
        <n v="0.75"/>
        <n v="0.83"/>
        <n v="58"/>
        <n v="0.17"/>
        <n v="59"/>
        <n v="14.5"/>
        <n v="44"/>
        <n v="5"/>
        <n v="51"/>
        <n v="3"/>
        <n v="38.5"/>
      </sharedItems>
    </cacheField>
    <cacheField name="Ticket" numFmtId="0">
      <sharedItems containsBlank="1" containsMixedTypes="1" containsNumber="1" containsInteger="1" minValue="680" maxValue="3101298"/>
    </cacheField>
    <cacheField name="Fare" numFmtId="0">
      <sharedItems containsString="0" containsBlank="1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9">
  <r>
    <x v="0"/>
    <n v="3"/>
    <s v="Kelly, Mr. James"/>
    <x v="0"/>
    <x v="0"/>
    <n v="330911"/>
    <n v="7.8292000000000002"/>
  </r>
  <r>
    <x v="1"/>
    <n v="3"/>
    <s v="Wilkes, Mrs. James (Ellen Needs)"/>
    <x v="1"/>
    <x v="1"/>
    <n v="363272"/>
    <n v="7"/>
  </r>
  <r>
    <x v="2"/>
    <n v="2"/>
    <s v="Myles, Mr. Thomas Francis"/>
    <x v="0"/>
    <x v="2"/>
    <n v="240276"/>
    <n v="9.6875"/>
  </r>
  <r>
    <x v="3"/>
    <n v="3"/>
    <s v="Wirz, Mr. Albert"/>
    <x v="0"/>
    <x v="3"/>
    <n v="315154"/>
    <n v="8.6624999999999996"/>
  </r>
  <r>
    <x v="4"/>
    <n v="3"/>
    <s v="Hirvonen, Mrs. Alexander (Helga E Lindqvist)"/>
    <x v="1"/>
    <x v="4"/>
    <n v="3101298"/>
    <n v="12.2875"/>
  </r>
  <r>
    <x v="5"/>
    <n v="3"/>
    <s v="Svensson, Mr. Johan Cervin"/>
    <x v="0"/>
    <x v="5"/>
    <n v="7538"/>
    <n v="9.2249999999999996"/>
  </r>
  <r>
    <x v="6"/>
    <n v="3"/>
    <s v="Connolly, Miss. Kate"/>
    <x v="1"/>
    <x v="6"/>
    <n v="330972"/>
    <n v="7.6292"/>
  </r>
  <r>
    <x v="7"/>
    <n v="2"/>
    <s v="Caldwell, Mr. Albert Francis"/>
    <x v="0"/>
    <x v="7"/>
    <n v="248738"/>
    <n v="29"/>
  </r>
  <r>
    <x v="8"/>
    <n v="3"/>
    <s v="Abrahim, Mrs. Joseph (Sophie Halaut Easu)"/>
    <x v="1"/>
    <x v="8"/>
    <n v="2657"/>
    <n v="7.2291999999999996"/>
  </r>
  <r>
    <x v="9"/>
    <n v="3"/>
    <s v="Davies, Mr. John Samuel"/>
    <x v="0"/>
    <x v="9"/>
    <s v="A/4 48871"/>
    <n v="24.15"/>
  </r>
  <r>
    <x v="10"/>
    <n v="3"/>
    <s v="Ilieff, Mr. Ylio"/>
    <x v="0"/>
    <x v="10"/>
    <n v="349220"/>
    <n v="7.8958000000000004"/>
  </r>
  <r>
    <x v="11"/>
    <n v="1"/>
    <s v="Jones, Mr. Charles Cresson"/>
    <x v="0"/>
    <x v="11"/>
    <n v="694"/>
    <n v="26"/>
  </r>
  <r>
    <x v="12"/>
    <n v="1"/>
    <s v="Snyder, Mrs. John Pillsbury (Nelle Stevenson)"/>
    <x v="1"/>
    <x v="12"/>
    <n v="21228"/>
    <n v="82.2667"/>
  </r>
  <r>
    <x v="13"/>
    <n v="2"/>
    <s v="Howard, Mr. Benjamin"/>
    <x v="0"/>
    <x v="13"/>
    <n v="24065"/>
    <n v="26"/>
  </r>
  <r>
    <x v="14"/>
    <n v="1"/>
    <s v="Chaffee, Mrs. Herbert Fuller (Carrie Constance Toogood)"/>
    <x v="1"/>
    <x v="1"/>
    <s v="W.E.P. 5734"/>
    <n v="61.174999999999997"/>
  </r>
  <r>
    <x v="15"/>
    <n v="2"/>
    <s v="del Carlo, Mrs. Sebastiano (Argenia Genovesi)"/>
    <x v="1"/>
    <x v="14"/>
    <s v="SC/PARIS 2167"/>
    <n v="27.720800000000001"/>
  </r>
  <r>
    <x v="16"/>
    <n v="2"/>
    <s v="Keane, Mr. Daniel"/>
    <x v="0"/>
    <x v="15"/>
    <n v="233734"/>
    <n v="12.35"/>
  </r>
  <r>
    <x v="17"/>
    <n v="3"/>
    <s v="Assaf, Mr. Gerios"/>
    <x v="0"/>
    <x v="9"/>
    <n v="2692"/>
    <n v="7.2249999999999996"/>
  </r>
  <r>
    <x v="18"/>
    <n v="3"/>
    <s v="Ilmakangas, Miss. Ida Livija"/>
    <x v="1"/>
    <x v="3"/>
    <s v="STON/O2. 3101270"/>
    <n v="7.9249999999999998"/>
  </r>
  <r>
    <x v="19"/>
    <n v="3"/>
    <s v="Assaf Khalil, Mrs. Mariana (Miriam&quot;)&quot;"/>
    <x v="1"/>
    <x v="16"/>
    <n v="2696"/>
    <n v="7.2249999999999996"/>
  </r>
  <r>
    <x v="20"/>
    <n v="1"/>
    <s v="Rothschild, Mr. Martin"/>
    <x v="0"/>
    <x v="17"/>
    <s v="PC 17603"/>
    <n v="59.4"/>
  </r>
  <r>
    <x v="21"/>
    <n v="3"/>
    <s v="Olsen, Master. Artur Karl"/>
    <x v="0"/>
    <x v="18"/>
    <s v="C 17368"/>
    <n v="3.1707999999999998"/>
  </r>
  <r>
    <x v="22"/>
    <n v="1"/>
    <s v="Flegenheim, Mrs. Alfred (Antoinette)"/>
    <x v="1"/>
    <x v="10"/>
    <s v="PC 17598"/>
    <n v="31.683299999999999"/>
  </r>
  <r>
    <x v="23"/>
    <n v="1"/>
    <s v="Williams, Mr. Richard Norris II"/>
    <x v="0"/>
    <x v="9"/>
    <s v="PC 17597"/>
    <n v="61.379199999999997"/>
  </r>
  <r>
    <x v="24"/>
    <n v="1"/>
    <s v="Ryerson, Mrs. Arthur Larned (Emily Maria Borie)"/>
    <x v="1"/>
    <x v="19"/>
    <s v="PC 17608"/>
    <n v="262.375"/>
  </r>
  <r>
    <x v="25"/>
    <n v="3"/>
    <s v="Robins, Mr. Alexander A"/>
    <x v="0"/>
    <x v="20"/>
    <s v="A/5. 3337"/>
    <n v="14.5"/>
  </r>
  <r>
    <x v="26"/>
    <n v="1"/>
    <s v="Ostby, Miss. Helene Ragnhild"/>
    <x v="1"/>
    <x v="4"/>
    <n v="113509"/>
    <n v="61.979199999999999"/>
  </r>
  <r>
    <x v="27"/>
    <n v="3"/>
    <s v="Daher, Mr. Shedid"/>
    <x v="0"/>
    <x v="21"/>
    <n v="2698"/>
    <n v="7.2249999999999996"/>
  </r>
  <r>
    <x v="28"/>
    <n v="1"/>
    <s v="Brady, Mr. John Bertram"/>
    <x v="0"/>
    <x v="22"/>
    <n v="113054"/>
    <n v="30.5"/>
  </r>
  <r>
    <x v="29"/>
    <n v="3"/>
    <s v="Samaan, Mr. Elias"/>
    <x v="0"/>
    <x v="10"/>
    <n v="2662"/>
    <n v="21.679200000000002"/>
  </r>
  <r>
    <x v="30"/>
    <n v="2"/>
    <s v="Louch, Mr. Charles Alexander"/>
    <x v="0"/>
    <x v="20"/>
    <s v="SC/AH 3085"/>
    <n v="26"/>
  </r>
  <r>
    <x v="31"/>
    <n v="2"/>
    <s v="Jefferys, Mr. Clifford Thomas"/>
    <x v="0"/>
    <x v="14"/>
    <s v="C.A. 31029"/>
    <n v="31.5"/>
  </r>
  <r>
    <x v="32"/>
    <n v="3"/>
    <s v="Dean, Mrs. Bertram (Eva Georgetta Light)"/>
    <x v="1"/>
    <x v="23"/>
    <s v="C.A. 2315"/>
    <n v="20.574999999999999"/>
  </r>
  <r>
    <x v="33"/>
    <n v="3"/>
    <s v="Johnston, Mrs. Andrew G (Elizabeth Lily&quot; Watson)&quot;"/>
    <x v="1"/>
    <x v="10"/>
    <s v="W./C. 6607"/>
    <n v="23.45"/>
  </r>
  <r>
    <x v="34"/>
    <n v="1"/>
    <s v="Mock, Mr. Philipp Edmund"/>
    <x v="0"/>
    <x v="6"/>
    <n v="13236"/>
    <n v="57.75"/>
  </r>
  <r>
    <x v="35"/>
    <n v="3"/>
    <s v="Katavelas, Mr. Vassilios (Catavelas Vassilios&quot;)&quot;"/>
    <x v="0"/>
    <x v="24"/>
    <n v="2682"/>
    <n v="7.2291999999999996"/>
  </r>
  <r>
    <x v="36"/>
    <n v="3"/>
    <s v="Roth, Miss. Sarah A"/>
    <x v="1"/>
    <x v="10"/>
    <n v="342712"/>
    <n v="8.0500000000000007"/>
  </r>
  <r>
    <x v="37"/>
    <n v="3"/>
    <s v="Cacic, Miss. Manda"/>
    <x v="1"/>
    <x v="9"/>
    <n v="315087"/>
    <n v="8.6624999999999996"/>
  </r>
  <r>
    <x v="38"/>
    <n v="3"/>
    <s v="Sap, Mr. Julius"/>
    <x v="0"/>
    <x v="25"/>
    <n v="345768"/>
    <n v="9.5"/>
  </r>
  <r>
    <x v="39"/>
    <n v="3"/>
    <s v="Hee, Mr. Ling"/>
    <x v="0"/>
    <x v="10"/>
    <n v="1601"/>
    <n v="56.495800000000003"/>
  </r>
  <r>
    <x v="40"/>
    <n v="3"/>
    <s v="Karun, Mr. Franz"/>
    <x v="0"/>
    <x v="26"/>
    <n v="349256"/>
    <n v="13.416700000000001"/>
  </r>
  <r>
    <x v="41"/>
    <n v="1"/>
    <s v="Franklin, Mr. Thomas Parham"/>
    <x v="0"/>
    <x v="10"/>
    <n v="113778"/>
    <n v="26.55"/>
  </r>
  <r>
    <x v="42"/>
    <n v="3"/>
    <s v="Goldsmith, Mr. Nathan"/>
    <x v="0"/>
    <x v="22"/>
    <s v="SOTON/O.Q. 3101263"/>
    <n v="7.85"/>
  </r>
  <r>
    <x v="43"/>
    <n v="2"/>
    <s v="Corbett, Mrs. Walter H (Irene Colvin)"/>
    <x v="1"/>
    <x v="6"/>
    <n v="237249"/>
    <n v="13"/>
  </r>
  <r>
    <x v="44"/>
    <n v="1"/>
    <s v="Kimball, Mrs. Edwin Nelson Jr (Gertrude Parsons)"/>
    <x v="1"/>
    <x v="16"/>
    <n v="11753"/>
    <n v="52.554200000000002"/>
  </r>
  <r>
    <x v="45"/>
    <n v="3"/>
    <s v="Peltomaki, Mr. Nikolai Johannes"/>
    <x v="0"/>
    <x v="25"/>
    <s v="STON/O 2. 3101291"/>
    <n v="7.9249999999999998"/>
  </r>
  <r>
    <x v="46"/>
    <n v="1"/>
    <s v="Chevre, Mr. Paul Romaine"/>
    <x v="0"/>
    <x v="16"/>
    <s v="PC 17594"/>
    <n v="29.7"/>
  </r>
  <r>
    <x v="47"/>
    <n v="3"/>
    <s v="Shaughnessy, Mr. Patrick"/>
    <x v="0"/>
    <x v="10"/>
    <n v="370374"/>
    <n v="7.75"/>
  </r>
  <r>
    <x v="48"/>
    <n v="1"/>
    <s v="Bucknell, Mrs. William Robert (Emma Eliza Ward)"/>
    <x v="1"/>
    <x v="27"/>
    <n v="11813"/>
    <n v="76.291700000000006"/>
  </r>
  <r>
    <x v="49"/>
    <n v="3"/>
    <s v="Coutts, Mrs. William (Winnie Minnie&quot; Treanor)&quot;"/>
    <x v="1"/>
    <x v="28"/>
    <s v="C.A. 37671"/>
    <n v="15.9"/>
  </r>
  <r>
    <x v="50"/>
    <n v="1"/>
    <s v="Smith, Mr. Lucien Philip"/>
    <x v="0"/>
    <x v="14"/>
    <n v="13695"/>
    <n v="60"/>
  </r>
  <r>
    <x v="51"/>
    <n v="2"/>
    <s v="Pulbaum, Mr. Franz"/>
    <x v="0"/>
    <x v="3"/>
    <s v="SC/PARIS 2168"/>
    <n v="15.033300000000001"/>
  </r>
  <r>
    <x v="52"/>
    <n v="2"/>
    <s v="Hocking, Miss. Ellen Nellie&quot;&quot;"/>
    <x v="1"/>
    <x v="29"/>
    <n v="29105"/>
    <n v="23"/>
  </r>
  <r>
    <x v="53"/>
    <n v="1"/>
    <s v="Fortune, Miss. Ethel Flora"/>
    <x v="1"/>
    <x v="30"/>
    <n v="19950"/>
    <n v="263"/>
  </r>
  <r>
    <x v="54"/>
    <n v="2"/>
    <s v="Mangiavacchi, Mr. Serafino Emilio"/>
    <x v="0"/>
    <x v="10"/>
    <s v="SC/A.3 2861"/>
    <n v="15.5792"/>
  </r>
  <r>
    <x v="55"/>
    <n v="3"/>
    <s v="Rice, Master. Albert"/>
    <x v="0"/>
    <x v="31"/>
    <n v="382652"/>
    <n v="29.125"/>
  </r>
  <r>
    <x v="56"/>
    <n v="3"/>
    <s v="Cor, Mr. Bartol"/>
    <x v="0"/>
    <x v="15"/>
    <n v="349230"/>
    <n v="7.8958000000000004"/>
  </r>
  <r>
    <x v="57"/>
    <n v="3"/>
    <s v="Abelseth, Mr. Olaus Jorgensen"/>
    <x v="0"/>
    <x v="25"/>
    <n v="348122"/>
    <n v="7.65"/>
  </r>
  <r>
    <x v="58"/>
    <n v="3"/>
    <s v="Davison, Mr. Thomas Henry"/>
    <x v="0"/>
    <x v="10"/>
    <n v="386525"/>
    <n v="16.100000000000001"/>
  </r>
  <r>
    <x v="59"/>
    <n v="1"/>
    <s v="Chaudanson, Miss. Victorine"/>
    <x v="1"/>
    <x v="28"/>
    <s v="PC 17608"/>
    <n v="262.375"/>
  </r>
  <r>
    <x v="60"/>
    <n v="3"/>
    <s v="Dika, Mr. Mirko"/>
    <x v="0"/>
    <x v="32"/>
    <n v="349232"/>
    <n v="7.8958000000000004"/>
  </r>
  <r>
    <x v="61"/>
    <n v="2"/>
    <s v="McCrae, Mr. Arthur Gordon"/>
    <x v="0"/>
    <x v="33"/>
    <n v="237216"/>
    <n v="13.5"/>
  </r>
  <r>
    <x v="62"/>
    <n v="3"/>
    <s v="Bjorklund, Mr. Ernst Herbert"/>
    <x v="0"/>
    <x v="8"/>
    <n v="347090"/>
    <n v="7.75"/>
  </r>
  <r>
    <x v="63"/>
    <n v="3"/>
    <s v="Bradley, Miss. Bridget Delia"/>
    <x v="1"/>
    <x v="4"/>
    <n v="334914"/>
    <n v="7.7249999999999996"/>
  </r>
  <r>
    <x v="64"/>
    <n v="1"/>
    <s v="Ryerson, Master. John Borie"/>
    <x v="0"/>
    <x v="34"/>
    <s v="PC 17608"/>
    <n v="262.375"/>
  </r>
  <r>
    <x v="65"/>
    <n v="2"/>
    <s v="Corey, Mrs. Percy C (Mary Phyllis Elizabeth Miller)"/>
    <x v="1"/>
    <x v="10"/>
    <s v="F.C.C. 13534"/>
    <n v="21"/>
  </r>
  <r>
    <x v="66"/>
    <n v="3"/>
    <s v="Burns, Miss. Mary Delia"/>
    <x v="1"/>
    <x v="8"/>
    <n v="330963"/>
    <n v="7.8792"/>
  </r>
  <r>
    <x v="67"/>
    <n v="1"/>
    <s v="Moore, Mr. Clarence Bloomfield"/>
    <x v="0"/>
    <x v="1"/>
    <n v="113796"/>
    <n v="42.4"/>
  </r>
  <r>
    <x v="68"/>
    <n v="1"/>
    <s v="Tucker, Mr. Gilbert Milligan Jr"/>
    <x v="0"/>
    <x v="35"/>
    <n v="2543"/>
    <n v="28.537500000000001"/>
  </r>
  <r>
    <x v="69"/>
    <n v="1"/>
    <s v="Fortune, Mrs. Mark (Mary McDougald)"/>
    <x v="1"/>
    <x v="27"/>
    <n v="19950"/>
    <n v="263"/>
  </r>
  <r>
    <x v="70"/>
    <n v="3"/>
    <s v="Mulvihill, Miss. Bertha E"/>
    <x v="1"/>
    <x v="14"/>
    <n v="382653"/>
    <n v="7.75"/>
  </r>
  <r>
    <x v="71"/>
    <n v="3"/>
    <s v="Minkoff, Mr. Lazar"/>
    <x v="0"/>
    <x v="9"/>
    <n v="349211"/>
    <n v="7.8958000000000004"/>
  </r>
  <r>
    <x v="72"/>
    <n v="3"/>
    <s v="Nieminen, Miss. Manta Josefina"/>
    <x v="1"/>
    <x v="36"/>
    <n v="3101297"/>
    <n v="7.9249999999999998"/>
  </r>
  <r>
    <x v="73"/>
    <n v="1"/>
    <s v="Ovies y Rodriguez, Mr. Servando"/>
    <x v="0"/>
    <x v="37"/>
    <s v="PC 17562"/>
    <n v="27.720800000000001"/>
  </r>
  <r>
    <x v="74"/>
    <n v="1"/>
    <s v="Geiger, Miss. Amalie"/>
    <x v="1"/>
    <x v="15"/>
    <n v="113503"/>
    <n v="211.5"/>
  </r>
  <r>
    <x v="75"/>
    <n v="1"/>
    <s v="Keeping, Mr. Edwin"/>
    <x v="0"/>
    <x v="38"/>
    <n v="113503"/>
    <n v="211.5"/>
  </r>
  <r>
    <x v="76"/>
    <n v="3"/>
    <s v="Miles, Mr. Frank"/>
    <x v="0"/>
    <x v="10"/>
    <n v="359306"/>
    <n v="8.0500000000000007"/>
  </r>
  <r>
    <x v="77"/>
    <n v="1"/>
    <s v="Cornell, Mrs. Robert Clifford (Malvina Helen Lamson)"/>
    <x v="1"/>
    <x v="17"/>
    <n v="11770"/>
    <n v="25.7"/>
  </r>
  <r>
    <x v="78"/>
    <n v="2"/>
    <s v="Aldworth, Mr. Charles Augustus"/>
    <x v="0"/>
    <x v="6"/>
    <n v="248744"/>
    <n v="13"/>
  </r>
  <r>
    <x v="79"/>
    <n v="3"/>
    <s v="Doyle, Miss. Elizabeth"/>
    <x v="1"/>
    <x v="14"/>
    <n v="368702"/>
    <n v="7.75"/>
  </r>
  <r>
    <x v="80"/>
    <n v="3"/>
    <s v="Boulos, Master. Akar"/>
    <x v="0"/>
    <x v="39"/>
    <n v="2678"/>
    <n v="15.245799999999999"/>
  </r>
  <r>
    <x v="81"/>
    <n v="1"/>
    <s v="Straus, Mr. Isidor"/>
    <x v="0"/>
    <x v="40"/>
    <s v="PC 17483"/>
    <n v="221.7792"/>
  </r>
  <r>
    <x v="82"/>
    <n v="1"/>
    <s v="Case, Mr. Howard Brown"/>
    <x v="0"/>
    <x v="41"/>
    <n v="19924"/>
    <n v="26"/>
  </r>
  <r>
    <x v="83"/>
    <n v="3"/>
    <s v="Demetri, Mr. Marinko"/>
    <x v="0"/>
    <x v="10"/>
    <n v="349238"/>
    <n v="7.8958000000000004"/>
  </r>
  <r>
    <x v="84"/>
    <n v="2"/>
    <s v="Lamb, Mr. John Joseph"/>
    <x v="0"/>
    <x v="10"/>
    <n v="240261"/>
    <n v="10.708299999999999"/>
  </r>
  <r>
    <x v="85"/>
    <n v="3"/>
    <s v="Khalil, Mr. Betros"/>
    <x v="0"/>
    <x v="10"/>
    <n v="2660"/>
    <n v="14.4542"/>
  </r>
  <r>
    <x v="86"/>
    <n v="3"/>
    <s v="Barry, Miss. Julia"/>
    <x v="1"/>
    <x v="3"/>
    <n v="330844"/>
    <n v="7.8792"/>
  </r>
  <r>
    <x v="87"/>
    <n v="3"/>
    <s v="Badman, Miss. Emily Louisa"/>
    <x v="1"/>
    <x v="8"/>
    <s v="A/4 31416"/>
    <n v="8.0500000000000007"/>
  </r>
  <r>
    <x v="88"/>
    <n v="3"/>
    <s v="O'Donoghue, Ms. Bridget"/>
    <x v="1"/>
    <x v="10"/>
    <n v="364856"/>
    <n v="7.75"/>
  </r>
  <r>
    <x v="89"/>
    <n v="2"/>
    <s v="Wells, Master. Ralph Lester"/>
    <x v="0"/>
    <x v="42"/>
    <n v="29103"/>
    <n v="23"/>
  </r>
  <r>
    <x v="90"/>
    <n v="3"/>
    <s v="Dyker, Mrs. Adolf Fredrik (Anna Elisabeth Judith Andersson)"/>
    <x v="1"/>
    <x v="4"/>
    <n v="347072"/>
    <n v="13.9"/>
  </r>
  <r>
    <x v="91"/>
    <n v="3"/>
    <s v="Pedersen, Mr. Olaf"/>
    <x v="0"/>
    <x v="10"/>
    <n v="345498"/>
    <n v="7.7750000000000004"/>
  </r>
  <r>
    <x v="92"/>
    <n v="1"/>
    <s v="Davidson, Mrs. Thornton (Orian Hays)"/>
    <x v="1"/>
    <x v="3"/>
    <s v="F.C. 12750"/>
    <n v="52"/>
  </r>
  <r>
    <x v="93"/>
    <n v="3"/>
    <s v="Guest, Mr. Robert"/>
    <x v="0"/>
    <x v="10"/>
    <n v="376563"/>
    <n v="8.0500000000000007"/>
  </r>
  <r>
    <x v="94"/>
    <n v="1"/>
    <s v="Birnbaum, Mr. Jakob"/>
    <x v="0"/>
    <x v="25"/>
    <n v="13905"/>
    <n v="26"/>
  </r>
  <r>
    <x v="95"/>
    <n v="3"/>
    <s v="Tenglin, Mr. Gunnar Isidor"/>
    <x v="0"/>
    <x v="25"/>
    <n v="350033"/>
    <n v="7.7957999999999998"/>
  </r>
  <r>
    <x v="96"/>
    <n v="1"/>
    <s v="Cavendish, Mrs. Tyrell William (Julia Florence Siegel)"/>
    <x v="1"/>
    <x v="43"/>
    <n v="19877"/>
    <n v="78.849999999999994"/>
  </r>
  <r>
    <x v="97"/>
    <n v="3"/>
    <s v="Makinen, Mr. Kalle Edvard"/>
    <x v="0"/>
    <x v="36"/>
    <s v="STON/O 2. 3101268"/>
    <n v="7.9249999999999998"/>
  </r>
  <r>
    <x v="98"/>
    <n v="3"/>
    <s v="Braf, Miss. Elin Ester Maria"/>
    <x v="1"/>
    <x v="29"/>
    <n v="347471"/>
    <n v="7.8541999999999996"/>
  </r>
  <r>
    <x v="99"/>
    <n v="3"/>
    <s v="Nancarrow, Mr. William Henry"/>
    <x v="0"/>
    <x v="23"/>
    <s v="A./5. 3338"/>
    <n v="8.0500000000000007"/>
  </r>
  <r>
    <x v="100"/>
    <n v="1"/>
    <s v="Stengel, Mrs. Charles Emil Henry (Annie May Morris)"/>
    <x v="1"/>
    <x v="44"/>
    <n v="11778"/>
    <n v="55.441699999999997"/>
  </r>
  <r>
    <x v="101"/>
    <n v="2"/>
    <s v="Weisz, Mr. Leopold"/>
    <x v="0"/>
    <x v="3"/>
    <n v="228414"/>
    <n v="26"/>
  </r>
  <r>
    <x v="102"/>
    <n v="3"/>
    <s v="Foley, Mr. William"/>
    <x v="0"/>
    <x v="10"/>
    <n v="365235"/>
    <n v="7.75"/>
  </r>
  <r>
    <x v="103"/>
    <n v="3"/>
    <s v="Johansson Palmquist, Mr. Oskar Leander"/>
    <x v="0"/>
    <x v="7"/>
    <n v="347070"/>
    <n v="7.7750000000000004"/>
  </r>
  <r>
    <x v="104"/>
    <n v="3"/>
    <s v="Thomas, Mrs. Alexander (Thamine Thelma&quot;)&quot;"/>
    <x v="1"/>
    <x v="45"/>
    <n v="2625"/>
    <n v="8.5167000000000002"/>
  </r>
  <r>
    <x v="105"/>
    <n v="3"/>
    <s v="Holthen, Mr. Johan Martin"/>
    <x v="0"/>
    <x v="30"/>
    <s v="C 4001"/>
    <n v="22.524999999999999"/>
  </r>
  <r>
    <x v="106"/>
    <n v="3"/>
    <s v="Buckley, Mr. Daniel"/>
    <x v="0"/>
    <x v="9"/>
    <n v="330920"/>
    <n v="7.8208000000000002"/>
  </r>
  <r>
    <x v="107"/>
    <n v="3"/>
    <s v="Ryan, Mr. Edward"/>
    <x v="0"/>
    <x v="10"/>
    <n v="383162"/>
    <n v="7.75"/>
  </r>
  <r>
    <x v="108"/>
    <n v="3"/>
    <s v="Willer, Mr. Aaron (Abi Weller&quot;)&quot;"/>
    <x v="0"/>
    <x v="10"/>
    <n v="3410"/>
    <n v="8.7125000000000004"/>
  </r>
  <r>
    <x v="109"/>
    <n v="2"/>
    <s v="Swane, Mr. George"/>
    <x v="0"/>
    <x v="24"/>
    <n v="248734"/>
    <n v="13"/>
  </r>
  <r>
    <x v="110"/>
    <n v="2"/>
    <s v="Stanton, Mr. Samuel Ward"/>
    <x v="0"/>
    <x v="22"/>
    <n v="237734"/>
    <n v="15.0458"/>
  </r>
  <r>
    <x v="111"/>
    <n v="3"/>
    <s v="Shine, Miss. Ellen Natalia"/>
    <x v="1"/>
    <x v="10"/>
    <n v="330968"/>
    <n v="7.7792000000000003"/>
  </r>
  <r>
    <x v="112"/>
    <n v="1"/>
    <s v="Evans, Miss. Edith Corse"/>
    <x v="1"/>
    <x v="28"/>
    <s v="PC 17531"/>
    <n v="31.679200000000002"/>
  </r>
  <r>
    <x v="113"/>
    <n v="3"/>
    <s v="Buckley, Miss. Katherine"/>
    <x v="1"/>
    <x v="24"/>
    <n v="329944"/>
    <n v="7.2832999999999997"/>
  </r>
  <r>
    <x v="114"/>
    <n v="1"/>
    <s v="Straus, Mrs. Isidor (Rosalie Ida Blun)"/>
    <x v="1"/>
    <x v="13"/>
    <s v="PC 17483"/>
    <n v="221.7792"/>
  </r>
  <r>
    <x v="115"/>
    <n v="3"/>
    <s v="Chronopoulos, Mr. Demetrios"/>
    <x v="0"/>
    <x v="8"/>
    <n v="2680"/>
    <n v="14.4542"/>
  </r>
  <r>
    <x v="116"/>
    <n v="3"/>
    <s v="Thomas, Mr. John"/>
    <x v="0"/>
    <x v="10"/>
    <n v="2681"/>
    <n v="6.4375"/>
  </r>
  <r>
    <x v="117"/>
    <n v="3"/>
    <s v="Sandstrom, Miss. Beatrice Irene"/>
    <x v="1"/>
    <x v="46"/>
    <s v="PP 9549"/>
    <n v="16.7"/>
  </r>
  <r>
    <x v="118"/>
    <n v="1"/>
    <s v="Beattie, Mr. Thomson"/>
    <x v="0"/>
    <x v="28"/>
    <n v="13050"/>
    <n v="75.241699999999994"/>
  </r>
  <r>
    <x v="119"/>
    <n v="2"/>
    <s v="Chapman, Mrs. John Henry (Sara Elizabeth Lawry)"/>
    <x v="1"/>
    <x v="36"/>
    <s v="SC/AH 29037"/>
    <n v="26"/>
  </r>
  <r>
    <x v="120"/>
    <n v="2"/>
    <s v="Watt, Miss. Bertha J"/>
    <x v="1"/>
    <x v="47"/>
    <s v="C.A. 33595"/>
    <n v="15.75"/>
  </r>
  <r>
    <x v="121"/>
    <n v="3"/>
    <s v="Kiernan, Mr. John"/>
    <x v="0"/>
    <x v="10"/>
    <n v="367227"/>
    <n v="7.75"/>
  </r>
  <r>
    <x v="122"/>
    <n v="1"/>
    <s v="Schabert, Mrs. Paul (Emma Mock)"/>
    <x v="1"/>
    <x v="15"/>
    <n v="13236"/>
    <n v="57.75"/>
  </r>
  <r>
    <x v="123"/>
    <n v="3"/>
    <s v="Carver, Mr. Alfred John"/>
    <x v="0"/>
    <x v="30"/>
    <n v="392095"/>
    <n v="7.25"/>
  </r>
  <r>
    <x v="124"/>
    <n v="3"/>
    <s v="Kennedy, Mr. John"/>
    <x v="0"/>
    <x v="10"/>
    <n v="368783"/>
    <n v="7.75"/>
  </r>
  <r>
    <x v="125"/>
    <n v="3"/>
    <s v="Cribb, Miss. Laura Alice"/>
    <x v="1"/>
    <x v="32"/>
    <n v="371362"/>
    <n v="16.100000000000001"/>
  </r>
  <r>
    <x v="126"/>
    <n v="3"/>
    <s v="Brobeck, Mr. Karl Rudolf"/>
    <x v="0"/>
    <x v="4"/>
    <n v="350045"/>
    <n v="7.7957999999999998"/>
  </r>
  <r>
    <x v="127"/>
    <n v="3"/>
    <s v="McCoy, Miss. Alicia"/>
    <x v="1"/>
    <x v="10"/>
    <n v="367226"/>
    <n v="23.25"/>
  </r>
  <r>
    <x v="128"/>
    <n v="2"/>
    <s v="Bowenur, Mr. Solomon"/>
    <x v="0"/>
    <x v="48"/>
    <n v="211535"/>
    <n v="13"/>
  </r>
  <r>
    <x v="129"/>
    <n v="3"/>
    <s v="Petersen, Mr. Marius"/>
    <x v="0"/>
    <x v="14"/>
    <n v="342441"/>
    <n v="8.0500000000000007"/>
  </r>
  <r>
    <x v="130"/>
    <n v="3"/>
    <s v="Spinner, Mr. Henry John"/>
    <x v="0"/>
    <x v="33"/>
    <s v="STON/OQ. 369943"/>
    <n v="8.0500000000000007"/>
  </r>
  <r>
    <x v="131"/>
    <n v="1"/>
    <s v="Gracie, Col. Archibald IV"/>
    <x v="0"/>
    <x v="49"/>
    <n v="113780"/>
    <n v="28.5"/>
  </r>
  <r>
    <x v="132"/>
    <n v="3"/>
    <s v="Lefebre, Mrs. Frank (Frances)"/>
    <x v="1"/>
    <x v="10"/>
    <n v="4133"/>
    <n v="25.466699999999999"/>
  </r>
  <r>
    <x v="133"/>
    <n v="3"/>
    <s v="Thomas, Mr. Charles P"/>
    <x v="0"/>
    <x v="10"/>
    <n v="2621"/>
    <n v="6.4375"/>
  </r>
  <r>
    <x v="134"/>
    <n v="3"/>
    <s v="Dintcheff, Mr. Valtcho"/>
    <x v="0"/>
    <x v="44"/>
    <n v="349226"/>
    <n v="7.8958000000000004"/>
  </r>
  <r>
    <x v="135"/>
    <n v="3"/>
    <s v="Carlsson, Mr. Carl Robert"/>
    <x v="0"/>
    <x v="14"/>
    <n v="350409"/>
    <n v="7.8541999999999996"/>
  </r>
  <r>
    <x v="136"/>
    <n v="3"/>
    <s v="Zakarian, Mr. Mapriededer"/>
    <x v="0"/>
    <x v="50"/>
    <n v="2656"/>
    <n v="7.2249999999999996"/>
  </r>
  <r>
    <x v="137"/>
    <n v="2"/>
    <s v="Schmidt, Mr. August"/>
    <x v="0"/>
    <x v="7"/>
    <n v="248659"/>
    <n v="13"/>
  </r>
  <r>
    <x v="138"/>
    <n v="3"/>
    <s v="Drapkin, Miss. Jennie"/>
    <x v="1"/>
    <x v="12"/>
    <s v="SOTON/OQ 392083"/>
    <n v="8.0500000000000007"/>
  </r>
  <r>
    <x v="139"/>
    <n v="3"/>
    <s v="Goodwin, Mr. Charles Frederick"/>
    <x v="0"/>
    <x v="51"/>
    <s v="CA 2144"/>
    <n v="46.9"/>
  </r>
  <r>
    <x v="140"/>
    <n v="3"/>
    <s v="Goodwin, Miss. Jessie Allis"/>
    <x v="1"/>
    <x v="31"/>
    <s v="CA 2144"/>
    <n v="46.9"/>
  </r>
  <r>
    <x v="141"/>
    <n v="1"/>
    <s v="Daniels, Miss. Sarah"/>
    <x v="1"/>
    <x v="23"/>
    <n v="113781"/>
    <n v="151.55000000000001"/>
  </r>
  <r>
    <x v="142"/>
    <n v="1"/>
    <s v="Ryerson, Mr. Arthur Larned"/>
    <x v="0"/>
    <x v="52"/>
    <s v="PC 17608"/>
    <n v="262.375"/>
  </r>
  <r>
    <x v="143"/>
    <n v="2"/>
    <s v="Beauchamp, Mr. Henry James"/>
    <x v="0"/>
    <x v="30"/>
    <n v="244358"/>
    <n v="26"/>
  </r>
  <r>
    <x v="144"/>
    <n v="1"/>
    <s v="Lindeberg-Lind, Mr. Erik Gustaf (Mr Edward Lingrey&quot;)&quot;"/>
    <x v="0"/>
    <x v="48"/>
    <n v="17475"/>
    <n v="26.55"/>
  </r>
  <r>
    <x v="145"/>
    <n v="3"/>
    <s v="Vander Planke, Mr. Julius"/>
    <x v="0"/>
    <x v="35"/>
    <n v="345763"/>
    <n v="18"/>
  </r>
  <r>
    <x v="146"/>
    <n v="1"/>
    <s v="Hilliard, Mr. Herbert Henry"/>
    <x v="0"/>
    <x v="10"/>
    <n v="17463"/>
    <n v="51.862499999999997"/>
  </r>
  <r>
    <x v="147"/>
    <n v="3"/>
    <s v="Davies, Mr. Evan"/>
    <x v="0"/>
    <x v="4"/>
    <s v="SC/A4 23568"/>
    <n v="8.0500000000000007"/>
  </r>
  <r>
    <x v="148"/>
    <n v="1"/>
    <s v="Crafton, Mr. John Bertram"/>
    <x v="0"/>
    <x v="10"/>
    <n v="113791"/>
    <n v="26.55"/>
  </r>
  <r>
    <x v="149"/>
    <n v="2"/>
    <s v="Lahtinen, Rev. William"/>
    <x v="0"/>
    <x v="6"/>
    <n v="250651"/>
    <n v="26"/>
  </r>
  <r>
    <x v="150"/>
    <n v="1"/>
    <s v="Earnshaw, Mrs. Boulton (Olive Potter)"/>
    <x v="1"/>
    <x v="12"/>
    <n v="11767"/>
    <n v="83.158299999999997"/>
  </r>
  <r>
    <x v="151"/>
    <n v="3"/>
    <s v="Matinoff, Mr. Nicola"/>
    <x v="0"/>
    <x v="10"/>
    <n v="349255"/>
    <n v="7.8958000000000004"/>
  </r>
  <r>
    <x v="152"/>
    <n v="3"/>
    <s v="Storey, Mr. Thomas"/>
    <x v="0"/>
    <x v="53"/>
    <n v="3701"/>
    <m/>
  </r>
  <r>
    <x v="153"/>
    <n v="3"/>
    <s v="Klasen, Mrs. (Hulda Kristina Eugenia Lofqvist)"/>
    <x v="1"/>
    <x v="28"/>
    <n v="350405"/>
    <n v="12.183299999999999"/>
  </r>
  <r>
    <x v="154"/>
    <n v="3"/>
    <s v="Asplund, Master. Filip Oscar"/>
    <x v="0"/>
    <x v="34"/>
    <n v="347077"/>
    <n v="31.387499999999999"/>
  </r>
  <r>
    <x v="155"/>
    <n v="3"/>
    <s v="Duquemin, Mr. Joseph"/>
    <x v="0"/>
    <x v="14"/>
    <s v="S.O./P.P. 752"/>
    <n v="7.55"/>
  </r>
  <r>
    <x v="156"/>
    <n v="1"/>
    <s v="Bird, Miss. Ellen"/>
    <x v="1"/>
    <x v="36"/>
    <s v="PC 17483"/>
    <n v="221.7792"/>
  </r>
  <r>
    <x v="157"/>
    <n v="3"/>
    <s v="Lundin, Miss. Olga Elida"/>
    <x v="1"/>
    <x v="12"/>
    <n v="347469"/>
    <n v="7.8541999999999996"/>
  </r>
  <r>
    <x v="158"/>
    <n v="1"/>
    <s v="Borebank, Mr. John James"/>
    <x v="0"/>
    <x v="48"/>
    <n v="110489"/>
    <n v="26.55"/>
  </r>
  <r>
    <x v="159"/>
    <n v="3"/>
    <s v="Peacock, Mrs. Benjamin (Edith Nile)"/>
    <x v="1"/>
    <x v="7"/>
    <s v="SOTON/O.Q. 3101315"/>
    <n v="13.775"/>
  </r>
  <r>
    <x v="160"/>
    <n v="3"/>
    <s v="Smyth, Miss. Julia"/>
    <x v="1"/>
    <x v="10"/>
    <n v="335432"/>
    <n v="7.7332999999999998"/>
  </r>
  <r>
    <x v="161"/>
    <n v="3"/>
    <s v="Touma, Master. Georges Youssef"/>
    <x v="0"/>
    <x v="54"/>
    <n v="2650"/>
    <n v="15.245799999999999"/>
  </r>
  <r>
    <x v="162"/>
    <n v="2"/>
    <s v="Wright, Miss. Marion"/>
    <x v="1"/>
    <x v="7"/>
    <n v="220844"/>
    <n v="13.5"/>
  </r>
  <r>
    <x v="163"/>
    <n v="3"/>
    <s v="Pearce, Mr. Ernest"/>
    <x v="0"/>
    <x v="10"/>
    <n v="343271"/>
    <n v="7"/>
  </r>
  <r>
    <x v="164"/>
    <n v="2"/>
    <s v="Peruschitz, Rev. Joseph Maria"/>
    <x v="0"/>
    <x v="22"/>
    <n v="237393"/>
    <n v="13"/>
  </r>
  <r>
    <x v="165"/>
    <n v="3"/>
    <s v="Kink-Heilmann, Mrs. Anton (Luise Heilmann)"/>
    <x v="1"/>
    <x v="7"/>
    <n v="315153"/>
    <n v="22.024999999999999"/>
  </r>
  <r>
    <x v="166"/>
    <n v="1"/>
    <s v="Brandeis, Mr. Emil"/>
    <x v="0"/>
    <x v="19"/>
    <s v="PC 17591"/>
    <n v="50.495800000000003"/>
  </r>
  <r>
    <x v="167"/>
    <n v="3"/>
    <s v="Ford, Mr. Edward Watson"/>
    <x v="0"/>
    <x v="8"/>
    <s v="W./C. 6608"/>
    <n v="34.375"/>
  </r>
  <r>
    <x v="168"/>
    <n v="1"/>
    <s v="Cassebeer, Mrs. Henry Arthur Jr (Eleanor Genevieve Fosdick)"/>
    <x v="1"/>
    <x v="10"/>
    <n v="17770"/>
    <n v="27.720800000000001"/>
  </r>
  <r>
    <x v="169"/>
    <n v="3"/>
    <s v="Hellstrom, Miss. Hilda Maria"/>
    <x v="1"/>
    <x v="4"/>
    <n v="7548"/>
    <n v="8.9625000000000004"/>
  </r>
  <r>
    <x v="170"/>
    <n v="3"/>
    <s v="Lithman, Mr. Simon"/>
    <x v="0"/>
    <x v="10"/>
    <s v="S.O./P.P. 251"/>
    <n v="7.55"/>
  </r>
  <r>
    <x v="171"/>
    <n v="3"/>
    <s v="Zakarian, Mr. Ortin"/>
    <x v="0"/>
    <x v="3"/>
    <n v="2670"/>
    <n v="7.2249999999999996"/>
  </r>
  <r>
    <x v="172"/>
    <n v="3"/>
    <s v="Dyker, Mr. Adolf Fredrik"/>
    <x v="0"/>
    <x v="12"/>
    <n v="347072"/>
    <n v="13.9"/>
  </r>
  <r>
    <x v="173"/>
    <n v="3"/>
    <s v="Torfa, Mr. Assad"/>
    <x v="0"/>
    <x v="10"/>
    <n v="2673"/>
    <n v="7.2291999999999996"/>
  </r>
  <r>
    <x v="174"/>
    <n v="3"/>
    <s v="Asplund, Mr. Carl Oscar Vilhelm Gustafsson"/>
    <x v="0"/>
    <x v="51"/>
    <n v="347077"/>
    <n v="31.387499999999999"/>
  </r>
  <r>
    <x v="175"/>
    <n v="2"/>
    <s v="Brown, Miss. Edith Eileen"/>
    <x v="1"/>
    <x v="55"/>
    <n v="29750"/>
    <n v="39"/>
  </r>
  <r>
    <x v="176"/>
    <n v="2"/>
    <s v="Sincock, Miss. Maude"/>
    <x v="1"/>
    <x v="29"/>
    <s v="C.A. 33112"/>
    <n v="36.75"/>
  </r>
  <r>
    <x v="177"/>
    <n v="1"/>
    <s v="Stengel, Mr. Charles Emil Henry"/>
    <x v="0"/>
    <x v="56"/>
    <n v="11778"/>
    <n v="55.441699999999997"/>
  </r>
  <r>
    <x v="178"/>
    <n v="2"/>
    <s v="Becker, Mrs. Allen Oliver (Nellie E Baumgardner)"/>
    <x v="1"/>
    <x v="28"/>
    <n v="230136"/>
    <n v="39"/>
  </r>
  <r>
    <x v="179"/>
    <n v="1"/>
    <s v="Compton, Mrs. Alexander Taylor (Mary Eliza Ingersoll)"/>
    <x v="1"/>
    <x v="57"/>
    <s v="PC 17756"/>
    <n v="83.158299999999997"/>
  </r>
  <r>
    <x v="180"/>
    <n v="2"/>
    <s v="McCrie, Mr. James Matthew"/>
    <x v="0"/>
    <x v="6"/>
    <n v="233478"/>
    <n v="13"/>
  </r>
  <r>
    <x v="181"/>
    <n v="1"/>
    <s v="Compton, Mr. Alexander Taylor Jr"/>
    <x v="0"/>
    <x v="58"/>
    <s v="PC 17756"/>
    <n v="83.158299999999997"/>
  </r>
  <r>
    <x v="182"/>
    <n v="1"/>
    <s v="Marvin, Mrs. Daniel Warner (Mary Graham Carmichael Farquarson)"/>
    <x v="1"/>
    <x v="8"/>
    <n v="113773"/>
    <n v="53.1"/>
  </r>
  <r>
    <x v="183"/>
    <n v="3"/>
    <s v="Lane, Mr. Patrick"/>
    <x v="0"/>
    <x v="10"/>
    <n v="7935"/>
    <n v="7.75"/>
  </r>
  <r>
    <x v="184"/>
    <n v="1"/>
    <s v="Douglas, Mrs. Frederick Charles (Mary Helene Baxter)"/>
    <x v="1"/>
    <x v="3"/>
    <s v="PC 17558"/>
    <n v="247.52080000000001"/>
  </r>
  <r>
    <x v="185"/>
    <n v="2"/>
    <s v="Maybery, Mr. Frank Hubert"/>
    <x v="0"/>
    <x v="51"/>
    <n v="239059"/>
    <n v="16"/>
  </r>
  <r>
    <x v="186"/>
    <n v="2"/>
    <s v="Phillips, Miss. Alice Frances Louisa"/>
    <x v="1"/>
    <x v="9"/>
    <s v="S.O./P.P. 2"/>
    <n v="21"/>
  </r>
  <r>
    <x v="187"/>
    <n v="3"/>
    <s v="Davies, Mr. Joseph"/>
    <x v="0"/>
    <x v="32"/>
    <s v="A/4 48873"/>
    <n v="8.0500000000000007"/>
  </r>
  <r>
    <x v="188"/>
    <n v="3"/>
    <s v="Sage, Miss. Ada"/>
    <x v="1"/>
    <x v="10"/>
    <s v="CA. 2343"/>
    <n v="69.55"/>
  </r>
  <r>
    <x v="189"/>
    <n v="2"/>
    <s v="Veal, Mr. James"/>
    <x v="0"/>
    <x v="51"/>
    <n v="28221"/>
    <n v="13"/>
  </r>
  <r>
    <x v="190"/>
    <n v="2"/>
    <s v="Angle, Mr. William A"/>
    <x v="0"/>
    <x v="59"/>
    <n v="226875"/>
    <n v="26"/>
  </r>
  <r>
    <x v="191"/>
    <n v="1"/>
    <s v="Salomon, Mr. Abraham L"/>
    <x v="0"/>
    <x v="10"/>
    <n v="111163"/>
    <n v="26"/>
  </r>
  <r>
    <x v="192"/>
    <n v="3"/>
    <s v="van Billiard, Master. Walter John"/>
    <x v="0"/>
    <x v="60"/>
    <s v="A/5. 851"/>
    <n v="14.5"/>
  </r>
  <r>
    <x v="193"/>
    <n v="2"/>
    <s v="Lingane, Mr. John"/>
    <x v="0"/>
    <x v="52"/>
    <n v="235509"/>
    <n v="12.35"/>
  </r>
  <r>
    <x v="194"/>
    <n v="2"/>
    <s v="Drew, Master. Marshall Brines"/>
    <x v="0"/>
    <x v="61"/>
    <n v="28220"/>
    <n v="32.5"/>
  </r>
  <r>
    <x v="195"/>
    <n v="3"/>
    <s v="Karlsson, Mr. Julius Konrad Eugen"/>
    <x v="0"/>
    <x v="23"/>
    <n v="347465"/>
    <n v="7.8541999999999996"/>
  </r>
  <r>
    <x v="196"/>
    <n v="1"/>
    <s v="Spedden, Master. Robert Douglas"/>
    <x v="0"/>
    <x v="39"/>
    <n v="16966"/>
    <n v="134.5"/>
  </r>
  <r>
    <x v="197"/>
    <n v="3"/>
    <s v="Nilsson, Miss. Berta Olivia"/>
    <x v="1"/>
    <x v="8"/>
    <n v="347066"/>
    <n v="7.7750000000000004"/>
  </r>
  <r>
    <x v="198"/>
    <n v="2"/>
    <s v="Baimbrigge, Mr. Charles Robert"/>
    <x v="0"/>
    <x v="12"/>
    <s v="C.A. 31030"/>
    <n v="10.5"/>
  </r>
  <r>
    <x v="199"/>
    <n v="3"/>
    <s v="Rasmussen, Mrs. (Lena Jacobsen Solvang)"/>
    <x v="1"/>
    <x v="10"/>
    <n v="65305"/>
    <n v="8.1125000000000007"/>
  </r>
  <r>
    <x v="200"/>
    <n v="3"/>
    <s v="Murphy, Miss. Nora"/>
    <x v="1"/>
    <x v="10"/>
    <n v="36568"/>
    <n v="15.5"/>
  </r>
  <r>
    <x v="201"/>
    <n v="3"/>
    <s v="Danbom, Master. Gilbert Sigvard Emanuel"/>
    <x v="0"/>
    <x v="62"/>
    <n v="347080"/>
    <n v="14.4"/>
  </r>
  <r>
    <x v="202"/>
    <n v="1"/>
    <s v="Astor, Col. John Jacob"/>
    <x v="0"/>
    <x v="1"/>
    <s v="PC 17757"/>
    <n v="227.52500000000001"/>
  </r>
  <r>
    <x v="203"/>
    <n v="2"/>
    <s v="Quick, Miss. Winifred Vera"/>
    <x v="1"/>
    <x v="61"/>
    <n v="26360"/>
    <n v="26"/>
  </r>
  <r>
    <x v="204"/>
    <n v="2"/>
    <s v="Andrew, Mr. Frank Thomas"/>
    <x v="0"/>
    <x v="25"/>
    <s v="C.A. 34050"/>
    <n v="10.5"/>
  </r>
  <r>
    <x v="205"/>
    <n v="1"/>
    <s v="Omont, Mr. Alfred Fernand"/>
    <x v="0"/>
    <x v="10"/>
    <s v="F.C. 12998"/>
    <n v="25.741700000000002"/>
  </r>
  <r>
    <x v="206"/>
    <n v="3"/>
    <s v="McGowan, Miss. Katherine"/>
    <x v="1"/>
    <x v="15"/>
    <n v="9232"/>
    <n v="7.75"/>
  </r>
  <r>
    <x v="207"/>
    <n v="2"/>
    <s v="Collett, Mr. Sidney C Stuart"/>
    <x v="0"/>
    <x v="14"/>
    <n v="28034"/>
    <n v="10.5"/>
  </r>
  <r>
    <x v="208"/>
    <n v="1"/>
    <s v="Rosenbaum, Miss. Edith Louise"/>
    <x v="1"/>
    <x v="23"/>
    <s v="PC 17613"/>
    <n v="27.720800000000001"/>
  </r>
  <r>
    <x v="209"/>
    <n v="3"/>
    <s v="Delalic, Mr. Redjo"/>
    <x v="0"/>
    <x v="25"/>
    <n v="349250"/>
    <n v="7.8958000000000004"/>
  </r>
  <r>
    <x v="210"/>
    <n v="3"/>
    <s v="Andersen, Mr. Albert Karvin"/>
    <x v="0"/>
    <x v="33"/>
    <s v="C 4001"/>
    <n v="22.524999999999999"/>
  </r>
  <r>
    <x v="211"/>
    <n v="3"/>
    <s v="Finoli, Mr. Luigi"/>
    <x v="0"/>
    <x v="10"/>
    <s v="SOTON/O.Q. 3101308"/>
    <n v="7.05"/>
  </r>
  <r>
    <x v="212"/>
    <n v="2"/>
    <s v="Deacon, Mr. Percy William"/>
    <x v="0"/>
    <x v="32"/>
    <s v="S.O.C. 14879"/>
    <n v="73.5"/>
  </r>
  <r>
    <x v="213"/>
    <n v="2"/>
    <s v="Howard, Mrs. Benjamin (Ellen Truelove Arman)"/>
    <x v="1"/>
    <x v="27"/>
    <n v="24065"/>
    <n v="26"/>
  </r>
  <r>
    <x v="214"/>
    <n v="3"/>
    <s v="Andersson, Miss. Ida Augusta Margareta"/>
    <x v="1"/>
    <x v="63"/>
    <n v="347091"/>
    <n v="7.7750000000000004"/>
  </r>
  <r>
    <x v="215"/>
    <n v="1"/>
    <s v="Head, Mr. Christopher"/>
    <x v="0"/>
    <x v="48"/>
    <n v="113038"/>
    <n v="42.5"/>
  </r>
  <r>
    <x v="216"/>
    <n v="3"/>
    <s v="Mahon, Miss. Bridget Delia"/>
    <x v="1"/>
    <x v="10"/>
    <n v="330924"/>
    <n v="7.8792"/>
  </r>
  <r>
    <x v="217"/>
    <n v="1"/>
    <s v="Wick, Mr. George Dennick"/>
    <x v="0"/>
    <x v="64"/>
    <n v="36928"/>
    <n v="164.86670000000001"/>
  </r>
  <r>
    <x v="218"/>
    <n v="1"/>
    <s v="Widener, Mrs. George Dunton (Eleanor Elkins)"/>
    <x v="1"/>
    <x v="20"/>
    <n v="113503"/>
    <n v="211.5"/>
  </r>
  <r>
    <x v="219"/>
    <n v="3"/>
    <s v="Thomson, Mr. Alexander Morrison"/>
    <x v="0"/>
    <x v="10"/>
    <n v="32302"/>
    <n v="8.0500000000000007"/>
  </r>
  <r>
    <x v="220"/>
    <n v="2"/>
    <s v="Duran y More, Miss. Florentina"/>
    <x v="1"/>
    <x v="6"/>
    <s v="SC/PARIS 2148"/>
    <n v="13.8583"/>
  </r>
  <r>
    <x v="221"/>
    <n v="3"/>
    <s v="Reynolds, Mr. Harold J"/>
    <x v="0"/>
    <x v="9"/>
    <n v="342684"/>
    <n v="8.0500000000000007"/>
  </r>
  <r>
    <x v="222"/>
    <n v="2"/>
    <s v="Cook, Mrs. (Selena Rogers)"/>
    <x v="1"/>
    <x v="4"/>
    <s v="W./C. 14266"/>
    <n v="10.5"/>
  </r>
  <r>
    <x v="223"/>
    <n v="3"/>
    <s v="Karlsson, Mr. Einar Gervasius"/>
    <x v="0"/>
    <x v="9"/>
    <n v="350053"/>
    <n v="7.7957999999999998"/>
  </r>
  <r>
    <x v="224"/>
    <n v="1"/>
    <s v="Candee, Mrs. Edward (Helen Churchill Hungerford)"/>
    <x v="1"/>
    <x v="49"/>
    <s v="PC 17606"/>
    <n v="27.445799999999998"/>
  </r>
  <r>
    <x v="225"/>
    <n v="3"/>
    <s v="Moubarek, Mrs. George (Omine Amenia&quot; Alexander)&quot;"/>
    <x v="1"/>
    <x v="10"/>
    <n v="2661"/>
    <n v="15.245799999999999"/>
  </r>
  <r>
    <x v="226"/>
    <n v="3"/>
    <s v="Asplund, Mr. Johan Charles"/>
    <x v="0"/>
    <x v="12"/>
    <n v="350054"/>
    <n v="7.7957999999999998"/>
  </r>
  <r>
    <x v="227"/>
    <n v="3"/>
    <s v="McNeill, Miss. Bridget"/>
    <x v="1"/>
    <x v="10"/>
    <n v="370368"/>
    <n v="7.75"/>
  </r>
  <r>
    <x v="228"/>
    <n v="3"/>
    <s v="Everett, Mr. Thomas James"/>
    <x v="0"/>
    <x v="65"/>
    <s v="C.A. 6212"/>
    <n v="15.1"/>
  </r>
  <r>
    <x v="229"/>
    <n v="2"/>
    <s v="Hocking, Mr. Samuel James Metcalfe"/>
    <x v="0"/>
    <x v="28"/>
    <n v="242963"/>
    <n v="13"/>
  </r>
  <r>
    <x v="230"/>
    <n v="2"/>
    <s v="Sweet, Mr. George Frederick"/>
    <x v="0"/>
    <x v="5"/>
    <n v="220845"/>
    <n v="65"/>
  </r>
  <r>
    <x v="231"/>
    <n v="1"/>
    <s v="Willard, Miss. Constance"/>
    <x v="1"/>
    <x v="9"/>
    <n v="113795"/>
    <n v="26.55"/>
  </r>
  <r>
    <x v="232"/>
    <n v="3"/>
    <s v="Wiklund, Mr. Karl Johan"/>
    <x v="0"/>
    <x v="9"/>
    <n v="3101266"/>
    <n v="6.4958"/>
  </r>
  <r>
    <x v="233"/>
    <n v="3"/>
    <s v="Linehan, Mr. Michael"/>
    <x v="0"/>
    <x v="10"/>
    <n v="330971"/>
    <n v="7.8792"/>
  </r>
  <r>
    <x v="234"/>
    <n v="1"/>
    <s v="Cumings, Mr. John Bradley"/>
    <x v="0"/>
    <x v="26"/>
    <s v="PC 17599"/>
    <n v="71.283299999999997"/>
  </r>
  <r>
    <x v="235"/>
    <n v="3"/>
    <s v="Vendel, Mr. Olof Edvin"/>
    <x v="0"/>
    <x v="29"/>
    <n v="350416"/>
    <n v="7.8541999999999996"/>
  </r>
  <r>
    <x v="236"/>
    <n v="1"/>
    <s v="Warren, Mr. Frank Manley"/>
    <x v="0"/>
    <x v="57"/>
    <n v="110813"/>
    <n v="75.25"/>
  </r>
  <r>
    <x v="237"/>
    <n v="3"/>
    <s v="Baccos, Mr. Raffull"/>
    <x v="0"/>
    <x v="29"/>
    <n v="2679"/>
    <n v="7.2249999999999996"/>
  </r>
  <r>
    <x v="238"/>
    <n v="2"/>
    <s v="Hiltunen, Miss. Marta"/>
    <x v="1"/>
    <x v="8"/>
    <n v="250650"/>
    <n v="13"/>
  </r>
  <r>
    <x v="239"/>
    <n v="1"/>
    <s v="Douglas, Mrs. Walter Donald (Mahala Dutton)"/>
    <x v="1"/>
    <x v="19"/>
    <s v="PC 17761"/>
    <n v="106.425"/>
  </r>
  <r>
    <x v="240"/>
    <n v="1"/>
    <s v="Lindstrom, Mrs. Carl Johan (Sigrid Posse)"/>
    <x v="1"/>
    <x v="17"/>
    <n v="112377"/>
    <n v="27.720800000000001"/>
  </r>
  <r>
    <x v="241"/>
    <n v="2"/>
    <s v="Christy, Mrs. (Alice Frances)"/>
    <x v="1"/>
    <x v="16"/>
    <n v="237789"/>
    <n v="30"/>
  </r>
  <r>
    <x v="242"/>
    <n v="1"/>
    <s v="Spedden, Mr. Frederic Oakley"/>
    <x v="0"/>
    <x v="16"/>
    <n v="16966"/>
    <n v="134.5"/>
  </r>
  <r>
    <x v="243"/>
    <n v="3"/>
    <s v="Hyman, Mr. Abraham"/>
    <x v="0"/>
    <x v="10"/>
    <n v="3470"/>
    <n v="7.8875000000000002"/>
  </r>
  <r>
    <x v="244"/>
    <n v="3"/>
    <s v="Johnston, Master. William Arthur Willie&quot;&quot;"/>
    <x v="0"/>
    <x v="10"/>
    <s v="W./C. 6607"/>
    <n v="23.45"/>
  </r>
  <r>
    <x v="245"/>
    <n v="1"/>
    <s v="Kenyon, Mr. Frederick R"/>
    <x v="0"/>
    <x v="22"/>
    <n v="17464"/>
    <n v="51.862499999999997"/>
  </r>
  <r>
    <x v="246"/>
    <n v="2"/>
    <s v="Karnes, Mrs. J Frank (Claire Bennett)"/>
    <x v="1"/>
    <x v="4"/>
    <s v="F.C.C. 13534"/>
    <n v="21"/>
  </r>
  <r>
    <x v="247"/>
    <n v="2"/>
    <s v="Drew, Mr. James Vivian"/>
    <x v="0"/>
    <x v="48"/>
    <n v="28220"/>
    <n v="32.5"/>
  </r>
  <r>
    <x v="248"/>
    <n v="2"/>
    <s v="Hold, Mrs. Stephen (Annie Margaret Hill)"/>
    <x v="1"/>
    <x v="36"/>
    <n v="26707"/>
    <n v="26"/>
  </r>
  <r>
    <x v="249"/>
    <n v="3"/>
    <s v="Khalil, Mrs. Betros (Zahie Maria&quot; Elias)&quot;"/>
    <x v="1"/>
    <x v="10"/>
    <n v="2660"/>
    <n v="14.4542"/>
  </r>
  <r>
    <x v="250"/>
    <n v="2"/>
    <s v="West, Miss. Barbara J"/>
    <x v="1"/>
    <x v="66"/>
    <s v="C.A. 34651"/>
    <n v="27.75"/>
  </r>
  <r>
    <x v="251"/>
    <n v="3"/>
    <s v="Abrahamsson, Mr. Abraham August Johannes"/>
    <x v="0"/>
    <x v="29"/>
    <s v="SOTON/O2 3101284"/>
    <n v="7.9249999999999998"/>
  </r>
  <r>
    <x v="252"/>
    <n v="1"/>
    <s v="Clark, Mr. Walter Miller"/>
    <x v="0"/>
    <x v="3"/>
    <n v="13508"/>
    <n v="136.7792"/>
  </r>
  <r>
    <x v="253"/>
    <n v="3"/>
    <s v="Salander, Mr. Karl Johan"/>
    <x v="0"/>
    <x v="14"/>
    <n v="7266"/>
    <n v="9.3249999999999993"/>
  </r>
  <r>
    <x v="254"/>
    <n v="3"/>
    <s v="Wenzel, Mr. Linhart"/>
    <x v="0"/>
    <x v="38"/>
    <n v="345775"/>
    <n v="9.5"/>
  </r>
  <r>
    <x v="255"/>
    <n v="3"/>
    <s v="MacKay, Mr. George William"/>
    <x v="0"/>
    <x v="10"/>
    <s v="C.A. 42795"/>
    <n v="7.55"/>
  </r>
  <r>
    <x v="256"/>
    <n v="3"/>
    <s v="Mahon, Mr. John"/>
    <x v="0"/>
    <x v="10"/>
    <s v="AQ/4 3130"/>
    <n v="7.75"/>
  </r>
  <r>
    <x v="257"/>
    <n v="3"/>
    <s v="Niklasson, Mr. Samuel"/>
    <x v="0"/>
    <x v="30"/>
    <n v="363611"/>
    <n v="8.0500000000000007"/>
  </r>
  <r>
    <x v="258"/>
    <n v="2"/>
    <s v="Bentham, Miss. Lilian W"/>
    <x v="1"/>
    <x v="67"/>
    <n v="28404"/>
    <n v="13"/>
  </r>
  <r>
    <x v="259"/>
    <n v="3"/>
    <s v="Midtsjo, Mr. Karl Albert"/>
    <x v="0"/>
    <x v="9"/>
    <n v="345501"/>
    <n v="7.7750000000000004"/>
  </r>
  <r>
    <x v="260"/>
    <n v="3"/>
    <s v="de Messemaeker, Mr. Guillaume Joseph"/>
    <x v="0"/>
    <x v="68"/>
    <n v="345572"/>
    <n v="17.399999999999999"/>
  </r>
  <r>
    <x v="261"/>
    <n v="3"/>
    <s v="Nilsson, Mr. August Ferdinand"/>
    <x v="0"/>
    <x v="9"/>
    <n v="350410"/>
    <n v="7.8541999999999996"/>
  </r>
  <r>
    <x v="262"/>
    <n v="2"/>
    <s v="Wells, Mrs. Arthur Henry (Addie&quot; Dart Trevaskis)&quot;"/>
    <x v="1"/>
    <x v="36"/>
    <n v="29103"/>
    <n v="23"/>
  </r>
  <r>
    <x v="263"/>
    <n v="3"/>
    <s v="Klasen, Miss. Gertrud Emilia"/>
    <x v="1"/>
    <x v="46"/>
    <n v="350405"/>
    <n v="12.183299999999999"/>
  </r>
  <r>
    <x v="264"/>
    <n v="2"/>
    <s v="Portaluppi, Mr. Emilio Ilario Giuseppe"/>
    <x v="0"/>
    <x v="6"/>
    <s v="C.A. 34644"/>
    <n v="12.737500000000001"/>
  </r>
  <r>
    <x v="265"/>
    <n v="3"/>
    <s v="Lyntakoff, Mr. Stanko"/>
    <x v="0"/>
    <x v="10"/>
    <n v="349235"/>
    <n v="7.8958000000000004"/>
  </r>
  <r>
    <x v="266"/>
    <n v="1"/>
    <s v="Chisholm, Mr. Roderick Robert Crispin"/>
    <x v="0"/>
    <x v="10"/>
    <n v="112051"/>
    <n v="0"/>
  </r>
  <r>
    <x v="267"/>
    <n v="3"/>
    <s v="Warren, Mr. Charles William"/>
    <x v="0"/>
    <x v="10"/>
    <s v="C.A. 49867"/>
    <n v="7.55"/>
  </r>
  <r>
    <x v="268"/>
    <n v="3"/>
    <s v="Howard, Miss. May Elizabeth"/>
    <x v="1"/>
    <x v="10"/>
    <s v="A. 2. 39186"/>
    <n v="8.0500000000000007"/>
  </r>
  <r>
    <x v="269"/>
    <n v="3"/>
    <s v="Pokrnic, Mr. Mate"/>
    <x v="0"/>
    <x v="32"/>
    <n v="315095"/>
    <n v="8.6624999999999996"/>
  </r>
  <r>
    <x v="270"/>
    <n v="1"/>
    <s v="McCaffry, Mr. Thomas Francis"/>
    <x v="0"/>
    <x v="11"/>
    <n v="13050"/>
    <n v="75.241699999999994"/>
  </r>
  <r>
    <x v="271"/>
    <n v="3"/>
    <s v="Fox, Mr. Patrick"/>
    <x v="0"/>
    <x v="10"/>
    <n v="368573"/>
    <n v="7.75"/>
  </r>
  <r>
    <x v="272"/>
    <n v="1"/>
    <s v="Clark, Mrs. Walter Miller (Virginia McDowell)"/>
    <x v="1"/>
    <x v="7"/>
    <n v="13508"/>
    <n v="136.7792"/>
  </r>
  <r>
    <x v="273"/>
    <n v="3"/>
    <s v="Lennon, Miss. Mary"/>
    <x v="1"/>
    <x v="10"/>
    <n v="370371"/>
    <n v="15.5"/>
  </r>
  <r>
    <x v="274"/>
    <n v="3"/>
    <s v="Saade, Mr. Jean Nassr"/>
    <x v="0"/>
    <x v="10"/>
    <n v="2676"/>
    <n v="7.2249999999999996"/>
  </r>
  <r>
    <x v="275"/>
    <n v="2"/>
    <s v="Bryhl, Miss. Dagmar Jenny Ingeborg "/>
    <x v="1"/>
    <x v="29"/>
    <n v="236853"/>
    <n v="26"/>
  </r>
  <r>
    <x v="276"/>
    <n v="2"/>
    <s v="Parker, Mr. Clifford Richard"/>
    <x v="0"/>
    <x v="30"/>
    <s v="SC 14888"/>
    <n v="10.5"/>
  </r>
  <r>
    <x v="277"/>
    <n v="2"/>
    <s v="Faunthorpe, Mr. Harry"/>
    <x v="0"/>
    <x v="51"/>
    <n v="2926"/>
    <n v="26"/>
  </r>
  <r>
    <x v="278"/>
    <n v="2"/>
    <s v="Ware, Mr. John James"/>
    <x v="0"/>
    <x v="6"/>
    <s v="CA 31352"/>
    <n v="21"/>
  </r>
  <r>
    <x v="279"/>
    <n v="2"/>
    <s v="Oxenham, Mr. Percy Thomas"/>
    <x v="0"/>
    <x v="4"/>
    <s v="W./C. 14260"/>
    <n v="10.5"/>
  </r>
  <r>
    <x v="280"/>
    <n v="3"/>
    <s v="Oreskovic, Miss. Jelka"/>
    <x v="1"/>
    <x v="12"/>
    <n v="315085"/>
    <n v="8.6624999999999996"/>
  </r>
  <r>
    <x v="281"/>
    <n v="3"/>
    <s v="Peacock, Master. Alfred Edward"/>
    <x v="0"/>
    <x v="69"/>
    <s v="SOTON/O.Q. 3101315"/>
    <n v="13.775"/>
  </r>
  <r>
    <x v="282"/>
    <n v="3"/>
    <s v="Fleming, Miss. Honora"/>
    <x v="1"/>
    <x v="10"/>
    <n v="364859"/>
    <n v="7.75"/>
  </r>
  <r>
    <x v="283"/>
    <n v="3"/>
    <s v="Touma, Miss. Maria Youssef"/>
    <x v="1"/>
    <x v="18"/>
    <n v="2650"/>
    <n v="15.245799999999999"/>
  </r>
  <r>
    <x v="284"/>
    <n v="3"/>
    <s v="Rosblom, Miss. Salli Helena"/>
    <x v="1"/>
    <x v="42"/>
    <n v="370129"/>
    <n v="20.212499999999999"/>
  </r>
  <r>
    <x v="285"/>
    <n v="3"/>
    <s v="Dennis, Mr. William"/>
    <x v="0"/>
    <x v="28"/>
    <s v="A/5 21175"/>
    <n v="7.25"/>
  </r>
  <r>
    <x v="286"/>
    <n v="3"/>
    <s v="Franklin, Mr. Charles (Charles Fardon)"/>
    <x v="0"/>
    <x v="10"/>
    <s v="SOTON/O.Q. 3101314"/>
    <n v="7.25"/>
  </r>
  <r>
    <x v="287"/>
    <n v="1"/>
    <s v="Snyder, Mr. John Pillsbury"/>
    <x v="0"/>
    <x v="14"/>
    <n v="21228"/>
    <n v="82.2667"/>
  </r>
  <r>
    <x v="288"/>
    <n v="3"/>
    <s v="Mardirosian, Mr. Sarkis"/>
    <x v="0"/>
    <x v="10"/>
    <n v="2655"/>
    <n v="7.2291999999999996"/>
  </r>
  <r>
    <x v="289"/>
    <n v="3"/>
    <s v="Ford, Mr. Arthur"/>
    <x v="0"/>
    <x v="10"/>
    <s v="A/5 1478"/>
    <n v="8.0500000000000007"/>
  </r>
  <r>
    <x v="290"/>
    <n v="1"/>
    <s v="Rheims, Mr. George Alexander Lucien"/>
    <x v="0"/>
    <x v="10"/>
    <s v="PC 17607"/>
    <n v="39.6"/>
  </r>
  <r>
    <x v="291"/>
    <n v="3"/>
    <s v="Daly, Miss. Margaret Marcella Maggie&quot;&quot;"/>
    <x v="1"/>
    <x v="6"/>
    <n v="382650"/>
    <n v="6.95"/>
  </r>
  <r>
    <x v="292"/>
    <n v="3"/>
    <s v="Nasr, Mr. Mustafa"/>
    <x v="0"/>
    <x v="10"/>
    <n v="2652"/>
    <n v="7.2291999999999996"/>
  </r>
  <r>
    <x v="293"/>
    <n v="1"/>
    <s v="Dodge, Dr. Washington"/>
    <x v="0"/>
    <x v="49"/>
    <n v="33638"/>
    <n v="81.8583"/>
  </r>
  <r>
    <x v="294"/>
    <n v="3"/>
    <s v="Wittevrongel, Mr. Camille"/>
    <x v="0"/>
    <x v="28"/>
    <n v="345771"/>
    <n v="9.5"/>
  </r>
  <r>
    <x v="295"/>
    <n v="3"/>
    <s v="Angheloff, Mr. Minko"/>
    <x v="0"/>
    <x v="7"/>
    <n v="349202"/>
    <n v="7.8958000000000004"/>
  </r>
  <r>
    <x v="296"/>
    <n v="2"/>
    <s v="Laroche, Miss. Louise"/>
    <x v="1"/>
    <x v="46"/>
    <s v="SC/Paris 2123"/>
    <n v="41.5792"/>
  </r>
  <r>
    <x v="297"/>
    <n v="3"/>
    <s v="Samaan, Mr. Hanna"/>
    <x v="0"/>
    <x v="10"/>
    <n v="2662"/>
    <n v="21.679200000000002"/>
  </r>
  <r>
    <x v="298"/>
    <n v="1"/>
    <s v="Loring, Mr. Joseph Holland"/>
    <x v="0"/>
    <x v="6"/>
    <n v="113801"/>
    <n v="45.5"/>
  </r>
  <r>
    <x v="299"/>
    <n v="3"/>
    <s v="Johansson, Mr. Nils"/>
    <x v="0"/>
    <x v="36"/>
    <n v="347467"/>
    <n v="7.8541999999999996"/>
  </r>
  <r>
    <x v="300"/>
    <n v="3"/>
    <s v="Olsson, Mr. Oscar Wilhelm"/>
    <x v="0"/>
    <x v="33"/>
    <n v="347079"/>
    <n v="7.7750000000000004"/>
  </r>
  <r>
    <x v="301"/>
    <n v="2"/>
    <s v="Malachard, Mr. Noel"/>
    <x v="0"/>
    <x v="10"/>
    <n v="237735"/>
    <n v="15.0458"/>
  </r>
  <r>
    <x v="302"/>
    <n v="2"/>
    <s v="Phillips, Mr. Escott Robert"/>
    <x v="0"/>
    <x v="44"/>
    <s v="S.O./P.P. 2"/>
    <n v="21"/>
  </r>
  <r>
    <x v="303"/>
    <n v="3"/>
    <s v="Pokrnic, Mr. Tome"/>
    <x v="0"/>
    <x v="14"/>
    <n v="315092"/>
    <n v="8.6624999999999996"/>
  </r>
  <r>
    <x v="304"/>
    <n v="3"/>
    <s v="McCarthy, Miss. Catherine Katie&quot;&quot;"/>
    <x v="1"/>
    <x v="10"/>
    <n v="383123"/>
    <n v="7.75"/>
  </r>
  <r>
    <x v="305"/>
    <n v="1"/>
    <s v="Crosby, Mrs. Edward Gifford (Catherine Elizabeth Halstead)"/>
    <x v="1"/>
    <x v="57"/>
    <n v="112901"/>
    <n v="26.55"/>
  </r>
  <r>
    <x v="306"/>
    <n v="1"/>
    <s v="Allison, Mr. Hudson Joshua Creighton"/>
    <x v="0"/>
    <x v="6"/>
    <n v="113781"/>
    <n v="151.55000000000001"/>
  </r>
  <r>
    <x v="307"/>
    <n v="3"/>
    <s v="Aks, Master. Philip Frank"/>
    <x v="0"/>
    <x v="70"/>
    <n v="392091"/>
    <n v="9.35"/>
  </r>
  <r>
    <x v="308"/>
    <n v="1"/>
    <s v="Hays, Mr. Charles Melville"/>
    <x v="0"/>
    <x v="17"/>
    <n v="12749"/>
    <n v="93.5"/>
  </r>
  <r>
    <x v="309"/>
    <n v="3"/>
    <s v="Hansen, Mrs. Claus Peter (Jennie L Howard)"/>
    <x v="1"/>
    <x v="16"/>
    <n v="350026"/>
    <n v="14.1083"/>
  </r>
  <r>
    <x v="310"/>
    <n v="3"/>
    <s v="Cacic, Mr. Jego Grga"/>
    <x v="0"/>
    <x v="8"/>
    <n v="315091"/>
    <n v="8.6624999999999996"/>
  </r>
  <r>
    <x v="311"/>
    <n v="3"/>
    <s v="Vartanian, Mr. David"/>
    <x v="0"/>
    <x v="4"/>
    <n v="2658"/>
    <n v="7.2249999999999996"/>
  </r>
  <r>
    <x v="312"/>
    <n v="3"/>
    <s v="Sadowitz, Mr. Harry"/>
    <x v="0"/>
    <x v="10"/>
    <s v="LP 1588"/>
    <n v="7.5750000000000002"/>
  </r>
  <r>
    <x v="313"/>
    <n v="3"/>
    <s v="Carr, Miss. Jeannie"/>
    <x v="1"/>
    <x v="58"/>
    <n v="368364"/>
    <n v="7.75"/>
  </r>
  <r>
    <x v="314"/>
    <n v="1"/>
    <s v="White, Mrs. John Stuart (Ella Holmes)"/>
    <x v="1"/>
    <x v="17"/>
    <s v="PC 17760"/>
    <n v="135.63329999999999"/>
  </r>
  <r>
    <x v="315"/>
    <n v="3"/>
    <s v="Hagardon, Miss. Kate"/>
    <x v="1"/>
    <x v="32"/>
    <s v="AQ/3. 30631"/>
    <n v="7.7332999999999998"/>
  </r>
  <r>
    <x v="316"/>
    <n v="1"/>
    <s v="Spencer, Mr. William Augustus"/>
    <x v="0"/>
    <x v="64"/>
    <s v="PC 17569"/>
    <n v="146.52080000000001"/>
  </r>
  <r>
    <x v="317"/>
    <n v="2"/>
    <s v="Rogers, Mr. Reginald Harry"/>
    <x v="0"/>
    <x v="67"/>
    <n v="28004"/>
    <n v="10.5"/>
  </r>
  <r>
    <x v="318"/>
    <n v="3"/>
    <s v="Jonsson, Mr. Nils Hilding"/>
    <x v="0"/>
    <x v="3"/>
    <n v="350408"/>
    <n v="7.8541999999999996"/>
  </r>
  <r>
    <x v="319"/>
    <n v="2"/>
    <s v="Jefferys, Mr. Ernest Wilfred"/>
    <x v="0"/>
    <x v="4"/>
    <s v="C.A. 31029"/>
    <n v="31.5"/>
  </r>
  <r>
    <x v="320"/>
    <n v="3"/>
    <s v="Andersson, Mr. Johan Samuel"/>
    <x v="0"/>
    <x v="7"/>
    <n v="347075"/>
    <n v="7.7750000000000004"/>
  </r>
  <r>
    <x v="321"/>
    <n v="3"/>
    <s v="Krekorian, Mr. Neshan"/>
    <x v="0"/>
    <x v="25"/>
    <n v="2654"/>
    <n v="7.2291999999999996"/>
  </r>
  <r>
    <x v="322"/>
    <n v="2"/>
    <s v="Nesson, Mr. Israel"/>
    <x v="0"/>
    <x v="7"/>
    <n v="244368"/>
    <n v="13"/>
  </r>
  <r>
    <x v="323"/>
    <n v="1"/>
    <s v="Rowe, Mr. Alfred G"/>
    <x v="0"/>
    <x v="23"/>
    <n v="113790"/>
    <n v="26.55"/>
  </r>
  <r>
    <x v="324"/>
    <n v="1"/>
    <s v="Kreuchen, Miss. Emilie"/>
    <x v="1"/>
    <x v="26"/>
    <n v="24160"/>
    <n v="211.33750000000001"/>
  </r>
  <r>
    <x v="325"/>
    <n v="3"/>
    <s v="Assam, Mr. Ali"/>
    <x v="0"/>
    <x v="12"/>
    <s v="SOTON/O.Q. 3101309"/>
    <n v="7.05"/>
  </r>
  <r>
    <x v="326"/>
    <n v="2"/>
    <s v="Becker, Miss. Ruth Elizabeth"/>
    <x v="1"/>
    <x v="47"/>
    <n v="230136"/>
    <n v="39"/>
  </r>
  <r>
    <x v="327"/>
    <n v="1"/>
    <s v="Rosenshine, Mr. George (Mr George Thorne&quot;)&quot;"/>
    <x v="0"/>
    <x v="11"/>
    <s v="PC 17585"/>
    <n v="79.2"/>
  </r>
  <r>
    <x v="328"/>
    <n v="2"/>
    <s v="Clarke, Mr. Charles Valentine"/>
    <x v="0"/>
    <x v="36"/>
    <n v="2003"/>
    <n v="26"/>
  </r>
  <r>
    <x v="329"/>
    <n v="2"/>
    <s v="Enander, Mr. Ingvar"/>
    <x v="0"/>
    <x v="9"/>
    <n v="236854"/>
    <n v="13"/>
  </r>
  <r>
    <x v="330"/>
    <n v="2"/>
    <s v="Davies, Mrs. John Morgan (Elizabeth Agnes Mary White) "/>
    <x v="1"/>
    <x v="19"/>
    <s v="C.A. 33112"/>
    <n v="36.75"/>
  </r>
  <r>
    <x v="331"/>
    <n v="1"/>
    <s v="Dulles, Mr. William Crothers"/>
    <x v="0"/>
    <x v="26"/>
    <s v="PC 17580"/>
    <n v="29.7"/>
  </r>
  <r>
    <x v="332"/>
    <n v="3"/>
    <s v="Thomas, Mr. Tannous"/>
    <x v="0"/>
    <x v="10"/>
    <n v="2684"/>
    <n v="7.2249999999999996"/>
  </r>
  <r>
    <x v="333"/>
    <n v="3"/>
    <s v="Nakid, Mrs. Said (Waika Mary&quot; Mowad)&quot;"/>
    <x v="1"/>
    <x v="67"/>
    <n v="2653"/>
    <n v="15.7417"/>
  </r>
  <r>
    <x v="334"/>
    <n v="3"/>
    <s v="Cor, Mr. Ivan"/>
    <x v="0"/>
    <x v="3"/>
    <n v="349229"/>
    <n v="7.8958000000000004"/>
  </r>
  <r>
    <x v="335"/>
    <n v="1"/>
    <s v="Maguire, Mr. John Edward"/>
    <x v="0"/>
    <x v="6"/>
    <n v="110469"/>
    <n v="26"/>
  </r>
  <r>
    <x v="336"/>
    <n v="2"/>
    <s v="de Brito, Mr. Jose Joaquim"/>
    <x v="0"/>
    <x v="33"/>
    <n v="244360"/>
    <n v="13"/>
  </r>
  <r>
    <x v="337"/>
    <n v="3"/>
    <s v="Elias, Mr. Joseph"/>
    <x v="0"/>
    <x v="26"/>
    <n v="2675"/>
    <n v="7.2291999999999996"/>
  </r>
  <r>
    <x v="338"/>
    <n v="2"/>
    <s v="Denbury, Mr. Herbert"/>
    <x v="0"/>
    <x v="25"/>
    <s v="C.A. 31029"/>
    <n v="31.5"/>
  </r>
  <r>
    <x v="339"/>
    <n v="3"/>
    <s v="Betros, Master. Seman"/>
    <x v="0"/>
    <x v="10"/>
    <n v="2622"/>
    <n v="7.2291999999999996"/>
  </r>
  <r>
    <x v="340"/>
    <n v="2"/>
    <s v="Fillbrook, Mr. Joseph Charles"/>
    <x v="0"/>
    <x v="8"/>
    <s v="C.A. 15185"/>
    <n v="10.5"/>
  </r>
  <r>
    <x v="341"/>
    <n v="3"/>
    <s v="Lundstrom, Mr. Thure Edvin"/>
    <x v="0"/>
    <x v="33"/>
    <n v="350403"/>
    <n v="7.5792000000000002"/>
  </r>
  <r>
    <x v="342"/>
    <n v="3"/>
    <s v="Sage, Mr. John George"/>
    <x v="0"/>
    <x v="10"/>
    <s v="CA. 2343"/>
    <n v="69.55"/>
  </r>
  <r>
    <x v="343"/>
    <n v="1"/>
    <s v="Cardeza, Mrs. James Warburton Martinez (Charlotte Wardle Drake)"/>
    <x v="1"/>
    <x v="71"/>
    <s v="PC 17755"/>
    <n v="512.32920000000001"/>
  </r>
  <r>
    <x v="344"/>
    <n v="3"/>
    <s v="van Billiard, Master. James William"/>
    <x v="0"/>
    <x v="10"/>
    <s v="A/5. 851"/>
    <n v="14.5"/>
  </r>
  <r>
    <x v="345"/>
    <n v="3"/>
    <s v="Abelseth, Miss. Karen Marie"/>
    <x v="1"/>
    <x v="45"/>
    <n v="348125"/>
    <n v="7.65"/>
  </r>
  <r>
    <x v="346"/>
    <n v="2"/>
    <s v="Botsford, Mr. William Hull"/>
    <x v="0"/>
    <x v="7"/>
    <n v="237670"/>
    <n v="13"/>
  </r>
  <r>
    <x v="347"/>
    <n v="3"/>
    <s v="Whabee, Mrs. George Joseph (Shawneene Abi-Saab)"/>
    <x v="1"/>
    <x v="63"/>
    <n v="2688"/>
    <n v="7.2291999999999996"/>
  </r>
  <r>
    <x v="348"/>
    <n v="2"/>
    <s v="Giles, Mr. Ralph"/>
    <x v="0"/>
    <x v="14"/>
    <n v="248726"/>
    <n v="13.5"/>
  </r>
  <r>
    <x v="349"/>
    <n v="2"/>
    <s v="Walcroft, Miss. Nellie"/>
    <x v="1"/>
    <x v="35"/>
    <s v="F.C.C. 13528"/>
    <n v="21"/>
  </r>
  <r>
    <x v="350"/>
    <n v="1"/>
    <s v="Greenfield, Mrs. Leo David (Blanche Strouse)"/>
    <x v="1"/>
    <x v="16"/>
    <s v="PC 17759"/>
    <n v="63.3583"/>
  </r>
  <r>
    <x v="351"/>
    <n v="2"/>
    <s v="Stokes, Mr. Philip Joseph"/>
    <x v="0"/>
    <x v="25"/>
    <s v="F.C.C. 13540"/>
    <n v="10.5"/>
  </r>
  <r>
    <x v="352"/>
    <n v="2"/>
    <s v="Dibden, Mr. William"/>
    <x v="0"/>
    <x v="8"/>
    <s v="S.O.C. 14879"/>
    <n v="73.5"/>
  </r>
  <r>
    <x v="353"/>
    <n v="2"/>
    <s v="Herman, Mr. Samuel"/>
    <x v="0"/>
    <x v="41"/>
    <n v="220845"/>
    <n v="65"/>
  </r>
  <r>
    <x v="354"/>
    <n v="3"/>
    <s v="Dean, Miss. Elizabeth Gladys Millvina&quot;&quot;"/>
    <x v="1"/>
    <x v="72"/>
    <s v="C.A. 2315"/>
    <n v="20.574999999999999"/>
  </r>
  <r>
    <x v="355"/>
    <n v="1"/>
    <s v="Julian, Mr. Henry Forbes"/>
    <x v="0"/>
    <x v="20"/>
    <n v="113044"/>
    <n v="26"/>
  </r>
  <r>
    <x v="356"/>
    <n v="1"/>
    <s v="Brown, Mrs. John Murray (Caroline Lane Lamson)"/>
    <x v="1"/>
    <x v="73"/>
    <n v="11769"/>
    <n v="51.479199999999999"/>
  </r>
  <r>
    <x v="357"/>
    <n v="3"/>
    <s v="Lockyer, Mr. Edward"/>
    <x v="0"/>
    <x v="10"/>
    <n v="1222"/>
    <n v="7.8792"/>
  </r>
  <r>
    <x v="358"/>
    <n v="3"/>
    <s v="O'Keefe, Mr. Patrick"/>
    <x v="0"/>
    <x v="10"/>
    <n v="368402"/>
    <n v="7.75"/>
  </r>
  <r>
    <x v="359"/>
    <n v="3"/>
    <s v="Lindell, Mrs. Edvard Bengtsson (Elin Gerda Persson)"/>
    <x v="1"/>
    <x v="6"/>
    <n v="349910"/>
    <n v="15.55"/>
  </r>
  <r>
    <x v="360"/>
    <n v="3"/>
    <s v="Sage, Master. William Henry"/>
    <x v="0"/>
    <x v="74"/>
    <s v="CA. 2343"/>
    <n v="69.55"/>
  </r>
  <r>
    <x v="361"/>
    <n v="2"/>
    <s v="Mallet, Mrs. Albert (Antoinette Magnin)"/>
    <x v="1"/>
    <x v="14"/>
    <s v="S.C./PARIS 2079"/>
    <n v="37.004199999999997"/>
  </r>
  <r>
    <x v="362"/>
    <n v="2"/>
    <s v="Ware, Mrs. John James (Florence Louise Long)"/>
    <x v="1"/>
    <x v="35"/>
    <s v="CA 31352"/>
    <n v="21"/>
  </r>
  <r>
    <x v="363"/>
    <n v="3"/>
    <s v="Strilic, Mr. Ivan"/>
    <x v="0"/>
    <x v="3"/>
    <n v="315083"/>
    <n v="8.6624999999999996"/>
  </r>
  <r>
    <x v="364"/>
    <n v="1"/>
    <s v="Harder, Mrs. George Achilles (Dorothy Annan)"/>
    <x v="1"/>
    <x v="25"/>
    <n v="11765"/>
    <n v="55.441699999999997"/>
  </r>
  <r>
    <x v="365"/>
    <n v="3"/>
    <s v="Sage, Mrs. John (Annie Bullen)"/>
    <x v="1"/>
    <x v="10"/>
    <s v="CA. 2343"/>
    <n v="69.55"/>
  </r>
  <r>
    <x v="366"/>
    <n v="3"/>
    <s v="Caram, Mr. Joseph"/>
    <x v="0"/>
    <x v="10"/>
    <n v="2689"/>
    <n v="14.458299999999999"/>
  </r>
  <r>
    <x v="367"/>
    <n v="3"/>
    <s v="Riihivouri, Miss. Susanna Juhantytar Sanni&quot;&quot;"/>
    <x v="1"/>
    <x v="4"/>
    <n v="3101295"/>
    <n v="39.6875"/>
  </r>
  <r>
    <x v="368"/>
    <n v="1"/>
    <s v="Gibson, Mrs. Leonard (Pauline C Boeson)"/>
    <x v="1"/>
    <x v="16"/>
    <n v="112378"/>
    <n v="59.4"/>
  </r>
  <r>
    <x v="369"/>
    <n v="2"/>
    <s v="Pallas y Castello, Mr. Emilio"/>
    <x v="0"/>
    <x v="36"/>
    <s v="SC/PARIS 2147"/>
    <n v="13.8583"/>
  </r>
  <r>
    <x v="370"/>
    <n v="2"/>
    <s v="Giles, Mr. Edgar"/>
    <x v="0"/>
    <x v="9"/>
    <n v="28133"/>
    <n v="11.5"/>
  </r>
  <r>
    <x v="371"/>
    <n v="1"/>
    <s v="Wilson, Miss. Helen Alice"/>
    <x v="1"/>
    <x v="35"/>
    <n v="16966"/>
    <n v="134.5"/>
  </r>
  <r>
    <x v="372"/>
    <n v="1"/>
    <s v="Ismay, Mr. Joseph Bruce"/>
    <x v="0"/>
    <x v="41"/>
    <n v="112058"/>
    <n v="0"/>
  </r>
  <r>
    <x v="373"/>
    <n v="2"/>
    <s v="Harbeck, Mr. William H"/>
    <x v="0"/>
    <x v="75"/>
    <n v="248746"/>
    <n v="13"/>
  </r>
  <r>
    <x v="374"/>
    <n v="1"/>
    <s v="Dodge, Mrs. Washington (Ruth Vidaver)"/>
    <x v="1"/>
    <x v="56"/>
    <n v="33638"/>
    <n v="81.8583"/>
  </r>
  <r>
    <x v="375"/>
    <n v="1"/>
    <s v="Bowen, Miss. Grace Scott"/>
    <x v="1"/>
    <x v="16"/>
    <s v="PC 17608"/>
    <n v="262.375"/>
  </r>
  <r>
    <x v="376"/>
    <n v="3"/>
    <s v="Kink, Miss. Maria"/>
    <x v="1"/>
    <x v="4"/>
    <n v="315152"/>
    <n v="8.6624999999999996"/>
  </r>
  <r>
    <x v="377"/>
    <n v="2"/>
    <s v="Cotterill, Mr. Henry Harry&quot;&quot;"/>
    <x v="0"/>
    <x v="9"/>
    <n v="29107"/>
    <n v="11.5"/>
  </r>
  <r>
    <x v="378"/>
    <n v="1"/>
    <s v="Hipkins, Mr. William Edward"/>
    <x v="0"/>
    <x v="17"/>
    <n v="680"/>
    <n v="50"/>
  </r>
  <r>
    <x v="379"/>
    <n v="3"/>
    <s v="Asplund, Master. Carl Edgar"/>
    <x v="0"/>
    <x v="76"/>
    <n v="347077"/>
    <n v="31.387499999999999"/>
  </r>
  <r>
    <x v="380"/>
    <n v="3"/>
    <s v="O'Connor, Mr. Patrick"/>
    <x v="0"/>
    <x v="10"/>
    <n v="366713"/>
    <n v="7.75"/>
  </r>
  <r>
    <x v="381"/>
    <n v="3"/>
    <s v="Foley, Mr. Joseph"/>
    <x v="0"/>
    <x v="7"/>
    <n v="330910"/>
    <n v="7.8792"/>
  </r>
  <r>
    <x v="382"/>
    <n v="3"/>
    <s v="Risien, Mrs. Samuel (Emma)"/>
    <x v="1"/>
    <x v="10"/>
    <n v="364498"/>
    <n v="14.5"/>
  </r>
  <r>
    <x v="383"/>
    <n v="3"/>
    <s v="McNamee, Mrs. Neal (Eileen O'Leary)"/>
    <x v="1"/>
    <x v="67"/>
    <n v="376566"/>
    <n v="16.100000000000001"/>
  </r>
  <r>
    <x v="384"/>
    <n v="2"/>
    <s v="Wheeler, Mr. Edwin Frederick&quot;&quot;"/>
    <x v="0"/>
    <x v="10"/>
    <s v="SC/PARIS 2159"/>
    <n v="12.875"/>
  </r>
  <r>
    <x v="385"/>
    <n v="2"/>
    <s v="Herman, Miss. Kate"/>
    <x v="1"/>
    <x v="14"/>
    <n v="220845"/>
    <n v="65"/>
  </r>
  <r>
    <x v="386"/>
    <n v="3"/>
    <s v="Aronsson, Mr. Ernst Axel Algot"/>
    <x v="0"/>
    <x v="14"/>
    <n v="349911"/>
    <n v="7.7750000000000004"/>
  </r>
  <r>
    <x v="387"/>
    <n v="2"/>
    <s v="Ashby, Mr. John"/>
    <x v="0"/>
    <x v="64"/>
    <n v="244346"/>
    <n v="13"/>
  </r>
  <r>
    <x v="388"/>
    <n v="3"/>
    <s v="Canavan, Mr. Patrick"/>
    <x v="0"/>
    <x v="9"/>
    <n v="364858"/>
    <n v="7.75"/>
  </r>
  <r>
    <x v="389"/>
    <n v="3"/>
    <s v="Palsson, Master. Paul Folke"/>
    <x v="0"/>
    <x v="39"/>
    <n v="349909"/>
    <n v="21.074999999999999"/>
  </r>
  <r>
    <x v="390"/>
    <n v="1"/>
    <s v="Payne, Mr. Vivian Ponsonby"/>
    <x v="0"/>
    <x v="12"/>
    <n v="12749"/>
    <n v="93.5"/>
  </r>
  <r>
    <x v="391"/>
    <n v="1"/>
    <s v="Lines, Mrs. Ernest H (Elizabeth Lindsey James)"/>
    <x v="1"/>
    <x v="77"/>
    <s v="PC 17592"/>
    <n v="39.4"/>
  </r>
  <r>
    <x v="392"/>
    <n v="3"/>
    <s v="Abbott, Master. Eugene Joseph"/>
    <x v="0"/>
    <x v="34"/>
    <s v="C.A. 2673"/>
    <n v="20.25"/>
  </r>
  <r>
    <x v="393"/>
    <n v="2"/>
    <s v="Gilbert, Mr. William"/>
    <x v="0"/>
    <x v="1"/>
    <s v="C.A. 30769"/>
    <n v="10.5"/>
  </r>
  <r>
    <x v="394"/>
    <n v="3"/>
    <s v="Kink-Heilmann, Mr. Anton"/>
    <x v="0"/>
    <x v="36"/>
    <n v="315153"/>
    <n v="22.024999999999999"/>
  </r>
  <r>
    <x v="395"/>
    <n v="1"/>
    <s v="Smith, Mrs. Lucien Philip (Mary Eloise Hughes)"/>
    <x v="1"/>
    <x v="8"/>
    <n v="13695"/>
    <n v="60"/>
  </r>
  <r>
    <x v="396"/>
    <n v="3"/>
    <s v="Colbert, Mr. Patrick"/>
    <x v="0"/>
    <x v="14"/>
    <n v="371109"/>
    <n v="7.25"/>
  </r>
  <r>
    <x v="397"/>
    <n v="1"/>
    <s v="Frolicher-Stehli, Mrs. Maxmillian (Margaretha Emerentia Stehli)"/>
    <x v="1"/>
    <x v="19"/>
    <n v="13567"/>
    <n v="79.2"/>
  </r>
  <r>
    <x v="398"/>
    <n v="3"/>
    <s v="Larsson-Rondberg, Mr. Edvard A"/>
    <x v="0"/>
    <x v="4"/>
    <n v="347065"/>
    <n v="7.7750000000000004"/>
  </r>
  <r>
    <x v="399"/>
    <n v="3"/>
    <s v="Conlon, Mr. Thomas Henry"/>
    <x v="0"/>
    <x v="35"/>
    <n v="21332"/>
    <n v="7.7332999999999998"/>
  </r>
  <r>
    <x v="400"/>
    <n v="1"/>
    <s v="Bonnell, Miss. Caroline"/>
    <x v="1"/>
    <x v="6"/>
    <n v="36928"/>
    <n v="164.86670000000001"/>
  </r>
  <r>
    <x v="401"/>
    <n v="2"/>
    <s v="Gale, Mr. Harry"/>
    <x v="0"/>
    <x v="63"/>
    <n v="28664"/>
    <n v="21"/>
  </r>
  <r>
    <x v="402"/>
    <n v="1"/>
    <s v="Gibson, Miss. Dorothy Winifred"/>
    <x v="1"/>
    <x v="4"/>
    <n v="112378"/>
    <n v="59.4"/>
  </r>
  <r>
    <x v="403"/>
    <n v="1"/>
    <s v="Carrau, Mr. Jose Pedro"/>
    <x v="0"/>
    <x v="32"/>
    <n v="113059"/>
    <n v="47.1"/>
  </r>
  <r>
    <x v="404"/>
    <n v="1"/>
    <s v="Frauenthal, Mr. Isaac Gerald"/>
    <x v="0"/>
    <x v="44"/>
    <n v="17765"/>
    <n v="27.720800000000001"/>
  </r>
  <r>
    <x v="405"/>
    <n v="2"/>
    <s v="Nourney, Mr. Alfred (Baron von Drachstedt&quot;)&quot;"/>
    <x v="0"/>
    <x v="29"/>
    <s v="SC/PARIS 2166"/>
    <n v="13.862500000000001"/>
  </r>
  <r>
    <x v="406"/>
    <n v="2"/>
    <s v="Ware, Mr. William Jeffery"/>
    <x v="0"/>
    <x v="12"/>
    <n v="28666"/>
    <n v="10.5"/>
  </r>
  <r>
    <x v="407"/>
    <n v="1"/>
    <s v="Widener, Mr. George Dunton"/>
    <x v="0"/>
    <x v="20"/>
    <n v="113503"/>
    <n v="211.5"/>
  </r>
  <r>
    <x v="408"/>
    <n v="3"/>
    <s v="Riordan, Miss. Johanna Hannah&quot;&quot;"/>
    <x v="1"/>
    <x v="10"/>
    <n v="334915"/>
    <n v="7.7207999999999997"/>
  </r>
  <r>
    <x v="409"/>
    <n v="3"/>
    <s v="Peacock, Miss. Treasteall"/>
    <x v="1"/>
    <x v="78"/>
    <s v="SOTON/O.Q. 3101315"/>
    <n v="13.775"/>
  </r>
  <r>
    <x v="410"/>
    <n v="3"/>
    <s v="Naughton, Miss. Hannah"/>
    <x v="1"/>
    <x v="10"/>
    <n v="365237"/>
    <n v="7.75"/>
  </r>
  <r>
    <x v="411"/>
    <n v="1"/>
    <s v="Minahan, Mrs. William Edward (Lillian E Thorpe)"/>
    <x v="1"/>
    <x v="58"/>
    <n v="19928"/>
    <n v="90"/>
  </r>
  <r>
    <x v="412"/>
    <n v="3"/>
    <s v="Henriksson, Miss. Jenny Lovisa"/>
    <x v="1"/>
    <x v="30"/>
    <n v="347086"/>
    <n v="7.7750000000000004"/>
  </r>
  <r>
    <x v="413"/>
    <n v="3"/>
    <s v="Spector, Mr. Woolf"/>
    <x v="0"/>
    <x v="10"/>
    <s v="A.5. 3236"/>
    <n v="8.0500000000000007"/>
  </r>
  <r>
    <x v="414"/>
    <n v="1"/>
    <s v="Oliva y Ocana, Dona. Fermina"/>
    <x v="1"/>
    <x v="26"/>
    <s v="PC 17758"/>
    <n v="108.9"/>
  </r>
  <r>
    <x v="415"/>
    <n v="3"/>
    <s v="Saether, Mr. Simon Sivertsen"/>
    <x v="0"/>
    <x v="79"/>
    <s v="SOTON/O.Q. 3101262"/>
    <n v="7.25"/>
  </r>
  <r>
    <x v="416"/>
    <n v="3"/>
    <s v="Ware, Mr. Frederick"/>
    <x v="0"/>
    <x v="10"/>
    <n v="359309"/>
    <n v="8.0500000000000007"/>
  </r>
  <r>
    <x v="417"/>
    <n v="3"/>
    <s v="Peter, Master. Michael J"/>
    <x v="0"/>
    <x v="10"/>
    <n v="2668"/>
    <n v="22.3583"/>
  </r>
  <r>
    <x v="418"/>
    <m/>
    <m/>
    <x v="2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7">
    <pivotField dataField="1"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R7" firstHeaderRow="1" firstDataRow="2" firstDataCol="1"/>
  <pivotFields count="7">
    <pivotField dataField="1" showAll="0">
      <items count="4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t="default"/>
      </items>
    </pivotField>
    <pivotField showAll="0"/>
    <pivotField showAll="0"/>
    <pivotField axis="axisRow" showAll="0">
      <items count="4">
        <item x="1"/>
        <item x="0"/>
        <item h="1" x="2"/>
        <item t="default"/>
      </items>
    </pivotField>
    <pivotField axis="axisCol" showAll="0">
      <items count="81">
        <item h="1" x="72"/>
        <item h="1" x="62"/>
        <item h="1" x="69"/>
        <item h="1" x="70"/>
        <item h="1" x="66"/>
        <item h="1" x="46"/>
        <item h="1" x="42"/>
        <item h="1" x="78"/>
        <item h="1" x="76"/>
        <item h="1" x="39"/>
        <item h="1" x="54"/>
        <item h="1" x="61"/>
        <item x="18"/>
        <item x="31"/>
        <item x="60"/>
        <item x="47"/>
        <item x="34"/>
        <item x="5"/>
        <item x="74"/>
        <item x="55"/>
        <item x="45"/>
        <item x="32"/>
        <item x="8"/>
        <item x="24"/>
        <item x="67"/>
        <item x="29"/>
        <item x="9"/>
        <item x="4"/>
        <item x="21"/>
        <item x="12"/>
        <item x="14"/>
        <item x="25"/>
        <item x="7"/>
        <item x="50"/>
        <item x="3"/>
        <item x="30"/>
        <item x="37"/>
        <item x="36"/>
        <item x="6"/>
        <item x="35"/>
        <item x="33"/>
        <item x="38"/>
        <item x="23"/>
        <item x="59"/>
        <item x="0"/>
        <item x="15"/>
        <item x="28"/>
        <item x="68"/>
        <item x="58"/>
        <item x="63"/>
        <item x="79"/>
        <item x="26"/>
        <item x="51"/>
        <item x="65"/>
        <item x="22"/>
        <item x="48"/>
        <item x="44"/>
        <item x="75"/>
        <item x="16"/>
        <item x="11"/>
        <item x="1"/>
        <item x="19"/>
        <item x="41"/>
        <item x="20"/>
        <item x="77"/>
        <item x="49"/>
        <item x="56"/>
        <item x="17"/>
        <item x="64"/>
        <item x="71"/>
        <item x="73"/>
        <item x="27"/>
        <item x="53"/>
        <item x="52"/>
        <item x="2"/>
        <item x="13"/>
        <item x="57"/>
        <item x="40"/>
        <item x="43"/>
        <item x="1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69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colItems>
  <dataFields count="1">
    <dataField name="Count of Passenger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K5:N25" totalsRowShown="0" headerRowDxfId="5" dataDxfId="4">
  <autoFilter ref="K5:N25">
    <filterColumn colId="0">
      <filters>
        <filter val="1111"/>
        <filter val="1123"/>
        <filter val="12"/>
        <filter val="1211"/>
        <filter val="2343"/>
        <filter val="888"/>
        <filter val="899"/>
        <filter val="900"/>
        <filter val="907"/>
        <filter val="913"/>
        <filter val="921"/>
        <filter val="967"/>
        <filter val="989"/>
      </filters>
    </filterColumn>
  </autoFilter>
  <tableColumns count="4">
    <tableColumn id="1" name="Passenger_id" dataDxfId="2"/>
    <tableColumn id="2" name="Name" dataDxfId="0">
      <calculatedColumnFormula>VLOOKUP(K6,A1:G419,3,0)</calculatedColumnFormula>
    </tableColumn>
    <tableColumn id="3" name="Age" dataDxfId="1">
      <calculatedColumnFormula>VLOOKUP(K6,A1:G419,5,0)</calculatedColumnFormula>
    </tableColumn>
    <tableColumn id="4" name="Fare" dataDxfId="3">
      <calculatedColumnFormula>VLOOKUP(Table1[[#This Row],[Passenger_id]],A1:G419,7,0)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9"/>
  <sheetViews>
    <sheetView zoomScale="99" zoomScaleNormal="99" workbookViewId="0">
      <selection activeCell="P11" sqref="P11"/>
    </sheetView>
  </sheetViews>
  <sheetFormatPr defaultRowHeight="14.4" x14ac:dyDescent="0.3"/>
  <cols>
    <col min="3" max="3" width="50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">
      <c r="A2">
        <v>892</v>
      </c>
      <c r="B2">
        <v>3</v>
      </c>
      <c r="C2" t="s">
        <v>7</v>
      </c>
      <c r="D2" t="s">
        <v>8</v>
      </c>
      <c r="E2">
        <v>34.5</v>
      </c>
      <c r="F2">
        <v>330911</v>
      </c>
      <c r="G2">
        <v>7.8292000000000002</v>
      </c>
    </row>
    <row r="3" spans="1:13" x14ac:dyDescent="0.3">
      <c r="A3">
        <v>893</v>
      </c>
      <c r="B3">
        <v>3</v>
      </c>
      <c r="C3" t="s">
        <v>9</v>
      </c>
      <c r="D3" t="s">
        <v>10</v>
      </c>
      <c r="E3">
        <v>47</v>
      </c>
      <c r="F3">
        <v>363272</v>
      </c>
      <c r="G3">
        <v>7</v>
      </c>
    </row>
    <row r="4" spans="1:13" x14ac:dyDescent="0.3">
      <c r="A4">
        <v>894</v>
      </c>
      <c r="B4">
        <v>2</v>
      </c>
      <c r="C4" t="s">
        <v>11</v>
      </c>
      <c r="D4" t="s">
        <v>8</v>
      </c>
      <c r="E4">
        <v>62</v>
      </c>
      <c r="F4">
        <v>240276</v>
      </c>
      <c r="G4">
        <v>9.6875</v>
      </c>
    </row>
    <row r="5" spans="1:13" x14ac:dyDescent="0.3">
      <c r="A5">
        <v>895</v>
      </c>
      <c r="B5">
        <v>3</v>
      </c>
      <c r="C5" t="s">
        <v>12</v>
      </c>
      <c r="D5" t="s">
        <v>8</v>
      </c>
      <c r="E5">
        <v>27</v>
      </c>
      <c r="F5">
        <v>315154</v>
      </c>
      <c r="G5">
        <v>8.6624999999999996</v>
      </c>
    </row>
    <row r="6" spans="1:13" x14ac:dyDescent="0.3">
      <c r="A6">
        <v>896</v>
      </c>
      <c r="B6">
        <v>3</v>
      </c>
      <c r="C6" t="s">
        <v>13</v>
      </c>
      <c r="D6" t="s">
        <v>10</v>
      </c>
      <c r="E6">
        <v>22</v>
      </c>
      <c r="F6">
        <v>3101298</v>
      </c>
      <c r="G6">
        <v>12.2875</v>
      </c>
    </row>
    <row r="7" spans="1:13" x14ac:dyDescent="0.3">
      <c r="A7">
        <v>897</v>
      </c>
      <c r="B7">
        <v>3</v>
      </c>
      <c r="C7" t="s">
        <v>14</v>
      </c>
      <c r="D7" t="s">
        <v>8</v>
      </c>
      <c r="E7">
        <v>14</v>
      </c>
      <c r="F7">
        <v>7538</v>
      </c>
      <c r="G7">
        <v>9.2249999999999996</v>
      </c>
    </row>
    <row r="8" spans="1:13" x14ac:dyDescent="0.3">
      <c r="A8">
        <v>898</v>
      </c>
      <c r="B8">
        <v>3</v>
      </c>
      <c r="C8" t="s">
        <v>15</v>
      </c>
      <c r="D8" t="s">
        <v>10</v>
      </c>
      <c r="E8">
        <v>30</v>
      </c>
      <c r="F8">
        <v>330972</v>
      </c>
      <c r="G8">
        <v>7.6292</v>
      </c>
    </row>
    <row r="9" spans="1:13" x14ac:dyDescent="0.3">
      <c r="A9">
        <v>899</v>
      </c>
      <c r="B9">
        <v>2</v>
      </c>
      <c r="C9" t="s">
        <v>16</v>
      </c>
      <c r="D9" t="s">
        <v>8</v>
      </c>
      <c r="E9">
        <v>26</v>
      </c>
      <c r="F9">
        <v>248738</v>
      </c>
      <c r="G9">
        <v>29</v>
      </c>
    </row>
    <row r="10" spans="1:13" x14ac:dyDescent="0.3">
      <c r="A10">
        <v>900</v>
      </c>
      <c r="B10">
        <v>3</v>
      </c>
      <c r="C10" t="s">
        <v>17</v>
      </c>
      <c r="D10" t="s">
        <v>10</v>
      </c>
      <c r="E10">
        <v>18</v>
      </c>
      <c r="F10">
        <v>2657</v>
      </c>
      <c r="G10">
        <v>7.2291999999999996</v>
      </c>
    </row>
    <row r="11" spans="1:13" x14ac:dyDescent="0.3">
      <c r="A11">
        <v>901</v>
      </c>
      <c r="B11">
        <v>3</v>
      </c>
      <c r="C11" t="s">
        <v>18</v>
      </c>
      <c r="D11" t="s">
        <v>8</v>
      </c>
      <c r="E11">
        <v>21</v>
      </c>
      <c r="F11" t="s">
        <v>19</v>
      </c>
      <c r="G11">
        <v>24.15</v>
      </c>
      <c r="L11" s="6" t="s">
        <v>538</v>
      </c>
      <c r="M11" s="8"/>
    </row>
    <row r="12" spans="1:13" x14ac:dyDescent="0.3">
      <c r="A12">
        <v>902</v>
      </c>
      <c r="B12">
        <v>3</v>
      </c>
      <c r="C12" t="s">
        <v>20</v>
      </c>
      <c r="D12" t="s">
        <v>8</v>
      </c>
      <c r="F12">
        <v>349220</v>
      </c>
      <c r="G12">
        <v>7.8958000000000004</v>
      </c>
    </row>
    <row r="13" spans="1:13" x14ac:dyDescent="0.3">
      <c r="A13">
        <v>903</v>
      </c>
      <c r="B13">
        <v>1</v>
      </c>
      <c r="C13" t="s">
        <v>21</v>
      </c>
      <c r="D13" t="s">
        <v>8</v>
      </c>
      <c r="E13">
        <v>46</v>
      </c>
      <c r="F13">
        <v>694</v>
      </c>
      <c r="G13">
        <v>26</v>
      </c>
    </row>
    <row r="14" spans="1:13" x14ac:dyDescent="0.3">
      <c r="A14">
        <v>904</v>
      </c>
      <c r="B14">
        <v>1</v>
      </c>
      <c r="C14" t="s">
        <v>22</v>
      </c>
      <c r="D14" t="s">
        <v>10</v>
      </c>
      <c r="E14">
        <v>23</v>
      </c>
      <c r="F14">
        <v>21228</v>
      </c>
      <c r="G14">
        <v>82.2667</v>
      </c>
    </row>
    <row r="15" spans="1:13" x14ac:dyDescent="0.3">
      <c r="A15">
        <v>905</v>
      </c>
      <c r="B15">
        <v>2</v>
      </c>
      <c r="C15" t="s">
        <v>23</v>
      </c>
      <c r="D15" t="s">
        <v>8</v>
      </c>
      <c r="E15">
        <v>63</v>
      </c>
      <c r="F15">
        <v>24065</v>
      </c>
      <c r="G15">
        <v>26</v>
      </c>
    </row>
    <row r="16" spans="1:13" x14ac:dyDescent="0.3">
      <c r="A16">
        <v>906</v>
      </c>
      <c r="B16">
        <v>1</v>
      </c>
      <c r="C16" t="s">
        <v>24</v>
      </c>
      <c r="D16" t="s">
        <v>10</v>
      </c>
      <c r="E16">
        <v>47</v>
      </c>
      <c r="F16" t="s">
        <v>25</v>
      </c>
      <c r="G16">
        <v>61.174999999999997</v>
      </c>
    </row>
    <row r="17" spans="1:7" x14ac:dyDescent="0.3">
      <c r="A17">
        <v>907</v>
      </c>
      <c r="B17">
        <v>2</v>
      </c>
      <c r="C17" t="s">
        <v>26</v>
      </c>
      <c r="D17" t="s">
        <v>10</v>
      </c>
      <c r="E17">
        <v>24</v>
      </c>
      <c r="F17" t="s">
        <v>27</v>
      </c>
      <c r="G17">
        <v>27.720800000000001</v>
      </c>
    </row>
    <row r="18" spans="1:7" x14ac:dyDescent="0.3">
      <c r="A18">
        <v>908</v>
      </c>
      <c r="B18">
        <v>2</v>
      </c>
      <c r="C18" t="s">
        <v>28</v>
      </c>
      <c r="D18" t="s">
        <v>8</v>
      </c>
      <c r="E18">
        <v>35</v>
      </c>
      <c r="F18">
        <v>233734</v>
      </c>
      <c r="G18">
        <v>12.35</v>
      </c>
    </row>
    <row r="19" spans="1:7" x14ac:dyDescent="0.3">
      <c r="A19">
        <v>909</v>
      </c>
      <c r="B19">
        <v>3</v>
      </c>
      <c r="C19" t="s">
        <v>29</v>
      </c>
      <c r="D19" t="s">
        <v>8</v>
      </c>
      <c r="E19">
        <v>21</v>
      </c>
      <c r="F19">
        <v>2692</v>
      </c>
      <c r="G19">
        <v>7.2249999999999996</v>
      </c>
    </row>
    <row r="20" spans="1:7" x14ac:dyDescent="0.3">
      <c r="A20">
        <v>910</v>
      </c>
      <c r="B20">
        <v>3</v>
      </c>
      <c r="C20" t="s">
        <v>30</v>
      </c>
      <c r="D20" t="s">
        <v>10</v>
      </c>
      <c r="E20">
        <v>27</v>
      </c>
      <c r="F20" t="s">
        <v>31</v>
      </c>
      <c r="G20">
        <v>7.9249999999999998</v>
      </c>
    </row>
    <row r="21" spans="1:7" x14ac:dyDescent="0.3">
      <c r="A21">
        <v>911</v>
      </c>
      <c r="B21">
        <v>3</v>
      </c>
      <c r="C21" t="s">
        <v>32</v>
      </c>
      <c r="D21" t="s">
        <v>10</v>
      </c>
      <c r="E21">
        <v>45</v>
      </c>
      <c r="F21">
        <v>2696</v>
      </c>
      <c r="G21">
        <v>7.2249999999999996</v>
      </c>
    </row>
    <row r="22" spans="1:7" x14ac:dyDescent="0.3">
      <c r="A22">
        <v>912</v>
      </c>
      <c r="B22">
        <v>1</v>
      </c>
      <c r="C22" t="s">
        <v>33</v>
      </c>
      <c r="D22" t="s">
        <v>8</v>
      </c>
      <c r="E22">
        <v>55</v>
      </c>
      <c r="F22" t="s">
        <v>34</v>
      </c>
      <c r="G22">
        <v>59.4</v>
      </c>
    </row>
    <row r="23" spans="1:7" x14ac:dyDescent="0.3">
      <c r="A23">
        <v>913</v>
      </c>
      <c r="B23">
        <v>3</v>
      </c>
      <c r="C23" t="s">
        <v>35</v>
      </c>
      <c r="D23" t="s">
        <v>8</v>
      </c>
      <c r="E23">
        <v>9</v>
      </c>
      <c r="F23" t="s">
        <v>36</v>
      </c>
      <c r="G23">
        <v>3.1707999999999998</v>
      </c>
    </row>
    <row r="24" spans="1:7" x14ac:dyDescent="0.3">
      <c r="A24">
        <v>914</v>
      </c>
      <c r="B24">
        <v>1</v>
      </c>
      <c r="C24" t="s">
        <v>37</v>
      </c>
      <c r="D24" t="s">
        <v>10</v>
      </c>
      <c r="F24" t="s">
        <v>38</v>
      </c>
      <c r="G24">
        <v>31.683299999999999</v>
      </c>
    </row>
    <row r="25" spans="1:7" x14ac:dyDescent="0.3">
      <c r="A25">
        <v>915</v>
      </c>
      <c r="B25">
        <v>1</v>
      </c>
      <c r="C25" t="s">
        <v>39</v>
      </c>
      <c r="D25" t="s">
        <v>8</v>
      </c>
      <c r="E25">
        <v>21</v>
      </c>
      <c r="F25" t="s">
        <v>40</v>
      </c>
      <c r="G25">
        <v>61.379199999999997</v>
      </c>
    </row>
    <row r="26" spans="1:7" x14ac:dyDescent="0.3">
      <c r="A26">
        <v>916</v>
      </c>
      <c r="B26">
        <v>1</v>
      </c>
      <c r="C26" t="s">
        <v>41</v>
      </c>
      <c r="D26" t="s">
        <v>10</v>
      </c>
      <c r="E26">
        <v>48</v>
      </c>
      <c r="F26" t="s">
        <v>42</v>
      </c>
      <c r="G26">
        <v>262.375</v>
      </c>
    </row>
    <row r="27" spans="1:7" x14ac:dyDescent="0.3">
      <c r="A27">
        <v>917</v>
      </c>
      <c r="B27">
        <v>3</v>
      </c>
      <c r="C27" t="s">
        <v>43</v>
      </c>
      <c r="D27" t="s">
        <v>8</v>
      </c>
      <c r="E27">
        <v>50</v>
      </c>
      <c r="F27" t="s">
        <v>44</v>
      </c>
      <c r="G27">
        <v>14.5</v>
      </c>
    </row>
    <row r="28" spans="1:7" x14ac:dyDescent="0.3">
      <c r="A28">
        <v>918</v>
      </c>
      <c r="B28">
        <v>1</v>
      </c>
      <c r="C28" t="s">
        <v>45</v>
      </c>
      <c r="D28" t="s">
        <v>10</v>
      </c>
      <c r="E28">
        <v>22</v>
      </c>
      <c r="F28">
        <v>113509</v>
      </c>
      <c r="G28">
        <v>61.979199999999999</v>
      </c>
    </row>
    <row r="29" spans="1:7" x14ac:dyDescent="0.3">
      <c r="A29">
        <v>919</v>
      </c>
      <c r="B29">
        <v>3</v>
      </c>
      <c r="C29" t="s">
        <v>46</v>
      </c>
      <c r="D29" t="s">
        <v>8</v>
      </c>
      <c r="E29">
        <v>22.5</v>
      </c>
      <c r="F29">
        <v>2698</v>
      </c>
      <c r="G29">
        <v>7.2249999999999996</v>
      </c>
    </row>
    <row r="30" spans="1:7" x14ac:dyDescent="0.3">
      <c r="A30">
        <v>920</v>
      </c>
      <c r="B30">
        <v>1</v>
      </c>
      <c r="C30" t="s">
        <v>47</v>
      </c>
      <c r="D30" t="s">
        <v>8</v>
      </c>
      <c r="E30">
        <v>41</v>
      </c>
      <c r="F30">
        <v>113054</v>
      </c>
      <c r="G30">
        <v>30.5</v>
      </c>
    </row>
    <row r="31" spans="1:7" x14ac:dyDescent="0.3">
      <c r="A31">
        <v>921</v>
      </c>
      <c r="B31">
        <v>3</v>
      </c>
      <c r="C31" t="s">
        <v>48</v>
      </c>
      <c r="D31" t="s">
        <v>8</v>
      </c>
      <c r="F31">
        <v>2662</v>
      </c>
      <c r="G31">
        <v>21.679200000000002</v>
      </c>
    </row>
    <row r="32" spans="1:7" x14ac:dyDescent="0.3">
      <c r="A32">
        <v>922</v>
      </c>
      <c r="B32">
        <v>2</v>
      </c>
      <c r="C32" t="s">
        <v>49</v>
      </c>
      <c r="D32" t="s">
        <v>8</v>
      </c>
      <c r="E32">
        <v>50</v>
      </c>
      <c r="F32" t="s">
        <v>50</v>
      </c>
      <c r="G32">
        <v>26</v>
      </c>
    </row>
    <row r="33" spans="1:7" x14ac:dyDescent="0.3">
      <c r="A33">
        <v>923</v>
      </c>
      <c r="B33">
        <v>2</v>
      </c>
      <c r="C33" t="s">
        <v>51</v>
      </c>
      <c r="D33" t="s">
        <v>8</v>
      </c>
      <c r="E33">
        <v>24</v>
      </c>
      <c r="F33" t="s">
        <v>52</v>
      </c>
      <c r="G33">
        <v>31.5</v>
      </c>
    </row>
    <row r="34" spans="1:7" x14ac:dyDescent="0.3">
      <c r="A34">
        <v>924</v>
      </c>
      <c r="B34">
        <v>3</v>
      </c>
      <c r="C34" t="s">
        <v>53</v>
      </c>
      <c r="D34" t="s">
        <v>10</v>
      </c>
      <c r="E34">
        <v>33</v>
      </c>
      <c r="F34" t="s">
        <v>54</v>
      </c>
      <c r="G34">
        <v>20.574999999999999</v>
      </c>
    </row>
    <row r="35" spans="1:7" x14ac:dyDescent="0.3">
      <c r="A35">
        <v>925</v>
      </c>
      <c r="B35">
        <v>3</v>
      </c>
      <c r="C35" t="s">
        <v>55</v>
      </c>
      <c r="D35" t="s">
        <v>10</v>
      </c>
      <c r="F35" t="s">
        <v>56</v>
      </c>
      <c r="G35">
        <v>23.45</v>
      </c>
    </row>
    <row r="36" spans="1:7" x14ac:dyDescent="0.3">
      <c r="A36">
        <v>926</v>
      </c>
      <c r="B36">
        <v>1</v>
      </c>
      <c r="C36" t="s">
        <v>57</v>
      </c>
      <c r="D36" t="s">
        <v>8</v>
      </c>
      <c r="E36">
        <v>30</v>
      </c>
      <c r="F36">
        <v>13236</v>
      </c>
      <c r="G36">
        <v>57.75</v>
      </c>
    </row>
    <row r="37" spans="1:7" x14ac:dyDescent="0.3">
      <c r="A37">
        <v>927</v>
      </c>
      <c r="B37">
        <v>3</v>
      </c>
      <c r="C37" t="s">
        <v>58</v>
      </c>
      <c r="D37" t="s">
        <v>8</v>
      </c>
      <c r="E37">
        <v>18.5</v>
      </c>
      <c r="F37">
        <v>2682</v>
      </c>
      <c r="G37">
        <v>7.2291999999999996</v>
      </c>
    </row>
    <row r="38" spans="1:7" x14ac:dyDescent="0.3">
      <c r="A38">
        <v>928</v>
      </c>
      <c r="B38">
        <v>3</v>
      </c>
      <c r="C38" t="s">
        <v>59</v>
      </c>
      <c r="D38" t="s">
        <v>10</v>
      </c>
      <c r="F38">
        <v>342712</v>
      </c>
      <c r="G38">
        <v>8.0500000000000007</v>
      </c>
    </row>
    <row r="39" spans="1:7" x14ac:dyDescent="0.3">
      <c r="A39">
        <v>929</v>
      </c>
      <c r="B39">
        <v>3</v>
      </c>
      <c r="C39" t="s">
        <v>60</v>
      </c>
      <c r="D39" t="s">
        <v>10</v>
      </c>
      <c r="E39">
        <v>21</v>
      </c>
      <c r="F39">
        <v>315087</v>
      </c>
      <c r="G39">
        <v>8.6624999999999996</v>
      </c>
    </row>
    <row r="40" spans="1:7" x14ac:dyDescent="0.3">
      <c r="A40">
        <v>930</v>
      </c>
      <c r="B40">
        <v>3</v>
      </c>
      <c r="C40" t="s">
        <v>61</v>
      </c>
      <c r="D40" t="s">
        <v>8</v>
      </c>
      <c r="E40">
        <v>25</v>
      </c>
      <c r="F40">
        <v>345768</v>
      </c>
      <c r="G40">
        <v>9.5</v>
      </c>
    </row>
    <row r="41" spans="1:7" x14ac:dyDescent="0.3">
      <c r="A41">
        <v>931</v>
      </c>
      <c r="B41">
        <v>3</v>
      </c>
      <c r="C41" t="s">
        <v>62</v>
      </c>
      <c r="D41" t="s">
        <v>8</v>
      </c>
      <c r="F41">
        <v>1601</v>
      </c>
      <c r="G41">
        <v>56.495800000000003</v>
      </c>
    </row>
    <row r="42" spans="1:7" x14ac:dyDescent="0.3">
      <c r="A42">
        <v>932</v>
      </c>
      <c r="B42">
        <v>3</v>
      </c>
      <c r="C42" t="s">
        <v>63</v>
      </c>
      <c r="D42" t="s">
        <v>8</v>
      </c>
      <c r="E42">
        <v>39</v>
      </c>
      <c r="F42">
        <v>349256</v>
      </c>
      <c r="G42">
        <v>13.416700000000001</v>
      </c>
    </row>
    <row r="43" spans="1:7" x14ac:dyDescent="0.3">
      <c r="A43">
        <v>933</v>
      </c>
      <c r="B43">
        <v>1</v>
      </c>
      <c r="C43" t="s">
        <v>64</v>
      </c>
      <c r="D43" t="s">
        <v>8</v>
      </c>
      <c r="F43">
        <v>113778</v>
      </c>
      <c r="G43">
        <v>26.55</v>
      </c>
    </row>
    <row r="44" spans="1:7" x14ac:dyDescent="0.3">
      <c r="A44">
        <v>934</v>
      </c>
      <c r="B44">
        <v>3</v>
      </c>
      <c r="C44" t="s">
        <v>65</v>
      </c>
      <c r="D44" t="s">
        <v>8</v>
      </c>
      <c r="E44">
        <v>41</v>
      </c>
      <c r="F44" t="s">
        <v>66</v>
      </c>
      <c r="G44">
        <v>7.85</v>
      </c>
    </row>
    <row r="45" spans="1:7" x14ac:dyDescent="0.3">
      <c r="A45">
        <v>935</v>
      </c>
      <c r="B45">
        <v>2</v>
      </c>
      <c r="C45" t="s">
        <v>67</v>
      </c>
      <c r="D45" t="s">
        <v>10</v>
      </c>
      <c r="E45">
        <v>30</v>
      </c>
      <c r="F45">
        <v>237249</v>
      </c>
      <c r="G45">
        <v>13</v>
      </c>
    </row>
    <row r="46" spans="1:7" x14ac:dyDescent="0.3">
      <c r="A46">
        <v>936</v>
      </c>
      <c r="B46">
        <v>1</v>
      </c>
      <c r="C46" t="s">
        <v>68</v>
      </c>
      <c r="D46" t="s">
        <v>10</v>
      </c>
      <c r="E46">
        <v>45</v>
      </c>
      <c r="F46">
        <v>11753</v>
      </c>
      <c r="G46">
        <v>52.554200000000002</v>
      </c>
    </row>
    <row r="47" spans="1:7" x14ac:dyDescent="0.3">
      <c r="A47">
        <v>937</v>
      </c>
      <c r="B47">
        <v>3</v>
      </c>
      <c r="C47" t="s">
        <v>69</v>
      </c>
      <c r="D47" t="s">
        <v>8</v>
      </c>
      <c r="E47">
        <v>25</v>
      </c>
      <c r="F47" t="s">
        <v>70</v>
      </c>
      <c r="G47">
        <v>7.9249999999999998</v>
      </c>
    </row>
    <row r="48" spans="1:7" x14ac:dyDescent="0.3">
      <c r="A48">
        <v>938</v>
      </c>
      <c r="B48">
        <v>1</v>
      </c>
      <c r="C48" t="s">
        <v>71</v>
      </c>
      <c r="D48" t="s">
        <v>8</v>
      </c>
      <c r="E48">
        <v>45</v>
      </c>
      <c r="F48" t="s">
        <v>72</v>
      </c>
      <c r="G48">
        <v>29.7</v>
      </c>
    </row>
    <row r="49" spans="1:7" x14ac:dyDescent="0.3">
      <c r="A49">
        <v>939</v>
      </c>
      <c r="B49">
        <v>3</v>
      </c>
      <c r="C49" t="s">
        <v>73</v>
      </c>
      <c r="D49" t="s">
        <v>8</v>
      </c>
      <c r="F49">
        <v>370374</v>
      </c>
      <c r="G49">
        <v>7.75</v>
      </c>
    </row>
    <row r="50" spans="1:7" x14ac:dyDescent="0.3">
      <c r="A50">
        <v>940</v>
      </c>
      <c r="B50">
        <v>1</v>
      </c>
      <c r="C50" t="s">
        <v>74</v>
      </c>
      <c r="D50" t="s">
        <v>10</v>
      </c>
      <c r="E50">
        <v>60</v>
      </c>
      <c r="F50">
        <v>11813</v>
      </c>
      <c r="G50">
        <v>76.291700000000006</v>
      </c>
    </row>
    <row r="51" spans="1:7" x14ac:dyDescent="0.3">
      <c r="A51">
        <v>941</v>
      </c>
      <c r="B51">
        <v>3</v>
      </c>
      <c r="C51" t="s">
        <v>75</v>
      </c>
      <c r="D51" t="s">
        <v>10</v>
      </c>
      <c r="E51">
        <v>36</v>
      </c>
      <c r="F51" t="s">
        <v>76</v>
      </c>
      <c r="G51">
        <v>15.9</v>
      </c>
    </row>
    <row r="52" spans="1:7" x14ac:dyDescent="0.3">
      <c r="A52">
        <v>942</v>
      </c>
      <c r="B52">
        <v>1</v>
      </c>
      <c r="C52" t="s">
        <v>77</v>
      </c>
      <c r="D52" t="s">
        <v>8</v>
      </c>
      <c r="E52">
        <v>24</v>
      </c>
      <c r="F52">
        <v>13695</v>
      </c>
      <c r="G52">
        <v>60</v>
      </c>
    </row>
    <row r="53" spans="1:7" x14ac:dyDescent="0.3">
      <c r="A53">
        <v>943</v>
      </c>
      <c r="B53">
        <v>2</v>
      </c>
      <c r="C53" t="s">
        <v>78</v>
      </c>
      <c r="D53" t="s">
        <v>8</v>
      </c>
      <c r="E53">
        <v>27</v>
      </c>
      <c r="F53" t="s">
        <v>79</v>
      </c>
      <c r="G53">
        <v>15.033300000000001</v>
      </c>
    </row>
    <row r="54" spans="1:7" x14ac:dyDescent="0.3">
      <c r="A54">
        <v>944</v>
      </c>
      <c r="B54">
        <v>2</v>
      </c>
      <c r="C54" t="s">
        <v>80</v>
      </c>
      <c r="D54" t="s">
        <v>10</v>
      </c>
      <c r="E54">
        <v>20</v>
      </c>
      <c r="F54">
        <v>29105</v>
      </c>
      <c r="G54">
        <v>23</v>
      </c>
    </row>
    <row r="55" spans="1:7" x14ac:dyDescent="0.3">
      <c r="A55">
        <v>945</v>
      </c>
      <c r="B55">
        <v>1</v>
      </c>
      <c r="C55" t="s">
        <v>81</v>
      </c>
      <c r="D55" t="s">
        <v>10</v>
      </c>
      <c r="E55">
        <v>28</v>
      </c>
      <c r="F55">
        <v>19950</v>
      </c>
      <c r="G55">
        <v>263</v>
      </c>
    </row>
    <row r="56" spans="1:7" x14ac:dyDescent="0.3">
      <c r="A56">
        <v>946</v>
      </c>
      <c r="B56">
        <v>2</v>
      </c>
      <c r="C56" t="s">
        <v>82</v>
      </c>
      <c r="D56" t="s">
        <v>8</v>
      </c>
      <c r="F56" t="s">
        <v>83</v>
      </c>
      <c r="G56">
        <v>15.5792</v>
      </c>
    </row>
    <row r="57" spans="1:7" x14ac:dyDescent="0.3">
      <c r="A57">
        <v>947</v>
      </c>
      <c r="B57">
        <v>3</v>
      </c>
      <c r="C57" t="s">
        <v>84</v>
      </c>
      <c r="D57" t="s">
        <v>8</v>
      </c>
      <c r="E57">
        <v>10</v>
      </c>
      <c r="F57">
        <v>382652</v>
      </c>
      <c r="G57">
        <v>29.125</v>
      </c>
    </row>
    <row r="58" spans="1:7" x14ac:dyDescent="0.3">
      <c r="A58">
        <v>948</v>
      </c>
      <c r="B58">
        <v>3</v>
      </c>
      <c r="C58" t="s">
        <v>85</v>
      </c>
      <c r="D58" t="s">
        <v>8</v>
      </c>
      <c r="E58">
        <v>35</v>
      </c>
      <c r="F58">
        <v>349230</v>
      </c>
      <c r="G58">
        <v>7.8958000000000004</v>
      </c>
    </row>
    <row r="59" spans="1:7" x14ac:dyDescent="0.3">
      <c r="A59">
        <v>949</v>
      </c>
      <c r="B59">
        <v>3</v>
      </c>
      <c r="C59" t="s">
        <v>86</v>
      </c>
      <c r="D59" t="s">
        <v>8</v>
      </c>
      <c r="E59">
        <v>25</v>
      </c>
      <c r="F59">
        <v>348122</v>
      </c>
      <c r="G59">
        <v>7.65</v>
      </c>
    </row>
    <row r="60" spans="1:7" x14ac:dyDescent="0.3">
      <c r="A60">
        <v>950</v>
      </c>
      <c r="B60">
        <v>3</v>
      </c>
      <c r="C60" t="s">
        <v>87</v>
      </c>
      <c r="D60" t="s">
        <v>8</v>
      </c>
      <c r="F60">
        <v>386525</v>
      </c>
      <c r="G60">
        <v>16.100000000000001</v>
      </c>
    </row>
    <row r="61" spans="1:7" x14ac:dyDescent="0.3">
      <c r="A61">
        <v>951</v>
      </c>
      <c r="B61">
        <v>1</v>
      </c>
      <c r="C61" t="s">
        <v>88</v>
      </c>
      <c r="D61" t="s">
        <v>10</v>
      </c>
      <c r="E61">
        <v>36</v>
      </c>
      <c r="F61" t="s">
        <v>42</v>
      </c>
      <c r="G61">
        <v>262.375</v>
      </c>
    </row>
    <row r="62" spans="1:7" x14ac:dyDescent="0.3">
      <c r="A62">
        <v>952</v>
      </c>
      <c r="B62">
        <v>3</v>
      </c>
      <c r="C62" t="s">
        <v>89</v>
      </c>
      <c r="D62" t="s">
        <v>8</v>
      </c>
      <c r="E62">
        <v>17</v>
      </c>
      <c r="F62">
        <v>349232</v>
      </c>
      <c r="G62">
        <v>7.8958000000000004</v>
      </c>
    </row>
    <row r="63" spans="1:7" x14ac:dyDescent="0.3">
      <c r="A63">
        <v>953</v>
      </c>
      <c r="B63">
        <v>2</v>
      </c>
      <c r="C63" t="s">
        <v>90</v>
      </c>
      <c r="D63" t="s">
        <v>8</v>
      </c>
      <c r="E63">
        <v>32</v>
      </c>
      <c r="F63">
        <v>237216</v>
      </c>
      <c r="G63">
        <v>13.5</v>
      </c>
    </row>
    <row r="64" spans="1:7" x14ac:dyDescent="0.3">
      <c r="A64">
        <v>954</v>
      </c>
      <c r="B64">
        <v>3</v>
      </c>
      <c r="C64" t="s">
        <v>91</v>
      </c>
      <c r="D64" t="s">
        <v>8</v>
      </c>
      <c r="E64">
        <v>18</v>
      </c>
      <c r="F64">
        <v>347090</v>
      </c>
      <c r="G64">
        <v>7.75</v>
      </c>
    </row>
    <row r="65" spans="1:7" x14ac:dyDescent="0.3">
      <c r="A65">
        <v>955</v>
      </c>
      <c r="B65">
        <v>3</v>
      </c>
      <c r="C65" t="s">
        <v>92</v>
      </c>
      <c r="D65" t="s">
        <v>10</v>
      </c>
      <c r="E65">
        <v>22</v>
      </c>
      <c r="F65">
        <v>334914</v>
      </c>
      <c r="G65">
        <v>7.7249999999999996</v>
      </c>
    </row>
    <row r="66" spans="1:7" x14ac:dyDescent="0.3">
      <c r="A66">
        <v>956</v>
      </c>
      <c r="B66">
        <v>1</v>
      </c>
      <c r="C66" t="s">
        <v>93</v>
      </c>
      <c r="D66" t="s">
        <v>8</v>
      </c>
      <c r="E66">
        <v>13</v>
      </c>
      <c r="F66" t="s">
        <v>42</v>
      </c>
      <c r="G66">
        <v>262.375</v>
      </c>
    </row>
    <row r="67" spans="1:7" x14ac:dyDescent="0.3">
      <c r="A67">
        <v>957</v>
      </c>
      <c r="B67">
        <v>2</v>
      </c>
      <c r="C67" t="s">
        <v>94</v>
      </c>
      <c r="D67" t="s">
        <v>10</v>
      </c>
      <c r="F67" t="s">
        <v>95</v>
      </c>
      <c r="G67">
        <v>21</v>
      </c>
    </row>
    <row r="68" spans="1:7" x14ac:dyDescent="0.3">
      <c r="A68">
        <v>958</v>
      </c>
      <c r="B68">
        <v>3</v>
      </c>
      <c r="C68" t="s">
        <v>96</v>
      </c>
      <c r="D68" t="s">
        <v>10</v>
      </c>
      <c r="E68">
        <v>18</v>
      </c>
      <c r="F68">
        <v>330963</v>
      </c>
      <c r="G68">
        <v>7.8792</v>
      </c>
    </row>
    <row r="69" spans="1:7" x14ac:dyDescent="0.3">
      <c r="A69">
        <v>959</v>
      </c>
      <c r="B69">
        <v>1</v>
      </c>
      <c r="C69" t="s">
        <v>97</v>
      </c>
      <c r="D69" t="s">
        <v>8</v>
      </c>
      <c r="E69">
        <v>47</v>
      </c>
      <c r="F69">
        <v>113796</v>
      </c>
      <c r="G69">
        <v>42.4</v>
      </c>
    </row>
    <row r="70" spans="1:7" x14ac:dyDescent="0.3">
      <c r="A70">
        <v>960</v>
      </c>
      <c r="B70">
        <v>1</v>
      </c>
      <c r="C70" t="s">
        <v>98</v>
      </c>
      <c r="D70" t="s">
        <v>8</v>
      </c>
      <c r="E70">
        <v>31</v>
      </c>
      <c r="F70">
        <v>2543</v>
      </c>
      <c r="G70">
        <v>28.537500000000001</v>
      </c>
    </row>
    <row r="71" spans="1:7" x14ac:dyDescent="0.3">
      <c r="A71">
        <v>961</v>
      </c>
      <c r="B71">
        <v>1</v>
      </c>
      <c r="C71" t="s">
        <v>99</v>
      </c>
      <c r="D71" t="s">
        <v>10</v>
      </c>
      <c r="E71">
        <v>60</v>
      </c>
      <c r="F71">
        <v>19950</v>
      </c>
      <c r="G71">
        <v>263</v>
      </c>
    </row>
    <row r="72" spans="1:7" x14ac:dyDescent="0.3">
      <c r="A72">
        <v>962</v>
      </c>
      <c r="B72">
        <v>3</v>
      </c>
      <c r="C72" t="s">
        <v>100</v>
      </c>
      <c r="D72" t="s">
        <v>10</v>
      </c>
      <c r="E72">
        <v>24</v>
      </c>
      <c r="F72">
        <v>382653</v>
      </c>
      <c r="G72">
        <v>7.75</v>
      </c>
    </row>
    <row r="73" spans="1:7" x14ac:dyDescent="0.3">
      <c r="A73">
        <v>963</v>
      </c>
      <c r="B73">
        <v>3</v>
      </c>
      <c r="C73" t="s">
        <v>101</v>
      </c>
      <c r="D73" t="s">
        <v>8</v>
      </c>
      <c r="E73">
        <v>21</v>
      </c>
      <c r="F73">
        <v>349211</v>
      </c>
      <c r="G73">
        <v>7.8958000000000004</v>
      </c>
    </row>
    <row r="74" spans="1:7" x14ac:dyDescent="0.3">
      <c r="A74">
        <v>964</v>
      </c>
      <c r="B74">
        <v>3</v>
      </c>
      <c r="C74" t="s">
        <v>102</v>
      </c>
      <c r="D74" t="s">
        <v>10</v>
      </c>
      <c r="E74">
        <v>29</v>
      </c>
      <c r="F74">
        <v>3101297</v>
      </c>
      <c r="G74">
        <v>7.9249999999999998</v>
      </c>
    </row>
    <row r="75" spans="1:7" x14ac:dyDescent="0.3">
      <c r="A75">
        <v>965</v>
      </c>
      <c r="B75">
        <v>1</v>
      </c>
      <c r="C75" t="s">
        <v>103</v>
      </c>
      <c r="D75" t="s">
        <v>8</v>
      </c>
      <c r="E75">
        <v>28.5</v>
      </c>
      <c r="F75" t="s">
        <v>104</v>
      </c>
      <c r="G75">
        <v>27.720800000000001</v>
      </c>
    </row>
    <row r="76" spans="1:7" x14ac:dyDescent="0.3">
      <c r="A76">
        <v>966</v>
      </c>
      <c r="B76">
        <v>1</v>
      </c>
      <c r="C76" t="s">
        <v>105</v>
      </c>
      <c r="D76" t="s">
        <v>10</v>
      </c>
      <c r="E76">
        <v>35</v>
      </c>
      <c r="F76">
        <v>113503</v>
      </c>
      <c r="G76">
        <v>211.5</v>
      </c>
    </row>
    <row r="77" spans="1:7" x14ac:dyDescent="0.3">
      <c r="A77">
        <v>967</v>
      </c>
      <c r="B77">
        <v>1</v>
      </c>
      <c r="C77" t="s">
        <v>106</v>
      </c>
      <c r="D77" t="s">
        <v>8</v>
      </c>
      <c r="E77">
        <v>32.5</v>
      </c>
      <c r="F77">
        <v>113503</v>
      </c>
      <c r="G77">
        <v>211.5</v>
      </c>
    </row>
    <row r="78" spans="1:7" x14ac:dyDescent="0.3">
      <c r="A78">
        <v>968</v>
      </c>
      <c r="B78">
        <v>3</v>
      </c>
      <c r="C78" t="s">
        <v>107</v>
      </c>
      <c r="D78" t="s">
        <v>8</v>
      </c>
      <c r="F78">
        <v>359306</v>
      </c>
      <c r="G78">
        <v>8.0500000000000007</v>
      </c>
    </row>
    <row r="79" spans="1:7" x14ac:dyDescent="0.3">
      <c r="A79">
        <v>969</v>
      </c>
      <c r="B79">
        <v>1</v>
      </c>
      <c r="C79" t="s">
        <v>108</v>
      </c>
      <c r="D79" t="s">
        <v>10</v>
      </c>
      <c r="E79">
        <v>55</v>
      </c>
      <c r="F79">
        <v>11770</v>
      </c>
      <c r="G79">
        <v>25.7</v>
      </c>
    </row>
    <row r="80" spans="1:7" x14ac:dyDescent="0.3">
      <c r="A80">
        <v>970</v>
      </c>
      <c r="B80">
        <v>2</v>
      </c>
      <c r="C80" t="s">
        <v>109</v>
      </c>
      <c r="D80" t="s">
        <v>8</v>
      </c>
      <c r="E80">
        <v>30</v>
      </c>
      <c r="F80">
        <v>248744</v>
      </c>
      <c r="G80">
        <v>13</v>
      </c>
    </row>
    <row r="81" spans="1:7" x14ac:dyDescent="0.3">
      <c r="A81">
        <v>971</v>
      </c>
      <c r="B81">
        <v>3</v>
      </c>
      <c r="C81" t="s">
        <v>110</v>
      </c>
      <c r="D81" t="s">
        <v>10</v>
      </c>
      <c r="E81">
        <v>24</v>
      </c>
      <c r="F81">
        <v>368702</v>
      </c>
      <c r="G81">
        <v>7.75</v>
      </c>
    </row>
    <row r="82" spans="1:7" x14ac:dyDescent="0.3">
      <c r="A82">
        <v>972</v>
      </c>
      <c r="B82">
        <v>3</v>
      </c>
      <c r="C82" t="s">
        <v>111</v>
      </c>
      <c r="D82" t="s">
        <v>8</v>
      </c>
      <c r="E82">
        <v>6</v>
      </c>
      <c r="F82">
        <v>2678</v>
      </c>
      <c r="G82">
        <v>15.245799999999999</v>
      </c>
    </row>
    <row r="83" spans="1:7" x14ac:dyDescent="0.3">
      <c r="A83">
        <v>973</v>
      </c>
      <c r="B83">
        <v>1</v>
      </c>
      <c r="C83" t="s">
        <v>112</v>
      </c>
      <c r="D83" t="s">
        <v>8</v>
      </c>
      <c r="E83">
        <v>67</v>
      </c>
      <c r="F83" t="s">
        <v>113</v>
      </c>
      <c r="G83">
        <v>221.7792</v>
      </c>
    </row>
    <row r="84" spans="1:7" x14ac:dyDescent="0.3">
      <c r="A84">
        <v>974</v>
      </c>
      <c r="B84">
        <v>1</v>
      </c>
      <c r="C84" t="s">
        <v>114</v>
      </c>
      <c r="D84" t="s">
        <v>8</v>
      </c>
      <c r="E84">
        <v>49</v>
      </c>
      <c r="F84">
        <v>19924</v>
      </c>
      <c r="G84">
        <v>26</v>
      </c>
    </row>
    <row r="85" spans="1:7" x14ac:dyDescent="0.3">
      <c r="A85">
        <v>975</v>
      </c>
      <c r="B85">
        <v>3</v>
      </c>
      <c r="C85" t="s">
        <v>115</v>
      </c>
      <c r="D85" t="s">
        <v>8</v>
      </c>
      <c r="F85">
        <v>349238</v>
      </c>
      <c r="G85">
        <v>7.8958000000000004</v>
      </c>
    </row>
    <row r="86" spans="1:7" x14ac:dyDescent="0.3">
      <c r="A86">
        <v>976</v>
      </c>
      <c r="B86">
        <v>2</v>
      </c>
      <c r="C86" t="s">
        <v>116</v>
      </c>
      <c r="D86" t="s">
        <v>8</v>
      </c>
      <c r="F86">
        <v>240261</v>
      </c>
      <c r="G86">
        <v>10.708299999999999</v>
      </c>
    </row>
    <row r="87" spans="1:7" x14ac:dyDescent="0.3">
      <c r="A87">
        <v>977</v>
      </c>
      <c r="B87">
        <v>3</v>
      </c>
      <c r="C87" t="s">
        <v>117</v>
      </c>
      <c r="D87" t="s">
        <v>8</v>
      </c>
      <c r="F87">
        <v>2660</v>
      </c>
      <c r="G87">
        <v>14.4542</v>
      </c>
    </row>
    <row r="88" spans="1:7" x14ac:dyDescent="0.3">
      <c r="A88">
        <v>978</v>
      </c>
      <c r="B88">
        <v>3</v>
      </c>
      <c r="C88" t="s">
        <v>118</v>
      </c>
      <c r="D88" t="s">
        <v>10</v>
      </c>
      <c r="E88">
        <v>27</v>
      </c>
      <c r="F88">
        <v>330844</v>
      </c>
      <c r="G88">
        <v>7.8792</v>
      </c>
    </row>
    <row r="89" spans="1:7" x14ac:dyDescent="0.3">
      <c r="A89">
        <v>979</v>
      </c>
      <c r="B89">
        <v>3</v>
      </c>
      <c r="C89" t="s">
        <v>119</v>
      </c>
      <c r="D89" t="s">
        <v>10</v>
      </c>
      <c r="E89">
        <v>18</v>
      </c>
      <c r="F89" t="s">
        <v>120</v>
      </c>
      <c r="G89">
        <v>8.0500000000000007</v>
      </c>
    </row>
    <row r="90" spans="1:7" x14ac:dyDescent="0.3">
      <c r="A90">
        <v>980</v>
      </c>
      <c r="B90">
        <v>3</v>
      </c>
      <c r="C90" t="s">
        <v>121</v>
      </c>
      <c r="D90" t="s">
        <v>10</v>
      </c>
      <c r="F90">
        <v>364856</v>
      </c>
      <c r="G90">
        <v>7.75</v>
      </c>
    </row>
    <row r="91" spans="1:7" x14ac:dyDescent="0.3">
      <c r="A91">
        <v>981</v>
      </c>
      <c r="B91">
        <v>2</v>
      </c>
      <c r="C91" t="s">
        <v>122</v>
      </c>
      <c r="D91" t="s">
        <v>8</v>
      </c>
      <c r="E91">
        <v>2</v>
      </c>
      <c r="F91">
        <v>29103</v>
      </c>
      <c r="G91">
        <v>23</v>
      </c>
    </row>
    <row r="92" spans="1:7" x14ac:dyDescent="0.3">
      <c r="A92">
        <v>982</v>
      </c>
      <c r="B92">
        <v>3</v>
      </c>
      <c r="C92" t="s">
        <v>123</v>
      </c>
      <c r="D92" t="s">
        <v>10</v>
      </c>
      <c r="E92">
        <v>22</v>
      </c>
      <c r="F92">
        <v>347072</v>
      </c>
      <c r="G92">
        <v>13.9</v>
      </c>
    </row>
    <row r="93" spans="1:7" x14ac:dyDescent="0.3">
      <c r="A93">
        <v>983</v>
      </c>
      <c r="B93">
        <v>3</v>
      </c>
      <c r="C93" t="s">
        <v>124</v>
      </c>
      <c r="D93" t="s">
        <v>8</v>
      </c>
      <c r="F93">
        <v>345498</v>
      </c>
      <c r="G93">
        <v>7.7750000000000004</v>
      </c>
    </row>
    <row r="94" spans="1:7" x14ac:dyDescent="0.3">
      <c r="A94">
        <v>984</v>
      </c>
      <c r="B94">
        <v>1</v>
      </c>
      <c r="C94" t="s">
        <v>125</v>
      </c>
      <c r="D94" t="s">
        <v>10</v>
      </c>
      <c r="E94">
        <v>27</v>
      </c>
      <c r="F94" t="s">
        <v>126</v>
      </c>
      <c r="G94">
        <v>52</v>
      </c>
    </row>
    <row r="95" spans="1:7" x14ac:dyDescent="0.3">
      <c r="A95">
        <v>985</v>
      </c>
      <c r="B95">
        <v>3</v>
      </c>
      <c r="C95" t="s">
        <v>127</v>
      </c>
      <c r="D95" t="s">
        <v>8</v>
      </c>
      <c r="F95">
        <v>376563</v>
      </c>
      <c r="G95">
        <v>8.0500000000000007</v>
      </c>
    </row>
    <row r="96" spans="1:7" x14ac:dyDescent="0.3">
      <c r="A96">
        <v>986</v>
      </c>
      <c r="B96">
        <v>1</v>
      </c>
      <c r="C96" t="s">
        <v>128</v>
      </c>
      <c r="D96" t="s">
        <v>8</v>
      </c>
      <c r="E96">
        <v>25</v>
      </c>
      <c r="F96">
        <v>13905</v>
      </c>
      <c r="G96">
        <v>26</v>
      </c>
    </row>
    <row r="97" spans="1:7" x14ac:dyDescent="0.3">
      <c r="A97">
        <v>987</v>
      </c>
      <c r="B97">
        <v>3</v>
      </c>
      <c r="C97" t="s">
        <v>129</v>
      </c>
      <c r="D97" t="s">
        <v>8</v>
      </c>
      <c r="E97">
        <v>25</v>
      </c>
      <c r="F97">
        <v>350033</v>
      </c>
      <c r="G97">
        <v>7.7957999999999998</v>
      </c>
    </row>
    <row r="98" spans="1:7" x14ac:dyDescent="0.3">
      <c r="A98">
        <v>988</v>
      </c>
      <c r="B98">
        <v>1</v>
      </c>
      <c r="C98" t="s">
        <v>130</v>
      </c>
      <c r="D98" t="s">
        <v>10</v>
      </c>
      <c r="E98">
        <v>76</v>
      </c>
      <c r="F98">
        <v>19877</v>
      </c>
      <c r="G98">
        <v>78.849999999999994</v>
      </c>
    </row>
    <row r="99" spans="1:7" x14ac:dyDescent="0.3">
      <c r="A99">
        <v>989</v>
      </c>
      <c r="B99">
        <v>3</v>
      </c>
      <c r="C99" t="s">
        <v>131</v>
      </c>
      <c r="D99" t="s">
        <v>8</v>
      </c>
      <c r="E99">
        <v>29</v>
      </c>
      <c r="F99" t="s">
        <v>132</v>
      </c>
      <c r="G99">
        <v>7.9249999999999998</v>
      </c>
    </row>
    <row r="100" spans="1:7" x14ac:dyDescent="0.3">
      <c r="A100">
        <v>990</v>
      </c>
      <c r="B100">
        <v>3</v>
      </c>
      <c r="C100" t="s">
        <v>133</v>
      </c>
      <c r="D100" t="s">
        <v>10</v>
      </c>
      <c r="E100">
        <v>20</v>
      </c>
      <c r="F100">
        <v>347471</v>
      </c>
      <c r="G100">
        <v>7.8541999999999996</v>
      </c>
    </row>
    <row r="101" spans="1:7" x14ac:dyDescent="0.3">
      <c r="A101">
        <v>991</v>
      </c>
      <c r="B101">
        <v>3</v>
      </c>
      <c r="C101" t="s">
        <v>134</v>
      </c>
      <c r="D101" t="s">
        <v>8</v>
      </c>
      <c r="E101">
        <v>33</v>
      </c>
      <c r="F101" t="s">
        <v>135</v>
      </c>
      <c r="G101">
        <v>8.0500000000000007</v>
      </c>
    </row>
    <row r="102" spans="1:7" x14ac:dyDescent="0.3">
      <c r="A102">
        <v>992</v>
      </c>
      <c r="B102">
        <v>1</v>
      </c>
      <c r="C102" t="s">
        <v>136</v>
      </c>
      <c r="D102" t="s">
        <v>10</v>
      </c>
      <c r="E102">
        <v>43</v>
      </c>
      <c r="F102">
        <v>11778</v>
      </c>
      <c r="G102">
        <v>55.441699999999997</v>
      </c>
    </row>
    <row r="103" spans="1:7" x14ac:dyDescent="0.3">
      <c r="A103">
        <v>993</v>
      </c>
      <c r="B103">
        <v>2</v>
      </c>
      <c r="C103" t="s">
        <v>137</v>
      </c>
      <c r="D103" t="s">
        <v>8</v>
      </c>
      <c r="E103">
        <v>27</v>
      </c>
      <c r="F103">
        <v>228414</v>
      </c>
      <c r="G103">
        <v>26</v>
      </c>
    </row>
    <row r="104" spans="1:7" x14ac:dyDescent="0.3">
      <c r="A104">
        <v>994</v>
      </c>
      <c r="B104">
        <v>3</v>
      </c>
      <c r="C104" t="s">
        <v>138</v>
      </c>
      <c r="D104" t="s">
        <v>8</v>
      </c>
      <c r="F104">
        <v>365235</v>
      </c>
      <c r="G104">
        <v>7.75</v>
      </c>
    </row>
    <row r="105" spans="1:7" x14ac:dyDescent="0.3">
      <c r="A105">
        <v>995</v>
      </c>
      <c r="B105">
        <v>3</v>
      </c>
      <c r="C105" t="s">
        <v>139</v>
      </c>
      <c r="D105" t="s">
        <v>8</v>
      </c>
      <c r="E105">
        <v>26</v>
      </c>
      <c r="F105">
        <v>347070</v>
      </c>
      <c r="G105">
        <v>7.7750000000000004</v>
      </c>
    </row>
    <row r="106" spans="1:7" x14ac:dyDescent="0.3">
      <c r="A106">
        <v>996</v>
      </c>
      <c r="B106">
        <v>3</v>
      </c>
      <c r="C106" t="s">
        <v>140</v>
      </c>
      <c r="D106" t="s">
        <v>10</v>
      </c>
      <c r="E106">
        <v>16</v>
      </c>
      <c r="F106">
        <v>2625</v>
      </c>
      <c r="G106">
        <v>8.5167000000000002</v>
      </c>
    </row>
    <row r="107" spans="1:7" x14ac:dyDescent="0.3">
      <c r="A107">
        <v>997</v>
      </c>
      <c r="B107">
        <v>3</v>
      </c>
      <c r="C107" t="s">
        <v>141</v>
      </c>
      <c r="D107" t="s">
        <v>8</v>
      </c>
      <c r="E107">
        <v>28</v>
      </c>
      <c r="F107" t="s">
        <v>142</v>
      </c>
      <c r="G107">
        <v>22.524999999999999</v>
      </c>
    </row>
    <row r="108" spans="1:7" x14ac:dyDescent="0.3">
      <c r="A108">
        <v>998</v>
      </c>
      <c r="B108">
        <v>3</v>
      </c>
      <c r="C108" t="s">
        <v>143</v>
      </c>
      <c r="D108" t="s">
        <v>8</v>
      </c>
      <c r="E108">
        <v>21</v>
      </c>
      <c r="F108">
        <v>330920</v>
      </c>
      <c r="G108">
        <v>7.8208000000000002</v>
      </c>
    </row>
    <row r="109" spans="1:7" x14ac:dyDescent="0.3">
      <c r="A109">
        <v>999</v>
      </c>
      <c r="B109">
        <v>3</v>
      </c>
      <c r="C109" t="s">
        <v>144</v>
      </c>
      <c r="D109" t="s">
        <v>8</v>
      </c>
      <c r="F109">
        <v>383162</v>
      </c>
      <c r="G109">
        <v>7.75</v>
      </c>
    </row>
    <row r="110" spans="1:7" x14ac:dyDescent="0.3">
      <c r="A110">
        <v>1000</v>
      </c>
      <c r="B110">
        <v>3</v>
      </c>
      <c r="C110" t="s">
        <v>145</v>
      </c>
      <c r="D110" t="s">
        <v>8</v>
      </c>
      <c r="F110">
        <v>3410</v>
      </c>
      <c r="G110">
        <v>8.7125000000000004</v>
      </c>
    </row>
    <row r="111" spans="1:7" x14ac:dyDescent="0.3">
      <c r="A111">
        <v>1001</v>
      </c>
      <c r="B111">
        <v>2</v>
      </c>
      <c r="C111" t="s">
        <v>146</v>
      </c>
      <c r="D111" t="s">
        <v>8</v>
      </c>
      <c r="E111">
        <v>18.5</v>
      </c>
      <c r="F111">
        <v>248734</v>
      </c>
      <c r="G111">
        <v>13</v>
      </c>
    </row>
    <row r="112" spans="1:7" x14ac:dyDescent="0.3">
      <c r="A112">
        <v>1002</v>
      </c>
      <c r="B112">
        <v>2</v>
      </c>
      <c r="C112" t="s">
        <v>147</v>
      </c>
      <c r="D112" t="s">
        <v>8</v>
      </c>
      <c r="E112">
        <v>41</v>
      </c>
      <c r="F112">
        <v>237734</v>
      </c>
      <c r="G112">
        <v>15.0458</v>
      </c>
    </row>
    <row r="113" spans="1:7" x14ac:dyDescent="0.3">
      <c r="A113">
        <v>1003</v>
      </c>
      <c r="B113">
        <v>3</v>
      </c>
      <c r="C113" t="s">
        <v>148</v>
      </c>
      <c r="D113" t="s">
        <v>10</v>
      </c>
      <c r="F113">
        <v>330968</v>
      </c>
      <c r="G113">
        <v>7.7792000000000003</v>
      </c>
    </row>
    <row r="114" spans="1:7" x14ac:dyDescent="0.3">
      <c r="A114">
        <v>1004</v>
      </c>
      <c r="B114">
        <v>1</v>
      </c>
      <c r="C114" t="s">
        <v>149</v>
      </c>
      <c r="D114" t="s">
        <v>10</v>
      </c>
      <c r="E114">
        <v>36</v>
      </c>
      <c r="F114" t="s">
        <v>150</v>
      </c>
      <c r="G114">
        <v>31.679200000000002</v>
      </c>
    </row>
    <row r="115" spans="1:7" x14ac:dyDescent="0.3">
      <c r="A115">
        <v>1005</v>
      </c>
      <c r="B115">
        <v>3</v>
      </c>
      <c r="C115" t="s">
        <v>151</v>
      </c>
      <c r="D115" t="s">
        <v>10</v>
      </c>
      <c r="E115">
        <v>18.5</v>
      </c>
      <c r="F115">
        <v>329944</v>
      </c>
      <c r="G115">
        <v>7.2832999999999997</v>
      </c>
    </row>
    <row r="116" spans="1:7" x14ac:dyDescent="0.3">
      <c r="A116">
        <v>1006</v>
      </c>
      <c r="B116">
        <v>1</v>
      </c>
      <c r="C116" t="s">
        <v>152</v>
      </c>
      <c r="D116" t="s">
        <v>10</v>
      </c>
      <c r="E116">
        <v>63</v>
      </c>
      <c r="F116" t="s">
        <v>113</v>
      </c>
      <c r="G116">
        <v>221.7792</v>
      </c>
    </row>
    <row r="117" spans="1:7" x14ac:dyDescent="0.3">
      <c r="A117">
        <v>1007</v>
      </c>
      <c r="B117">
        <v>3</v>
      </c>
      <c r="C117" t="s">
        <v>153</v>
      </c>
      <c r="D117" t="s">
        <v>8</v>
      </c>
      <c r="E117">
        <v>18</v>
      </c>
      <c r="F117">
        <v>2680</v>
      </c>
      <c r="G117">
        <v>14.4542</v>
      </c>
    </row>
    <row r="118" spans="1:7" x14ac:dyDescent="0.3">
      <c r="A118">
        <v>1008</v>
      </c>
      <c r="B118">
        <v>3</v>
      </c>
      <c r="C118" t="s">
        <v>154</v>
      </c>
      <c r="D118" t="s">
        <v>8</v>
      </c>
      <c r="F118">
        <v>2681</v>
      </c>
      <c r="G118">
        <v>6.4375</v>
      </c>
    </row>
    <row r="119" spans="1:7" x14ac:dyDescent="0.3">
      <c r="A119">
        <v>1009</v>
      </c>
      <c r="B119">
        <v>3</v>
      </c>
      <c r="C119" t="s">
        <v>155</v>
      </c>
      <c r="D119" t="s">
        <v>10</v>
      </c>
      <c r="E119">
        <v>1</v>
      </c>
      <c r="F119" t="s">
        <v>156</v>
      </c>
      <c r="G119">
        <v>16.7</v>
      </c>
    </row>
    <row r="120" spans="1:7" x14ac:dyDescent="0.3">
      <c r="A120">
        <v>1010</v>
      </c>
      <c r="B120">
        <v>1</v>
      </c>
      <c r="C120" t="s">
        <v>157</v>
      </c>
      <c r="D120" t="s">
        <v>8</v>
      </c>
      <c r="E120">
        <v>36</v>
      </c>
      <c r="F120">
        <v>13050</v>
      </c>
      <c r="G120">
        <v>75.241699999999994</v>
      </c>
    </row>
    <row r="121" spans="1:7" x14ac:dyDescent="0.3">
      <c r="A121">
        <v>1011</v>
      </c>
      <c r="B121">
        <v>2</v>
      </c>
      <c r="C121" t="s">
        <v>158</v>
      </c>
      <c r="D121" t="s">
        <v>10</v>
      </c>
      <c r="E121">
        <v>29</v>
      </c>
      <c r="F121" t="s">
        <v>159</v>
      </c>
      <c r="G121">
        <v>26</v>
      </c>
    </row>
    <row r="122" spans="1:7" x14ac:dyDescent="0.3">
      <c r="A122">
        <v>1012</v>
      </c>
      <c r="B122">
        <v>2</v>
      </c>
      <c r="C122" t="s">
        <v>160</v>
      </c>
      <c r="D122" t="s">
        <v>10</v>
      </c>
      <c r="E122">
        <v>12</v>
      </c>
      <c r="F122" t="s">
        <v>161</v>
      </c>
      <c r="G122">
        <v>15.75</v>
      </c>
    </row>
    <row r="123" spans="1:7" x14ac:dyDescent="0.3">
      <c r="A123">
        <v>1013</v>
      </c>
      <c r="B123">
        <v>3</v>
      </c>
      <c r="C123" t="s">
        <v>162</v>
      </c>
      <c r="D123" t="s">
        <v>8</v>
      </c>
      <c r="F123">
        <v>367227</v>
      </c>
      <c r="G123">
        <v>7.75</v>
      </c>
    </row>
    <row r="124" spans="1:7" x14ac:dyDescent="0.3">
      <c r="A124">
        <v>1014</v>
      </c>
      <c r="B124">
        <v>1</v>
      </c>
      <c r="C124" t="s">
        <v>163</v>
      </c>
      <c r="D124" t="s">
        <v>10</v>
      </c>
      <c r="E124">
        <v>35</v>
      </c>
      <c r="F124">
        <v>13236</v>
      </c>
      <c r="G124">
        <v>57.75</v>
      </c>
    </row>
    <row r="125" spans="1:7" x14ac:dyDescent="0.3">
      <c r="A125">
        <v>1015</v>
      </c>
      <c r="B125">
        <v>3</v>
      </c>
      <c r="C125" t="s">
        <v>164</v>
      </c>
      <c r="D125" t="s">
        <v>8</v>
      </c>
      <c r="E125">
        <v>28</v>
      </c>
      <c r="F125">
        <v>392095</v>
      </c>
      <c r="G125">
        <v>7.25</v>
      </c>
    </row>
    <row r="126" spans="1:7" x14ac:dyDescent="0.3">
      <c r="A126">
        <v>1016</v>
      </c>
      <c r="B126">
        <v>3</v>
      </c>
      <c r="C126" t="s">
        <v>165</v>
      </c>
      <c r="D126" t="s">
        <v>8</v>
      </c>
      <c r="F126">
        <v>368783</v>
      </c>
      <c r="G126">
        <v>7.75</v>
      </c>
    </row>
    <row r="127" spans="1:7" x14ac:dyDescent="0.3">
      <c r="A127">
        <v>1017</v>
      </c>
      <c r="B127">
        <v>3</v>
      </c>
      <c r="C127" t="s">
        <v>166</v>
      </c>
      <c r="D127" t="s">
        <v>10</v>
      </c>
      <c r="E127">
        <v>17</v>
      </c>
      <c r="F127">
        <v>371362</v>
      </c>
      <c r="G127">
        <v>16.100000000000001</v>
      </c>
    </row>
    <row r="128" spans="1:7" x14ac:dyDescent="0.3">
      <c r="A128">
        <v>1018</v>
      </c>
      <c r="B128">
        <v>3</v>
      </c>
      <c r="C128" t="s">
        <v>167</v>
      </c>
      <c r="D128" t="s">
        <v>8</v>
      </c>
      <c r="E128">
        <v>22</v>
      </c>
      <c r="F128">
        <v>350045</v>
      </c>
      <c r="G128">
        <v>7.7957999999999998</v>
      </c>
    </row>
    <row r="129" spans="1:7" x14ac:dyDescent="0.3">
      <c r="A129">
        <v>1019</v>
      </c>
      <c r="B129">
        <v>3</v>
      </c>
      <c r="C129" t="s">
        <v>168</v>
      </c>
      <c r="D129" t="s">
        <v>10</v>
      </c>
      <c r="F129">
        <v>367226</v>
      </c>
      <c r="G129">
        <v>23.25</v>
      </c>
    </row>
    <row r="130" spans="1:7" x14ac:dyDescent="0.3">
      <c r="A130">
        <v>1020</v>
      </c>
      <c r="B130">
        <v>2</v>
      </c>
      <c r="C130" t="s">
        <v>169</v>
      </c>
      <c r="D130" t="s">
        <v>8</v>
      </c>
      <c r="E130">
        <v>42</v>
      </c>
      <c r="F130">
        <v>211535</v>
      </c>
      <c r="G130">
        <v>13</v>
      </c>
    </row>
    <row r="131" spans="1:7" x14ac:dyDescent="0.3">
      <c r="A131">
        <v>1021</v>
      </c>
      <c r="B131">
        <v>3</v>
      </c>
      <c r="C131" t="s">
        <v>170</v>
      </c>
      <c r="D131" t="s">
        <v>8</v>
      </c>
      <c r="E131">
        <v>24</v>
      </c>
      <c r="F131">
        <v>342441</v>
      </c>
      <c r="G131">
        <v>8.0500000000000007</v>
      </c>
    </row>
    <row r="132" spans="1:7" x14ac:dyDescent="0.3">
      <c r="A132">
        <v>1022</v>
      </c>
      <c r="B132">
        <v>3</v>
      </c>
      <c r="C132" t="s">
        <v>171</v>
      </c>
      <c r="D132" t="s">
        <v>8</v>
      </c>
      <c r="E132">
        <v>32</v>
      </c>
      <c r="F132" t="s">
        <v>172</v>
      </c>
      <c r="G132">
        <v>8.0500000000000007</v>
      </c>
    </row>
    <row r="133" spans="1:7" x14ac:dyDescent="0.3">
      <c r="A133">
        <v>1023</v>
      </c>
      <c r="B133">
        <v>1</v>
      </c>
      <c r="C133" t="s">
        <v>173</v>
      </c>
      <c r="D133" t="s">
        <v>8</v>
      </c>
      <c r="E133">
        <v>53</v>
      </c>
      <c r="F133">
        <v>113780</v>
      </c>
      <c r="G133">
        <v>28.5</v>
      </c>
    </row>
    <row r="134" spans="1:7" x14ac:dyDescent="0.3">
      <c r="A134">
        <v>1024</v>
      </c>
      <c r="B134">
        <v>3</v>
      </c>
      <c r="C134" t="s">
        <v>174</v>
      </c>
      <c r="D134" t="s">
        <v>10</v>
      </c>
      <c r="F134">
        <v>4133</v>
      </c>
      <c r="G134">
        <v>25.466699999999999</v>
      </c>
    </row>
    <row r="135" spans="1:7" x14ac:dyDescent="0.3">
      <c r="A135">
        <v>1025</v>
      </c>
      <c r="B135">
        <v>3</v>
      </c>
      <c r="C135" t="s">
        <v>175</v>
      </c>
      <c r="D135" t="s">
        <v>8</v>
      </c>
      <c r="F135">
        <v>2621</v>
      </c>
      <c r="G135">
        <v>6.4375</v>
      </c>
    </row>
    <row r="136" spans="1:7" x14ac:dyDescent="0.3">
      <c r="A136">
        <v>1026</v>
      </c>
      <c r="B136">
        <v>3</v>
      </c>
      <c r="C136" t="s">
        <v>176</v>
      </c>
      <c r="D136" t="s">
        <v>8</v>
      </c>
      <c r="E136">
        <v>43</v>
      </c>
      <c r="F136">
        <v>349226</v>
      </c>
      <c r="G136">
        <v>7.8958000000000004</v>
      </c>
    </row>
    <row r="137" spans="1:7" x14ac:dyDescent="0.3">
      <c r="A137">
        <v>1027</v>
      </c>
      <c r="B137">
        <v>3</v>
      </c>
      <c r="C137" t="s">
        <v>177</v>
      </c>
      <c r="D137" t="s">
        <v>8</v>
      </c>
      <c r="E137">
        <v>24</v>
      </c>
      <c r="F137">
        <v>350409</v>
      </c>
      <c r="G137">
        <v>7.8541999999999996</v>
      </c>
    </row>
    <row r="138" spans="1:7" x14ac:dyDescent="0.3">
      <c r="A138">
        <v>1028</v>
      </c>
      <c r="B138">
        <v>3</v>
      </c>
      <c r="C138" t="s">
        <v>178</v>
      </c>
      <c r="D138" t="s">
        <v>8</v>
      </c>
      <c r="E138">
        <v>26.5</v>
      </c>
      <c r="F138">
        <v>2656</v>
      </c>
      <c r="G138">
        <v>7.2249999999999996</v>
      </c>
    </row>
    <row r="139" spans="1:7" x14ac:dyDescent="0.3">
      <c r="A139">
        <v>1029</v>
      </c>
      <c r="B139">
        <v>2</v>
      </c>
      <c r="C139" t="s">
        <v>179</v>
      </c>
      <c r="D139" t="s">
        <v>8</v>
      </c>
      <c r="E139">
        <v>26</v>
      </c>
      <c r="F139">
        <v>248659</v>
      </c>
      <c r="G139">
        <v>13</v>
      </c>
    </row>
    <row r="140" spans="1:7" x14ac:dyDescent="0.3">
      <c r="A140">
        <v>1030</v>
      </c>
      <c r="B140">
        <v>3</v>
      </c>
      <c r="C140" t="s">
        <v>180</v>
      </c>
      <c r="D140" t="s">
        <v>10</v>
      </c>
      <c r="E140">
        <v>23</v>
      </c>
      <c r="F140" t="s">
        <v>181</v>
      </c>
      <c r="G140">
        <v>8.0500000000000007</v>
      </c>
    </row>
    <row r="141" spans="1:7" x14ac:dyDescent="0.3">
      <c r="A141">
        <v>1031</v>
      </c>
      <c r="B141">
        <v>3</v>
      </c>
      <c r="C141" t="s">
        <v>182</v>
      </c>
      <c r="D141" t="s">
        <v>8</v>
      </c>
      <c r="E141">
        <v>40</v>
      </c>
      <c r="F141" t="s">
        <v>183</v>
      </c>
      <c r="G141">
        <v>46.9</v>
      </c>
    </row>
    <row r="142" spans="1:7" x14ac:dyDescent="0.3">
      <c r="A142">
        <v>1032</v>
      </c>
      <c r="B142">
        <v>3</v>
      </c>
      <c r="C142" t="s">
        <v>184</v>
      </c>
      <c r="D142" t="s">
        <v>10</v>
      </c>
      <c r="E142">
        <v>10</v>
      </c>
      <c r="F142" t="s">
        <v>183</v>
      </c>
      <c r="G142">
        <v>46.9</v>
      </c>
    </row>
    <row r="143" spans="1:7" x14ac:dyDescent="0.3">
      <c r="A143">
        <v>1033</v>
      </c>
      <c r="B143">
        <v>1</v>
      </c>
      <c r="C143" t="s">
        <v>185</v>
      </c>
      <c r="D143" t="s">
        <v>10</v>
      </c>
      <c r="E143">
        <v>33</v>
      </c>
      <c r="F143">
        <v>113781</v>
      </c>
      <c r="G143">
        <v>151.55000000000001</v>
      </c>
    </row>
    <row r="144" spans="1:7" x14ac:dyDescent="0.3">
      <c r="A144">
        <v>1034</v>
      </c>
      <c r="B144">
        <v>1</v>
      </c>
      <c r="C144" t="s">
        <v>186</v>
      </c>
      <c r="D144" t="s">
        <v>8</v>
      </c>
      <c r="E144">
        <v>61</v>
      </c>
      <c r="F144" t="s">
        <v>42</v>
      </c>
      <c r="G144">
        <v>262.375</v>
      </c>
    </row>
    <row r="145" spans="1:7" x14ac:dyDescent="0.3">
      <c r="A145">
        <v>1035</v>
      </c>
      <c r="B145">
        <v>2</v>
      </c>
      <c r="C145" t="s">
        <v>187</v>
      </c>
      <c r="D145" t="s">
        <v>8</v>
      </c>
      <c r="E145">
        <v>28</v>
      </c>
      <c r="F145">
        <v>244358</v>
      </c>
      <c r="G145">
        <v>26</v>
      </c>
    </row>
    <row r="146" spans="1:7" x14ac:dyDescent="0.3">
      <c r="A146">
        <v>1036</v>
      </c>
      <c r="B146">
        <v>1</v>
      </c>
      <c r="C146" t="s">
        <v>188</v>
      </c>
      <c r="D146" t="s">
        <v>8</v>
      </c>
      <c r="E146">
        <v>42</v>
      </c>
      <c r="F146">
        <v>17475</v>
      </c>
      <c r="G146">
        <v>26.55</v>
      </c>
    </row>
    <row r="147" spans="1:7" x14ac:dyDescent="0.3">
      <c r="A147">
        <v>1037</v>
      </c>
      <c r="B147">
        <v>3</v>
      </c>
      <c r="C147" t="s">
        <v>189</v>
      </c>
      <c r="D147" t="s">
        <v>8</v>
      </c>
      <c r="E147">
        <v>31</v>
      </c>
      <c r="F147">
        <v>345763</v>
      </c>
      <c r="G147">
        <v>18</v>
      </c>
    </row>
    <row r="148" spans="1:7" x14ac:dyDescent="0.3">
      <c r="A148">
        <v>1038</v>
      </c>
      <c r="B148">
        <v>1</v>
      </c>
      <c r="C148" t="s">
        <v>190</v>
      </c>
      <c r="D148" t="s">
        <v>8</v>
      </c>
      <c r="F148">
        <v>17463</v>
      </c>
      <c r="G148">
        <v>51.862499999999997</v>
      </c>
    </row>
    <row r="149" spans="1:7" x14ac:dyDescent="0.3">
      <c r="A149">
        <v>1039</v>
      </c>
      <c r="B149">
        <v>3</v>
      </c>
      <c r="C149" t="s">
        <v>191</v>
      </c>
      <c r="D149" t="s">
        <v>8</v>
      </c>
      <c r="E149">
        <v>22</v>
      </c>
      <c r="F149" t="s">
        <v>192</v>
      </c>
      <c r="G149">
        <v>8.0500000000000007</v>
      </c>
    </row>
    <row r="150" spans="1:7" x14ac:dyDescent="0.3">
      <c r="A150">
        <v>1040</v>
      </c>
      <c r="B150">
        <v>1</v>
      </c>
      <c r="C150" t="s">
        <v>193</v>
      </c>
      <c r="D150" t="s">
        <v>8</v>
      </c>
      <c r="F150">
        <v>113791</v>
      </c>
      <c r="G150">
        <v>26.55</v>
      </c>
    </row>
    <row r="151" spans="1:7" x14ac:dyDescent="0.3">
      <c r="A151">
        <v>1041</v>
      </c>
      <c r="B151">
        <v>2</v>
      </c>
      <c r="C151" t="s">
        <v>194</v>
      </c>
      <c r="D151" t="s">
        <v>8</v>
      </c>
      <c r="E151">
        <v>30</v>
      </c>
      <c r="F151">
        <v>250651</v>
      </c>
      <c r="G151">
        <v>26</v>
      </c>
    </row>
    <row r="152" spans="1:7" x14ac:dyDescent="0.3">
      <c r="A152">
        <v>1042</v>
      </c>
      <c r="B152">
        <v>1</v>
      </c>
      <c r="C152" t="s">
        <v>195</v>
      </c>
      <c r="D152" t="s">
        <v>10</v>
      </c>
      <c r="E152">
        <v>23</v>
      </c>
      <c r="F152">
        <v>11767</v>
      </c>
      <c r="G152">
        <v>83.158299999999997</v>
      </c>
    </row>
    <row r="153" spans="1:7" x14ac:dyDescent="0.3">
      <c r="A153">
        <v>1043</v>
      </c>
      <c r="B153">
        <v>3</v>
      </c>
      <c r="C153" t="s">
        <v>196</v>
      </c>
      <c r="D153" t="s">
        <v>8</v>
      </c>
      <c r="F153">
        <v>349255</v>
      </c>
      <c r="G153">
        <v>7.8958000000000004</v>
      </c>
    </row>
    <row r="154" spans="1:7" x14ac:dyDescent="0.3">
      <c r="A154">
        <v>1044</v>
      </c>
      <c r="B154">
        <v>3</v>
      </c>
      <c r="C154" t="s">
        <v>197</v>
      </c>
      <c r="D154" t="s">
        <v>8</v>
      </c>
      <c r="E154">
        <v>60.5</v>
      </c>
      <c r="F154">
        <v>3701</v>
      </c>
    </row>
    <row r="155" spans="1:7" x14ac:dyDescent="0.3">
      <c r="A155">
        <v>1045</v>
      </c>
      <c r="B155">
        <v>3</v>
      </c>
      <c r="C155" t="s">
        <v>198</v>
      </c>
      <c r="D155" t="s">
        <v>10</v>
      </c>
      <c r="E155">
        <v>36</v>
      </c>
      <c r="F155">
        <v>350405</v>
      </c>
      <c r="G155">
        <v>12.183299999999999</v>
      </c>
    </row>
    <row r="156" spans="1:7" x14ac:dyDescent="0.3">
      <c r="A156">
        <v>1046</v>
      </c>
      <c r="B156">
        <v>3</v>
      </c>
      <c r="C156" t="s">
        <v>199</v>
      </c>
      <c r="D156" t="s">
        <v>8</v>
      </c>
      <c r="E156">
        <v>13</v>
      </c>
      <c r="F156">
        <v>347077</v>
      </c>
      <c r="G156">
        <v>31.387499999999999</v>
      </c>
    </row>
    <row r="157" spans="1:7" x14ac:dyDescent="0.3">
      <c r="A157">
        <v>1047</v>
      </c>
      <c r="B157">
        <v>3</v>
      </c>
      <c r="C157" t="s">
        <v>200</v>
      </c>
      <c r="D157" t="s">
        <v>8</v>
      </c>
      <c r="E157">
        <v>24</v>
      </c>
      <c r="F157" t="s">
        <v>201</v>
      </c>
      <c r="G157">
        <v>7.55</v>
      </c>
    </row>
    <row r="158" spans="1:7" x14ac:dyDescent="0.3">
      <c r="A158">
        <v>1048</v>
      </c>
      <c r="B158">
        <v>1</v>
      </c>
      <c r="C158" t="s">
        <v>202</v>
      </c>
      <c r="D158" t="s">
        <v>10</v>
      </c>
      <c r="E158">
        <v>29</v>
      </c>
      <c r="F158" t="s">
        <v>113</v>
      </c>
      <c r="G158">
        <v>221.7792</v>
      </c>
    </row>
    <row r="159" spans="1:7" x14ac:dyDescent="0.3">
      <c r="A159">
        <v>1049</v>
      </c>
      <c r="B159">
        <v>3</v>
      </c>
      <c r="C159" t="s">
        <v>203</v>
      </c>
      <c r="D159" t="s">
        <v>10</v>
      </c>
      <c r="E159">
        <v>23</v>
      </c>
      <c r="F159">
        <v>347469</v>
      </c>
      <c r="G159">
        <v>7.8541999999999996</v>
      </c>
    </row>
    <row r="160" spans="1:7" x14ac:dyDescent="0.3">
      <c r="A160">
        <v>1050</v>
      </c>
      <c r="B160">
        <v>1</v>
      </c>
      <c r="C160" t="s">
        <v>204</v>
      </c>
      <c r="D160" t="s">
        <v>8</v>
      </c>
      <c r="E160">
        <v>42</v>
      </c>
      <c r="F160">
        <v>110489</v>
      </c>
      <c r="G160">
        <v>26.55</v>
      </c>
    </row>
    <row r="161" spans="1:7" x14ac:dyDescent="0.3">
      <c r="A161">
        <v>1051</v>
      </c>
      <c r="B161">
        <v>3</v>
      </c>
      <c r="C161" t="s">
        <v>205</v>
      </c>
      <c r="D161" t="s">
        <v>10</v>
      </c>
      <c r="E161">
        <v>26</v>
      </c>
      <c r="F161" t="s">
        <v>206</v>
      </c>
      <c r="G161">
        <v>13.775</v>
      </c>
    </row>
    <row r="162" spans="1:7" x14ac:dyDescent="0.3">
      <c r="A162">
        <v>1052</v>
      </c>
      <c r="B162">
        <v>3</v>
      </c>
      <c r="C162" t="s">
        <v>207</v>
      </c>
      <c r="D162" t="s">
        <v>10</v>
      </c>
      <c r="F162">
        <v>335432</v>
      </c>
      <c r="G162">
        <v>7.7332999999999998</v>
      </c>
    </row>
    <row r="163" spans="1:7" x14ac:dyDescent="0.3">
      <c r="A163">
        <v>1053</v>
      </c>
      <c r="B163">
        <v>3</v>
      </c>
      <c r="C163" t="s">
        <v>208</v>
      </c>
      <c r="D163" t="s">
        <v>8</v>
      </c>
      <c r="E163">
        <v>7</v>
      </c>
      <c r="F163">
        <v>2650</v>
      </c>
      <c r="G163">
        <v>15.245799999999999</v>
      </c>
    </row>
    <row r="164" spans="1:7" x14ac:dyDescent="0.3">
      <c r="A164">
        <v>1054</v>
      </c>
      <c r="B164">
        <v>2</v>
      </c>
      <c r="C164" t="s">
        <v>209</v>
      </c>
      <c r="D164" t="s">
        <v>10</v>
      </c>
      <c r="E164">
        <v>26</v>
      </c>
      <c r="F164">
        <v>220844</v>
      </c>
      <c r="G164">
        <v>13.5</v>
      </c>
    </row>
    <row r="165" spans="1:7" x14ac:dyDescent="0.3">
      <c r="A165">
        <v>1055</v>
      </c>
      <c r="B165">
        <v>3</v>
      </c>
      <c r="C165" t="s">
        <v>210</v>
      </c>
      <c r="D165" t="s">
        <v>8</v>
      </c>
      <c r="F165">
        <v>343271</v>
      </c>
      <c r="G165">
        <v>7</v>
      </c>
    </row>
    <row r="166" spans="1:7" x14ac:dyDescent="0.3">
      <c r="A166">
        <v>1056</v>
      </c>
      <c r="B166">
        <v>2</v>
      </c>
      <c r="C166" t="s">
        <v>211</v>
      </c>
      <c r="D166" t="s">
        <v>8</v>
      </c>
      <c r="E166">
        <v>41</v>
      </c>
      <c r="F166">
        <v>237393</v>
      </c>
      <c r="G166">
        <v>13</v>
      </c>
    </row>
    <row r="167" spans="1:7" x14ac:dyDescent="0.3">
      <c r="A167">
        <v>1057</v>
      </c>
      <c r="B167">
        <v>3</v>
      </c>
      <c r="C167" t="s">
        <v>212</v>
      </c>
      <c r="D167" t="s">
        <v>10</v>
      </c>
      <c r="E167">
        <v>26</v>
      </c>
      <c r="F167">
        <v>315153</v>
      </c>
      <c r="G167">
        <v>22.024999999999999</v>
      </c>
    </row>
    <row r="168" spans="1:7" x14ac:dyDescent="0.3">
      <c r="A168">
        <v>1058</v>
      </c>
      <c r="B168">
        <v>1</v>
      </c>
      <c r="C168" t="s">
        <v>213</v>
      </c>
      <c r="D168" t="s">
        <v>8</v>
      </c>
      <c r="E168">
        <v>48</v>
      </c>
      <c r="F168" t="s">
        <v>214</v>
      </c>
      <c r="G168">
        <v>50.495800000000003</v>
      </c>
    </row>
    <row r="169" spans="1:7" x14ac:dyDescent="0.3">
      <c r="A169">
        <v>1059</v>
      </c>
      <c r="B169">
        <v>3</v>
      </c>
      <c r="C169" t="s">
        <v>215</v>
      </c>
      <c r="D169" t="s">
        <v>8</v>
      </c>
      <c r="E169">
        <v>18</v>
      </c>
      <c r="F169" t="s">
        <v>216</v>
      </c>
      <c r="G169">
        <v>34.375</v>
      </c>
    </row>
    <row r="170" spans="1:7" x14ac:dyDescent="0.3">
      <c r="A170">
        <v>1060</v>
      </c>
      <c r="B170">
        <v>1</v>
      </c>
      <c r="C170" t="s">
        <v>217</v>
      </c>
      <c r="D170" t="s">
        <v>10</v>
      </c>
      <c r="F170">
        <v>17770</v>
      </c>
      <c r="G170">
        <v>27.720800000000001</v>
      </c>
    </row>
    <row r="171" spans="1:7" x14ac:dyDescent="0.3">
      <c r="A171">
        <v>1061</v>
      </c>
      <c r="B171">
        <v>3</v>
      </c>
      <c r="C171" t="s">
        <v>218</v>
      </c>
      <c r="D171" t="s">
        <v>10</v>
      </c>
      <c r="E171">
        <v>22</v>
      </c>
      <c r="F171">
        <v>7548</v>
      </c>
      <c r="G171">
        <v>8.9625000000000004</v>
      </c>
    </row>
    <row r="172" spans="1:7" x14ac:dyDescent="0.3">
      <c r="A172">
        <v>1062</v>
      </c>
      <c r="B172">
        <v>3</v>
      </c>
      <c r="C172" t="s">
        <v>219</v>
      </c>
      <c r="D172" t="s">
        <v>8</v>
      </c>
      <c r="F172" t="s">
        <v>220</v>
      </c>
      <c r="G172">
        <v>7.55</v>
      </c>
    </row>
    <row r="173" spans="1:7" x14ac:dyDescent="0.3">
      <c r="A173">
        <v>1063</v>
      </c>
      <c r="B173">
        <v>3</v>
      </c>
      <c r="C173" t="s">
        <v>221</v>
      </c>
      <c r="D173" t="s">
        <v>8</v>
      </c>
      <c r="E173">
        <v>27</v>
      </c>
      <c r="F173">
        <v>2670</v>
      </c>
      <c r="G173">
        <v>7.2249999999999996</v>
      </c>
    </row>
    <row r="174" spans="1:7" x14ac:dyDescent="0.3">
      <c r="A174">
        <v>1064</v>
      </c>
      <c r="B174">
        <v>3</v>
      </c>
      <c r="C174" t="s">
        <v>222</v>
      </c>
      <c r="D174" t="s">
        <v>8</v>
      </c>
      <c r="E174">
        <v>23</v>
      </c>
      <c r="F174">
        <v>347072</v>
      </c>
      <c r="G174">
        <v>13.9</v>
      </c>
    </row>
    <row r="175" spans="1:7" x14ac:dyDescent="0.3">
      <c r="A175">
        <v>1065</v>
      </c>
      <c r="B175">
        <v>3</v>
      </c>
      <c r="C175" t="s">
        <v>223</v>
      </c>
      <c r="D175" t="s">
        <v>8</v>
      </c>
      <c r="F175">
        <v>2673</v>
      </c>
      <c r="G175">
        <v>7.2291999999999996</v>
      </c>
    </row>
    <row r="176" spans="1:7" x14ac:dyDescent="0.3">
      <c r="A176">
        <v>1066</v>
      </c>
      <c r="B176">
        <v>3</v>
      </c>
      <c r="C176" t="s">
        <v>224</v>
      </c>
      <c r="D176" t="s">
        <v>8</v>
      </c>
      <c r="E176">
        <v>40</v>
      </c>
      <c r="F176">
        <v>347077</v>
      </c>
      <c r="G176">
        <v>31.387499999999999</v>
      </c>
    </row>
    <row r="177" spans="1:7" x14ac:dyDescent="0.3">
      <c r="A177">
        <v>1067</v>
      </c>
      <c r="B177">
        <v>2</v>
      </c>
      <c r="C177" t="s">
        <v>225</v>
      </c>
      <c r="D177" t="s">
        <v>10</v>
      </c>
      <c r="E177">
        <v>15</v>
      </c>
      <c r="F177">
        <v>29750</v>
      </c>
      <c r="G177">
        <v>39</v>
      </c>
    </row>
    <row r="178" spans="1:7" x14ac:dyDescent="0.3">
      <c r="A178">
        <v>1068</v>
      </c>
      <c r="B178">
        <v>2</v>
      </c>
      <c r="C178" t="s">
        <v>226</v>
      </c>
      <c r="D178" t="s">
        <v>10</v>
      </c>
      <c r="E178">
        <v>20</v>
      </c>
      <c r="F178" t="s">
        <v>227</v>
      </c>
      <c r="G178">
        <v>36.75</v>
      </c>
    </row>
    <row r="179" spans="1:7" x14ac:dyDescent="0.3">
      <c r="A179">
        <v>1069</v>
      </c>
      <c r="B179">
        <v>1</v>
      </c>
      <c r="C179" t="s">
        <v>228</v>
      </c>
      <c r="D179" t="s">
        <v>8</v>
      </c>
      <c r="E179">
        <v>54</v>
      </c>
      <c r="F179">
        <v>11778</v>
      </c>
      <c r="G179">
        <v>55.441699999999997</v>
      </c>
    </row>
    <row r="180" spans="1:7" x14ac:dyDescent="0.3">
      <c r="A180">
        <v>1070</v>
      </c>
      <c r="B180">
        <v>2</v>
      </c>
      <c r="C180" t="s">
        <v>229</v>
      </c>
      <c r="D180" t="s">
        <v>10</v>
      </c>
      <c r="E180">
        <v>36</v>
      </c>
      <c r="F180">
        <v>230136</v>
      </c>
      <c r="G180">
        <v>39</v>
      </c>
    </row>
    <row r="181" spans="1:7" x14ac:dyDescent="0.3">
      <c r="A181">
        <v>1071</v>
      </c>
      <c r="B181">
        <v>1</v>
      </c>
      <c r="C181" t="s">
        <v>230</v>
      </c>
      <c r="D181" t="s">
        <v>10</v>
      </c>
      <c r="E181">
        <v>64</v>
      </c>
      <c r="F181" t="s">
        <v>231</v>
      </c>
      <c r="G181">
        <v>83.158299999999997</v>
      </c>
    </row>
    <row r="182" spans="1:7" x14ac:dyDescent="0.3">
      <c r="A182">
        <v>1072</v>
      </c>
      <c r="B182">
        <v>2</v>
      </c>
      <c r="C182" t="s">
        <v>232</v>
      </c>
      <c r="D182" t="s">
        <v>8</v>
      </c>
      <c r="E182">
        <v>30</v>
      </c>
      <c r="F182">
        <v>233478</v>
      </c>
      <c r="G182">
        <v>13</v>
      </c>
    </row>
    <row r="183" spans="1:7" x14ac:dyDescent="0.3">
      <c r="A183">
        <v>1073</v>
      </c>
      <c r="B183">
        <v>1</v>
      </c>
      <c r="C183" t="s">
        <v>233</v>
      </c>
      <c r="D183" t="s">
        <v>8</v>
      </c>
      <c r="E183">
        <v>37</v>
      </c>
      <c r="F183" t="s">
        <v>231</v>
      </c>
      <c r="G183">
        <v>83.158299999999997</v>
      </c>
    </row>
    <row r="184" spans="1:7" x14ac:dyDescent="0.3">
      <c r="A184">
        <v>1074</v>
      </c>
      <c r="B184">
        <v>1</v>
      </c>
      <c r="C184" t="s">
        <v>234</v>
      </c>
      <c r="D184" t="s">
        <v>10</v>
      </c>
      <c r="E184">
        <v>18</v>
      </c>
      <c r="F184">
        <v>113773</v>
      </c>
      <c r="G184">
        <v>53.1</v>
      </c>
    </row>
    <row r="185" spans="1:7" x14ac:dyDescent="0.3">
      <c r="A185">
        <v>1075</v>
      </c>
      <c r="B185">
        <v>3</v>
      </c>
      <c r="C185" t="s">
        <v>235</v>
      </c>
      <c r="D185" t="s">
        <v>8</v>
      </c>
      <c r="F185">
        <v>7935</v>
      </c>
      <c r="G185">
        <v>7.75</v>
      </c>
    </row>
    <row r="186" spans="1:7" x14ac:dyDescent="0.3">
      <c r="A186">
        <v>1076</v>
      </c>
      <c r="B186">
        <v>1</v>
      </c>
      <c r="C186" t="s">
        <v>236</v>
      </c>
      <c r="D186" t="s">
        <v>10</v>
      </c>
      <c r="E186">
        <v>27</v>
      </c>
      <c r="F186" t="s">
        <v>237</v>
      </c>
      <c r="G186">
        <v>247.52080000000001</v>
      </c>
    </row>
    <row r="187" spans="1:7" x14ac:dyDescent="0.3">
      <c r="A187">
        <v>1077</v>
      </c>
      <c r="B187">
        <v>2</v>
      </c>
      <c r="C187" t="s">
        <v>238</v>
      </c>
      <c r="D187" t="s">
        <v>8</v>
      </c>
      <c r="E187">
        <v>40</v>
      </c>
      <c r="F187">
        <v>239059</v>
      </c>
      <c r="G187">
        <v>16</v>
      </c>
    </row>
    <row r="188" spans="1:7" x14ac:dyDescent="0.3">
      <c r="A188">
        <v>1078</v>
      </c>
      <c r="B188">
        <v>2</v>
      </c>
      <c r="C188" t="s">
        <v>239</v>
      </c>
      <c r="D188" t="s">
        <v>10</v>
      </c>
      <c r="E188">
        <v>21</v>
      </c>
      <c r="F188" t="s">
        <v>240</v>
      </c>
      <c r="G188">
        <v>21</v>
      </c>
    </row>
    <row r="189" spans="1:7" x14ac:dyDescent="0.3">
      <c r="A189">
        <v>1079</v>
      </c>
      <c r="B189">
        <v>3</v>
      </c>
      <c r="C189" t="s">
        <v>241</v>
      </c>
      <c r="D189" t="s">
        <v>8</v>
      </c>
      <c r="E189">
        <v>17</v>
      </c>
      <c r="F189" t="s">
        <v>242</v>
      </c>
      <c r="G189">
        <v>8.0500000000000007</v>
      </c>
    </row>
    <row r="190" spans="1:7" x14ac:dyDescent="0.3">
      <c r="A190">
        <v>1080</v>
      </c>
      <c r="B190">
        <v>3</v>
      </c>
      <c r="C190" t="s">
        <v>243</v>
      </c>
      <c r="D190" t="s">
        <v>10</v>
      </c>
      <c r="F190" t="s">
        <v>244</v>
      </c>
      <c r="G190">
        <v>69.55</v>
      </c>
    </row>
    <row r="191" spans="1:7" x14ac:dyDescent="0.3">
      <c r="A191">
        <v>1081</v>
      </c>
      <c r="B191">
        <v>2</v>
      </c>
      <c r="C191" t="s">
        <v>245</v>
      </c>
      <c r="D191" t="s">
        <v>8</v>
      </c>
      <c r="E191">
        <v>40</v>
      </c>
      <c r="F191">
        <v>28221</v>
      </c>
      <c r="G191">
        <v>13</v>
      </c>
    </row>
    <row r="192" spans="1:7" x14ac:dyDescent="0.3">
      <c r="A192">
        <v>1082</v>
      </c>
      <c r="B192">
        <v>2</v>
      </c>
      <c r="C192" t="s">
        <v>246</v>
      </c>
      <c r="D192" t="s">
        <v>8</v>
      </c>
      <c r="E192">
        <v>34</v>
      </c>
      <c r="F192">
        <v>226875</v>
      </c>
      <c r="G192">
        <v>26</v>
      </c>
    </row>
    <row r="193" spans="1:7" x14ac:dyDescent="0.3">
      <c r="A193">
        <v>1083</v>
      </c>
      <c r="B193">
        <v>1</v>
      </c>
      <c r="C193" t="s">
        <v>247</v>
      </c>
      <c r="D193" t="s">
        <v>8</v>
      </c>
      <c r="F193">
        <v>111163</v>
      </c>
      <c r="G193">
        <v>26</v>
      </c>
    </row>
    <row r="194" spans="1:7" x14ac:dyDescent="0.3">
      <c r="A194">
        <v>1084</v>
      </c>
      <c r="B194">
        <v>3</v>
      </c>
      <c r="C194" t="s">
        <v>248</v>
      </c>
      <c r="D194" t="s">
        <v>8</v>
      </c>
      <c r="E194">
        <v>11.5</v>
      </c>
      <c r="F194" t="s">
        <v>249</v>
      </c>
      <c r="G194">
        <v>14.5</v>
      </c>
    </row>
    <row r="195" spans="1:7" x14ac:dyDescent="0.3">
      <c r="A195">
        <v>1085</v>
      </c>
      <c r="B195">
        <v>2</v>
      </c>
      <c r="C195" t="s">
        <v>250</v>
      </c>
      <c r="D195" t="s">
        <v>8</v>
      </c>
      <c r="E195">
        <v>61</v>
      </c>
      <c r="F195">
        <v>235509</v>
      </c>
      <c r="G195">
        <v>12.35</v>
      </c>
    </row>
    <row r="196" spans="1:7" x14ac:dyDescent="0.3">
      <c r="A196">
        <v>1086</v>
      </c>
      <c r="B196">
        <v>2</v>
      </c>
      <c r="C196" t="s">
        <v>251</v>
      </c>
      <c r="D196" t="s">
        <v>8</v>
      </c>
      <c r="E196">
        <v>8</v>
      </c>
      <c r="F196">
        <v>28220</v>
      </c>
      <c r="G196">
        <v>32.5</v>
      </c>
    </row>
    <row r="197" spans="1:7" x14ac:dyDescent="0.3">
      <c r="A197">
        <v>1087</v>
      </c>
      <c r="B197">
        <v>3</v>
      </c>
      <c r="C197" t="s">
        <v>252</v>
      </c>
      <c r="D197" t="s">
        <v>8</v>
      </c>
      <c r="E197">
        <v>33</v>
      </c>
      <c r="F197">
        <v>347465</v>
      </c>
      <c r="G197">
        <v>7.8541999999999996</v>
      </c>
    </row>
    <row r="198" spans="1:7" x14ac:dyDescent="0.3">
      <c r="A198">
        <v>1088</v>
      </c>
      <c r="B198">
        <v>1</v>
      </c>
      <c r="C198" t="s">
        <v>253</v>
      </c>
      <c r="D198" t="s">
        <v>8</v>
      </c>
      <c r="E198">
        <v>6</v>
      </c>
      <c r="F198">
        <v>16966</v>
      </c>
      <c r="G198">
        <v>134.5</v>
      </c>
    </row>
    <row r="199" spans="1:7" x14ac:dyDescent="0.3">
      <c r="A199">
        <v>1089</v>
      </c>
      <c r="B199">
        <v>3</v>
      </c>
      <c r="C199" t="s">
        <v>254</v>
      </c>
      <c r="D199" t="s">
        <v>10</v>
      </c>
      <c r="E199">
        <v>18</v>
      </c>
      <c r="F199">
        <v>347066</v>
      </c>
      <c r="G199">
        <v>7.7750000000000004</v>
      </c>
    </row>
    <row r="200" spans="1:7" x14ac:dyDescent="0.3">
      <c r="A200">
        <v>1090</v>
      </c>
      <c r="B200">
        <v>2</v>
      </c>
      <c r="C200" t="s">
        <v>255</v>
      </c>
      <c r="D200" t="s">
        <v>8</v>
      </c>
      <c r="E200">
        <v>23</v>
      </c>
      <c r="F200" t="s">
        <v>256</v>
      </c>
      <c r="G200">
        <v>10.5</v>
      </c>
    </row>
    <row r="201" spans="1:7" x14ac:dyDescent="0.3">
      <c r="A201">
        <v>1091</v>
      </c>
      <c r="B201">
        <v>3</v>
      </c>
      <c r="C201" t="s">
        <v>257</v>
      </c>
      <c r="D201" t="s">
        <v>10</v>
      </c>
      <c r="F201">
        <v>65305</v>
      </c>
      <c r="G201">
        <v>8.1125000000000007</v>
      </c>
    </row>
    <row r="202" spans="1:7" x14ac:dyDescent="0.3">
      <c r="A202">
        <v>1092</v>
      </c>
      <c r="B202">
        <v>3</v>
      </c>
      <c r="C202" t="s">
        <v>258</v>
      </c>
      <c r="D202" t="s">
        <v>10</v>
      </c>
      <c r="F202">
        <v>36568</v>
      </c>
      <c r="G202">
        <v>15.5</v>
      </c>
    </row>
    <row r="203" spans="1:7" x14ac:dyDescent="0.3">
      <c r="A203">
        <v>1093</v>
      </c>
      <c r="B203">
        <v>3</v>
      </c>
      <c r="C203" t="s">
        <v>259</v>
      </c>
      <c r="D203" t="s">
        <v>8</v>
      </c>
      <c r="E203">
        <v>0.33</v>
      </c>
      <c r="F203">
        <v>347080</v>
      </c>
      <c r="G203">
        <v>14.4</v>
      </c>
    </row>
    <row r="204" spans="1:7" x14ac:dyDescent="0.3">
      <c r="A204">
        <v>1094</v>
      </c>
      <c r="B204">
        <v>1</v>
      </c>
      <c r="C204" t="s">
        <v>260</v>
      </c>
      <c r="D204" t="s">
        <v>8</v>
      </c>
      <c r="E204">
        <v>47</v>
      </c>
      <c r="F204" t="s">
        <v>261</v>
      </c>
      <c r="G204">
        <v>227.52500000000001</v>
      </c>
    </row>
    <row r="205" spans="1:7" x14ac:dyDescent="0.3">
      <c r="A205">
        <v>1095</v>
      </c>
      <c r="B205">
        <v>2</v>
      </c>
      <c r="C205" t="s">
        <v>262</v>
      </c>
      <c r="D205" t="s">
        <v>10</v>
      </c>
      <c r="E205">
        <v>8</v>
      </c>
      <c r="F205">
        <v>26360</v>
      </c>
      <c r="G205">
        <v>26</v>
      </c>
    </row>
    <row r="206" spans="1:7" x14ac:dyDescent="0.3">
      <c r="A206">
        <v>1096</v>
      </c>
      <c r="B206">
        <v>2</v>
      </c>
      <c r="C206" t="s">
        <v>263</v>
      </c>
      <c r="D206" t="s">
        <v>8</v>
      </c>
      <c r="E206">
        <v>25</v>
      </c>
      <c r="F206" t="s">
        <v>264</v>
      </c>
      <c r="G206">
        <v>10.5</v>
      </c>
    </row>
    <row r="207" spans="1:7" x14ac:dyDescent="0.3">
      <c r="A207">
        <v>1097</v>
      </c>
      <c r="B207">
        <v>1</v>
      </c>
      <c r="C207" t="s">
        <v>265</v>
      </c>
      <c r="D207" t="s">
        <v>8</v>
      </c>
      <c r="F207" t="s">
        <v>266</v>
      </c>
      <c r="G207">
        <v>25.741700000000002</v>
      </c>
    </row>
    <row r="208" spans="1:7" x14ac:dyDescent="0.3">
      <c r="A208">
        <v>1098</v>
      </c>
      <c r="B208">
        <v>3</v>
      </c>
      <c r="C208" t="s">
        <v>267</v>
      </c>
      <c r="D208" t="s">
        <v>10</v>
      </c>
      <c r="E208">
        <v>35</v>
      </c>
      <c r="F208">
        <v>9232</v>
      </c>
      <c r="G208">
        <v>7.75</v>
      </c>
    </row>
    <row r="209" spans="1:7" x14ac:dyDescent="0.3">
      <c r="A209">
        <v>1099</v>
      </c>
      <c r="B209">
        <v>2</v>
      </c>
      <c r="C209" t="s">
        <v>268</v>
      </c>
      <c r="D209" t="s">
        <v>8</v>
      </c>
      <c r="E209">
        <v>24</v>
      </c>
      <c r="F209">
        <v>28034</v>
      </c>
      <c r="G209">
        <v>10.5</v>
      </c>
    </row>
    <row r="210" spans="1:7" x14ac:dyDescent="0.3">
      <c r="A210">
        <v>1100</v>
      </c>
      <c r="B210">
        <v>1</v>
      </c>
      <c r="C210" t="s">
        <v>269</v>
      </c>
      <c r="D210" t="s">
        <v>10</v>
      </c>
      <c r="E210">
        <v>33</v>
      </c>
      <c r="F210" t="s">
        <v>270</v>
      </c>
      <c r="G210">
        <v>27.720800000000001</v>
      </c>
    </row>
    <row r="211" spans="1:7" x14ac:dyDescent="0.3">
      <c r="A211">
        <v>1101</v>
      </c>
      <c r="B211">
        <v>3</v>
      </c>
      <c r="C211" t="s">
        <v>271</v>
      </c>
      <c r="D211" t="s">
        <v>8</v>
      </c>
      <c r="E211">
        <v>25</v>
      </c>
      <c r="F211">
        <v>349250</v>
      </c>
      <c r="G211">
        <v>7.8958000000000004</v>
      </c>
    </row>
    <row r="212" spans="1:7" x14ac:dyDescent="0.3">
      <c r="A212">
        <v>1102</v>
      </c>
      <c r="B212">
        <v>3</v>
      </c>
      <c r="C212" t="s">
        <v>272</v>
      </c>
      <c r="D212" t="s">
        <v>8</v>
      </c>
      <c r="E212">
        <v>32</v>
      </c>
      <c r="F212" t="s">
        <v>142</v>
      </c>
      <c r="G212">
        <v>22.524999999999999</v>
      </c>
    </row>
    <row r="213" spans="1:7" x14ac:dyDescent="0.3">
      <c r="A213">
        <v>1103</v>
      </c>
      <c r="B213">
        <v>3</v>
      </c>
      <c r="C213" t="s">
        <v>273</v>
      </c>
      <c r="D213" t="s">
        <v>8</v>
      </c>
      <c r="F213" t="s">
        <v>274</v>
      </c>
      <c r="G213">
        <v>7.05</v>
      </c>
    </row>
    <row r="214" spans="1:7" x14ac:dyDescent="0.3">
      <c r="A214">
        <v>1104</v>
      </c>
      <c r="B214">
        <v>2</v>
      </c>
      <c r="C214" t="s">
        <v>275</v>
      </c>
      <c r="D214" t="s">
        <v>8</v>
      </c>
      <c r="E214">
        <v>17</v>
      </c>
      <c r="F214" t="s">
        <v>276</v>
      </c>
      <c r="G214">
        <v>73.5</v>
      </c>
    </row>
    <row r="215" spans="1:7" x14ac:dyDescent="0.3">
      <c r="A215">
        <v>1105</v>
      </c>
      <c r="B215">
        <v>2</v>
      </c>
      <c r="C215" t="s">
        <v>277</v>
      </c>
      <c r="D215" t="s">
        <v>10</v>
      </c>
      <c r="E215">
        <v>60</v>
      </c>
      <c r="F215">
        <v>24065</v>
      </c>
      <c r="G215">
        <v>26</v>
      </c>
    </row>
    <row r="216" spans="1:7" x14ac:dyDescent="0.3">
      <c r="A216">
        <v>1106</v>
      </c>
      <c r="B216">
        <v>3</v>
      </c>
      <c r="C216" t="s">
        <v>278</v>
      </c>
      <c r="D216" t="s">
        <v>10</v>
      </c>
      <c r="E216">
        <v>38</v>
      </c>
      <c r="F216">
        <v>347091</v>
      </c>
      <c r="G216">
        <v>7.7750000000000004</v>
      </c>
    </row>
    <row r="217" spans="1:7" x14ac:dyDescent="0.3">
      <c r="A217">
        <v>1107</v>
      </c>
      <c r="B217">
        <v>1</v>
      </c>
      <c r="C217" t="s">
        <v>279</v>
      </c>
      <c r="D217" t="s">
        <v>8</v>
      </c>
      <c r="E217">
        <v>42</v>
      </c>
      <c r="F217">
        <v>113038</v>
      </c>
      <c r="G217">
        <v>42.5</v>
      </c>
    </row>
    <row r="218" spans="1:7" x14ac:dyDescent="0.3">
      <c r="A218">
        <v>1108</v>
      </c>
      <c r="B218">
        <v>3</v>
      </c>
      <c r="C218" t="s">
        <v>280</v>
      </c>
      <c r="D218" t="s">
        <v>10</v>
      </c>
      <c r="F218">
        <v>330924</v>
      </c>
      <c r="G218">
        <v>7.8792</v>
      </c>
    </row>
    <row r="219" spans="1:7" x14ac:dyDescent="0.3">
      <c r="A219">
        <v>1109</v>
      </c>
      <c r="B219">
        <v>1</v>
      </c>
      <c r="C219" t="s">
        <v>281</v>
      </c>
      <c r="D219" t="s">
        <v>8</v>
      </c>
      <c r="E219">
        <v>57</v>
      </c>
      <c r="F219">
        <v>36928</v>
      </c>
      <c r="G219">
        <v>164.86670000000001</v>
      </c>
    </row>
    <row r="220" spans="1:7" x14ac:dyDescent="0.3">
      <c r="A220">
        <v>1110</v>
      </c>
      <c r="B220">
        <v>1</v>
      </c>
      <c r="C220" t="s">
        <v>282</v>
      </c>
      <c r="D220" t="s">
        <v>10</v>
      </c>
      <c r="E220">
        <v>50</v>
      </c>
      <c r="F220">
        <v>113503</v>
      </c>
      <c r="G220">
        <v>211.5</v>
      </c>
    </row>
    <row r="221" spans="1:7" x14ac:dyDescent="0.3">
      <c r="A221">
        <v>1111</v>
      </c>
      <c r="B221">
        <v>3</v>
      </c>
      <c r="C221" t="s">
        <v>283</v>
      </c>
      <c r="D221" t="s">
        <v>8</v>
      </c>
      <c r="F221">
        <v>32302</v>
      </c>
      <c r="G221">
        <v>8.0500000000000007</v>
      </c>
    </row>
    <row r="222" spans="1:7" x14ac:dyDescent="0.3">
      <c r="A222">
        <v>1112</v>
      </c>
      <c r="B222">
        <v>2</v>
      </c>
      <c r="C222" t="s">
        <v>284</v>
      </c>
      <c r="D222" t="s">
        <v>10</v>
      </c>
      <c r="E222">
        <v>30</v>
      </c>
      <c r="F222" t="s">
        <v>285</v>
      </c>
      <c r="G222">
        <v>13.8583</v>
      </c>
    </row>
    <row r="223" spans="1:7" x14ac:dyDescent="0.3">
      <c r="A223">
        <v>1113</v>
      </c>
      <c r="B223">
        <v>3</v>
      </c>
      <c r="C223" t="s">
        <v>286</v>
      </c>
      <c r="D223" t="s">
        <v>8</v>
      </c>
      <c r="E223">
        <v>21</v>
      </c>
      <c r="F223">
        <v>342684</v>
      </c>
      <c r="G223">
        <v>8.0500000000000007</v>
      </c>
    </row>
    <row r="224" spans="1:7" x14ac:dyDescent="0.3">
      <c r="A224">
        <v>1114</v>
      </c>
      <c r="B224">
        <v>2</v>
      </c>
      <c r="C224" t="s">
        <v>287</v>
      </c>
      <c r="D224" t="s">
        <v>10</v>
      </c>
      <c r="E224">
        <v>22</v>
      </c>
      <c r="F224" t="s">
        <v>288</v>
      </c>
      <c r="G224">
        <v>10.5</v>
      </c>
    </row>
    <row r="225" spans="1:7" x14ac:dyDescent="0.3">
      <c r="A225">
        <v>1115</v>
      </c>
      <c r="B225">
        <v>3</v>
      </c>
      <c r="C225" t="s">
        <v>289</v>
      </c>
      <c r="D225" t="s">
        <v>8</v>
      </c>
      <c r="E225">
        <v>21</v>
      </c>
      <c r="F225">
        <v>350053</v>
      </c>
      <c r="G225">
        <v>7.7957999999999998</v>
      </c>
    </row>
    <row r="226" spans="1:7" x14ac:dyDescent="0.3">
      <c r="A226">
        <v>1116</v>
      </c>
      <c r="B226">
        <v>1</v>
      </c>
      <c r="C226" t="s">
        <v>290</v>
      </c>
      <c r="D226" t="s">
        <v>10</v>
      </c>
      <c r="E226">
        <v>53</v>
      </c>
      <c r="F226" t="s">
        <v>291</v>
      </c>
      <c r="G226">
        <v>27.445799999999998</v>
      </c>
    </row>
    <row r="227" spans="1:7" x14ac:dyDescent="0.3">
      <c r="A227">
        <v>1117</v>
      </c>
      <c r="B227">
        <v>3</v>
      </c>
      <c r="C227" t="s">
        <v>292</v>
      </c>
      <c r="D227" t="s">
        <v>10</v>
      </c>
      <c r="F227">
        <v>2661</v>
      </c>
      <c r="G227">
        <v>15.245799999999999</v>
      </c>
    </row>
    <row r="228" spans="1:7" x14ac:dyDescent="0.3">
      <c r="A228">
        <v>1118</v>
      </c>
      <c r="B228">
        <v>3</v>
      </c>
      <c r="C228" t="s">
        <v>293</v>
      </c>
      <c r="D228" t="s">
        <v>8</v>
      </c>
      <c r="E228">
        <v>23</v>
      </c>
      <c r="F228">
        <v>350054</v>
      </c>
      <c r="G228">
        <v>7.7957999999999998</v>
      </c>
    </row>
    <row r="229" spans="1:7" x14ac:dyDescent="0.3">
      <c r="A229">
        <v>1119</v>
      </c>
      <c r="B229">
        <v>3</v>
      </c>
      <c r="C229" t="s">
        <v>294</v>
      </c>
      <c r="D229" t="s">
        <v>10</v>
      </c>
      <c r="F229">
        <v>370368</v>
      </c>
      <c r="G229">
        <v>7.75</v>
      </c>
    </row>
    <row r="230" spans="1:7" x14ac:dyDescent="0.3">
      <c r="A230">
        <v>1120</v>
      </c>
      <c r="B230">
        <v>3</v>
      </c>
      <c r="C230" t="s">
        <v>295</v>
      </c>
      <c r="D230" t="s">
        <v>8</v>
      </c>
      <c r="E230">
        <v>40.5</v>
      </c>
      <c r="F230" t="s">
        <v>296</v>
      </c>
      <c r="G230">
        <v>15.1</v>
      </c>
    </row>
    <row r="231" spans="1:7" x14ac:dyDescent="0.3">
      <c r="A231">
        <v>1121</v>
      </c>
      <c r="B231">
        <v>2</v>
      </c>
      <c r="C231" t="s">
        <v>297</v>
      </c>
      <c r="D231" t="s">
        <v>8</v>
      </c>
      <c r="E231">
        <v>36</v>
      </c>
      <c r="F231">
        <v>242963</v>
      </c>
      <c r="G231">
        <v>13</v>
      </c>
    </row>
    <row r="232" spans="1:7" x14ac:dyDescent="0.3">
      <c r="A232">
        <v>1122</v>
      </c>
      <c r="B232">
        <v>2</v>
      </c>
      <c r="C232" t="s">
        <v>298</v>
      </c>
      <c r="D232" t="s">
        <v>8</v>
      </c>
      <c r="E232">
        <v>14</v>
      </c>
      <c r="F232">
        <v>220845</v>
      </c>
      <c r="G232">
        <v>65</v>
      </c>
    </row>
    <row r="233" spans="1:7" x14ac:dyDescent="0.3">
      <c r="A233">
        <v>1123</v>
      </c>
      <c r="B233">
        <v>1</v>
      </c>
      <c r="C233" t="s">
        <v>299</v>
      </c>
      <c r="D233" t="s">
        <v>10</v>
      </c>
      <c r="E233">
        <v>21</v>
      </c>
      <c r="F233">
        <v>113795</v>
      </c>
      <c r="G233">
        <v>26.55</v>
      </c>
    </row>
    <row r="234" spans="1:7" x14ac:dyDescent="0.3">
      <c r="A234">
        <v>1124</v>
      </c>
      <c r="B234">
        <v>3</v>
      </c>
      <c r="C234" t="s">
        <v>300</v>
      </c>
      <c r="D234" t="s">
        <v>8</v>
      </c>
      <c r="E234">
        <v>21</v>
      </c>
      <c r="F234">
        <v>3101266</v>
      </c>
      <c r="G234">
        <v>6.4958</v>
      </c>
    </row>
    <row r="235" spans="1:7" x14ac:dyDescent="0.3">
      <c r="A235">
        <v>1125</v>
      </c>
      <c r="B235">
        <v>3</v>
      </c>
      <c r="C235" t="s">
        <v>301</v>
      </c>
      <c r="D235" t="s">
        <v>8</v>
      </c>
      <c r="F235">
        <v>330971</v>
      </c>
      <c r="G235">
        <v>7.8792</v>
      </c>
    </row>
    <row r="236" spans="1:7" x14ac:dyDescent="0.3">
      <c r="A236">
        <v>1126</v>
      </c>
      <c r="B236">
        <v>1</v>
      </c>
      <c r="C236" t="s">
        <v>302</v>
      </c>
      <c r="D236" t="s">
        <v>8</v>
      </c>
      <c r="E236">
        <v>39</v>
      </c>
      <c r="F236" t="s">
        <v>303</v>
      </c>
      <c r="G236">
        <v>71.283299999999997</v>
      </c>
    </row>
    <row r="237" spans="1:7" x14ac:dyDescent="0.3">
      <c r="A237">
        <v>1127</v>
      </c>
      <c r="B237">
        <v>3</v>
      </c>
      <c r="C237" t="s">
        <v>304</v>
      </c>
      <c r="D237" t="s">
        <v>8</v>
      </c>
      <c r="E237">
        <v>20</v>
      </c>
      <c r="F237">
        <v>350416</v>
      </c>
      <c r="G237">
        <v>7.8541999999999996</v>
      </c>
    </row>
    <row r="238" spans="1:7" x14ac:dyDescent="0.3">
      <c r="A238">
        <v>1128</v>
      </c>
      <c r="B238">
        <v>1</v>
      </c>
      <c r="C238" t="s">
        <v>305</v>
      </c>
      <c r="D238" t="s">
        <v>8</v>
      </c>
      <c r="E238">
        <v>64</v>
      </c>
      <c r="F238">
        <v>110813</v>
      </c>
      <c r="G238">
        <v>75.25</v>
      </c>
    </row>
    <row r="239" spans="1:7" x14ac:dyDescent="0.3">
      <c r="A239">
        <v>1129</v>
      </c>
      <c r="B239">
        <v>3</v>
      </c>
      <c r="C239" t="s">
        <v>306</v>
      </c>
      <c r="D239" t="s">
        <v>8</v>
      </c>
      <c r="E239">
        <v>20</v>
      </c>
      <c r="F239">
        <v>2679</v>
      </c>
      <c r="G239">
        <v>7.2249999999999996</v>
      </c>
    </row>
    <row r="240" spans="1:7" x14ac:dyDescent="0.3">
      <c r="A240">
        <v>1130</v>
      </c>
      <c r="B240">
        <v>2</v>
      </c>
      <c r="C240" t="s">
        <v>307</v>
      </c>
      <c r="D240" t="s">
        <v>10</v>
      </c>
      <c r="E240">
        <v>18</v>
      </c>
      <c r="F240">
        <v>250650</v>
      </c>
      <c r="G240">
        <v>13</v>
      </c>
    </row>
    <row r="241" spans="1:7" x14ac:dyDescent="0.3">
      <c r="A241">
        <v>1131</v>
      </c>
      <c r="B241">
        <v>1</v>
      </c>
      <c r="C241" t="s">
        <v>308</v>
      </c>
      <c r="D241" t="s">
        <v>10</v>
      </c>
      <c r="E241">
        <v>48</v>
      </c>
      <c r="F241" t="s">
        <v>309</v>
      </c>
      <c r="G241">
        <v>106.425</v>
      </c>
    </row>
    <row r="242" spans="1:7" x14ac:dyDescent="0.3">
      <c r="A242">
        <v>1132</v>
      </c>
      <c r="B242">
        <v>1</v>
      </c>
      <c r="C242" t="s">
        <v>310</v>
      </c>
      <c r="D242" t="s">
        <v>10</v>
      </c>
      <c r="E242">
        <v>55</v>
      </c>
      <c r="F242">
        <v>112377</v>
      </c>
      <c r="G242">
        <v>27.720800000000001</v>
      </c>
    </row>
    <row r="243" spans="1:7" x14ac:dyDescent="0.3">
      <c r="A243">
        <v>1133</v>
      </c>
      <c r="B243">
        <v>2</v>
      </c>
      <c r="C243" t="s">
        <v>311</v>
      </c>
      <c r="D243" t="s">
        <v>10</v>
      </c>
      <c r="E243">
        <v>45</v>
      </c>
      <c r="F243">
        <v>237789</v>
      </c>
      <c r="G243">
        <v>30</v>
      </c>
    </row>
    <row r="244" spans="1:7" x14ac:dyDescent="0.3">
      <c r="A244">
        <v>1134</v>
      </c>
      <c r="B244">
        <v>1</v>
      </c>
      <c r="C244" t="s">
        <v>312</v>
      </c>
      <c r="D244" t="s">
        <v>8</v>
      </c>
      <c r="E244">
        <v>45</v>
      </c>
      <c r="F244">
        <v>16966</v>
      </c>
      <c r="G244">
        <v>134.5</v>
      </c>
    </row>
    <row r="245" spans="1:7" x14ac:dyDescent="0.3">
      <c r="A245">
        <v>1135</v>
      </c>
      <c r="B245">
        <v>3</v>
      </c>
      <c r="C245" t="s">
        <v>313</v>
      </c>
      <c r="D245" t="s">
        <v>8</v>
      </c>
      <c r="F245">
        <v>3470</v>
      </c>
      <c r="G245">
        <v>7.8875000000000002</v>
      </c>
    </row>
    <row r="246" spans="1:7" x14ac:dyDescent="0.3">
      <c r="A246">
        <v>1136</v>
      </c>
      <c r="B246">
        <v>3</v>
      </c>
      <c r="C246" t="s">
        <v>314</v>
      </c>
      <c r="D246" t="s">
        <v>8</v>
      </c>
      <c r="F246" t="s">
        <v>56</v>
      </c>
      <c r="G246">
        <v>23.45</v>
      </c>
    </row>
    <row r="247" spans="1:7" x14ac:dyDescent="0.3">
      <c r="A247">
        <v>1137</v>
      </c>
      <c r="B247">
        <v>1</v>
      </c>
      <c r="C247" t="s">
        <v>315</v>
      </c>
      <c r="D247" t="s">
        <v>8</v>
      </c>
      <c r="E247">
        <v>41</v>
      </c>
      <c r="F247">
        <v>17464</v>
      </c>
      <c r="G247">
        <v>51.862499999999997</v>
      </c>
    </row>
    <row r="248" spans="1:7" x14ac:dyDescent="0.3">
      <c r="A248">
        <v>1138</v>
      </c>
      <c r="B248">
        <v>2</v>
      </c>
      <c r="C248" t="s">
        <v>316</v>
      </c>
      <c r="D248" t="s">
        <v>10</v>
      </c>
      <c r="E248">
        <v>22</v>
      </c>
      <c r="F248" t="s">
        <v>95</v>
      </c>
      <c r="G248">
        <v>21</v>
      </c>
    </row>
    <row r="249" spans="1:7" x14ac:dyDescent="0.3">
      <c r="A249">
        <v>1139</v>
      </c>
      <c r="B249">
        <v>2</v>
      </c>
      <c r="C249" t="s">
        <v>317</v>
      </c>
      <c r="D249" t="s">
        <v>8</v>
      </c>
      <c r="E249">
        <v>42</v>
      </c>
      <c r="F249">
        <v>28220</v>
      </c>
      <c r="G249">
        <v>32.5</v>
      </c>
    </row>
    <row r="250" spans="1:7" x14ac:dyDescent="0.3">
      <c r="A250">
        <v>1140</v>
      </c>
      <c r="B250">
        <v>2</v>
      </c>
      <c r="C250" t="s">
        <v>318</v>
      </c>
      <c r="D250" t="s">
        <v>10</v>
      </c>
      <c r="E250">
        <v>29</v>
      </c>
      <c r="F250">
        <v>26707</v>
      </c>
      <c r="G250">
        <v>26</v>
      </c>
    </row>
    <row r="251" spans="1:7" x14ac:dyDescent="0.3">
      <c r="A251">
        <v>1141</v>
      </c>
      <c r="B251">
        <v>3</v>
      </c>
      <c r="C251" t="s">
        <v>319</v>
      </c>
      <c r="D251" t="s">
        <v>10</v>
      </c>
      <c r="F251">
        <v>2660</v>
      </c>
      <c r="G251">
        <v>14.4542</v>
      </c>
    </row>
    <row r="252" spans="1:7" x14ac:dyDescent="0.3">
      <c r="A252">
        <v>1142</v>
      </c>
      <c r="B252">
        <v>2</v>
      </c>
      <c r="C252" t="s">
        <v>320</v>
      </c>
      <c r="D252" t="s">
        <v>10</v>
      </c>
      <c r="E252">
        <v>0.92</v>
      </c>
      <c r="F252" t="s">
        <v>321</v>
      </c>
      <c r="G252">
        <v>27.75</v>
      </c>
    </row>
    <row r="253" spans="1:7" x14ac:dyDescent="0.3">
      <c r="A253">
        <v>1143</v>
      </c>
      <c r="B253">
        <v>3</v>
      </c>
      <c r="C253" t="s">
        <v>322</v>
      </c>
      <c r="D253" t="s">
        <v>8</v>
      </c>
      <c r="E253">
        <v>20</v>
      </c>
      <c r="F253" t="s">
        <v>323</v>
      </c>
      <c r="G253">
        <v>7.9249999999999998</v>
      </c>
    </row>
    <row r="254" spans="1:7" x14ac:dyDescent="0.3">
      <c r="A254">
        <v>1144</v>
      </c>
      <c r="B254">
        <v>1</v>
      </c>
      <c r="C254" t="s">
        <v>324</v>
      </c>
      <c r="D254" t="s">
        <v>8</v>
      </c>
      <c r="E254">
        <v>27</v>
      </c>
      <c r="F254">
        <v>13508</v>
      </c>
      <c r="G254">
        <v>136.7792</v>
      </c>
    </row>
    <row r="255" spans="1:7" x14ac:dyDescent="0.3">
      <c r="A255">
        <v>1145</v>
      </c>
      <c r="B255">
        <v>3</v>
      </c>
      <c r="C255" t="s">
        <v>325</v>
      </c>
      <c r="D255" t="s">
        <v>8</v>
      </c>
      <c r="E255">
        <v>24</v>
      </c>
      <c r="F255">
        <v>7266</v>
      </c>
      <c r="G255">
        <v>9.3249999999999993</v>
      </c>
    </row>
    <row r="256" spans="1:7" x14ac:dyDescent="0.3">
      <c r="A256">
        <v>1146</v>
      </c>
      <c r="B256">
        <v>3</v>
      </c>
      <c r="C256" t="s">
        <v>326</v>
      </c>
      <c r="D256" t="s">
        <v>8</v>
      </c>
      <c r="E256">
        <v>32.5</v>
      </c>
      <c r="F256">
        <v>345775</v>
      </c>
      <c r="G256">
        <v>9.5</v>
      </c>
    </row>
    <row r="257" spans="1:7" x14ac:dyDescent="0.3">
      <c r="A257">
        <v>1147</v>
      </c>
      <c r="B257">
        <v>3</v>
      </c>
      <c r="C257" t="s">
        <v>327</v>
      </c>
      <c r="D257" t="s">
        <v>8</v>
      </c>
      <c r="F257" t="s">
        <v>328</v>
      </c>
      <c r="G257">
        <v>7.55</v>
      </c>
    </row>
    <row r="258" spans="1:7" x14ac:dyDescent="0.3">
      <c r="A258">
        <v>1148</v>
      </c>
      <c r="B258">
        <v>3</v>
      </c>
      <c r="C258" t="s">
        <v>329</v>
      </c>
      <c r="D258" t="s">
        <v>8</v>
      </c>
      <c r="F258" t="s">
        <v>330</v>
      </c>
      <c r="G258">
        <v>7.75</v>
      </c>
    </row>
    <row r="259" spans="1:7" x14ac:dyDescent="0.3">
      <c r="A259">
        <v>1149</v>
      </c>
      <c r="B259">
        <v>3</v>
      </c>
      <c r="C259" t="s">
        <v>331</v>
      </c>
      <c r="D259" t="s">
        <v>8</v>
      </c>
      <c r="E259">
        <v>28</v>
      </c>
      <c r="F259">
        <v>363611</v>
      </c>
      <c r="G259">
        <v>8.0500000000000007</v>
      </c>
    </row>
    <row r="260" spans="1:7" x14ac:dyDescent="0.3">
      <c r="A260">
        <v>1150</v>
      </c>
      <c r="B260">
        <v>2</v>
      </c>
      <c r="C260" t="s">
        <v>332</v>
      </c>
      <c r="D260" t="s">
        <v>10</v>
      </c>
      <c r="E260">
        <v>19</v>
      </c>
      <c r="F260">
        <v>28404</v>
      </c>
      <c r="G260">
        <v>13</v>
      </c>
    </row>
    <row r="261" spans="1:7" x14ac:dyDescent="0.3">
      <c r="A261">
        <v>1151</v>
      </c>
      <c r="B261">
        <v>3</v>
      </c>
      <c r="C261" t="s">
        <v>333</v>
      </c>
      <c r="D261" t="s">
        <v>8</v>
      </c>
      <c r="E261">
        <v>21</v>
      </c>
      <c r="F261">
        <v>345501</v>
      </c>
      <c r="G261">
        <v>7.7750000000000004</v>
      </c>
    </row>
    <row r="262" spans="1:7" x14ac:dyDescent="0.3">
      <c r="A262">
        <v>1152</v>
      </c>
      <c r="B262">
        <v>3</v>
      </c>
      <c r="C262" t="s">
        <v>334</v>
      </c>
      <c r="D262" t="s">
        <v>8</v>
      </c>
      <c r="E262">
        <v>36.5</v>
      </c>
      <c r="F262">
        <v>345572</v>
      </c>
      <c r="G262">
        <v>17.399999999999999</v>
      </c>
    </row>
    <row r="263" spans="1:7" x14ac:dyDescent="0.3">
      <c r="A263">
        <v>1153</v>
      </c>
      <c r="B263">
        <v>3</v>
      </c>
      <c r="C263" t="s">
        <v>335</v>
      </c>
      <c r="D263" t="s">
        <v>8</v>
      </c>
      <c r="E263">
        <v>21</v>
      </c>
      <c r="F263">
        <v>350410</v>
      </c>
      <c r="G263">
        <v>7.8541999999999996</v>
      </c>
    </row>
    <row r="264" spans="1:7" x14ac:dyDescent="0.3">
      <c r="A264">
        <v>1154</v>
      </c>
      <c r="B264">
        <v>2</v>
      </c>
      <c r="C264" t="s">
        <v>336</v>
      </c>
      <c r="D264" t="s">
        <v>10</v>
      </c>
      <c r="E264">
        <v>29</v>
      </c>
      <c r="F264">
        <v>29103</v>
      </c>
      <c r="G264">
        <v>23</v>
      </c>
    </row>
    <row r="265" spans="1:7" x14ac:dyDescent="0.3">
      <c r="A265">
        <v>1155</v>
      </c>
      <c r="B265">
        <v>3</v>
      </c>
      <c r="C265" t="s">
        <v>337</v>
      </c>
      <c r="D265" t="s">
        <v>10</v>
      </c>
      <c r="E265">
        <v>1</v>
      </c>
      <c r="F265">
        <v>350405</v>
      </c>
      <c r="G265">
        <v>12.183299999999999</v>
      </c>
    </row>
    <row r="266" spans="1:7" x14ac:dyDescent="0.3">
      <c r="A266">
        <v>1156</v>
      </c>
      <c r="B266">
        <v>2</v>
      </c>
      <c r="C266" t="s">
        <v>338</v>
      </c>
      <c r="D266" t="s">
        <v>8</v>
      </c>
      <c r="E266">
        <v>30</v>
      </c>
      <c r="F266" t="s">
        <v>339</v>
      </c>
      <c r="G266">
        <v>12.737500000000001</v>
      </c>
    </row>
    <row r="267" spans="1:7" x14ac:dyDescent="0.3">
      <c r="A267">
        <v>1157</v>
      </c>
      <c r="B267">
        <v>3</v>
      </c>
      <c r="C267" t="s">
        <v>340</v>
      </c>
      <c r="D267" t="s">
        <v>8</v>
      </c>
      <c r="F267">
        <v>349235</v>
      </c>
      <c r="G267">
        <v>7.8958000000000004</v>
      </c>
    </row>
    <row r="268" spans="1:7" x14ac:dyDescent="0.3">
      <c r="A268">
        <v>1158</v>
      </c>
      <c r="B268">
        <v>1</v>
      </c>
      <c r="C268" t="s">
        <v>341</v>
      </c>
      <c r="D268" t="s">
        <v>8</v>
      </c>
      <c r="F268">
        <v>112051</v>
      </c>
      <c r="G268">
        <v>0</v>
      </c>
    </row>
    <row r="269" spans="1:7" x14ac:dyDescent="0.3">
      <c r="A269">
        <v>1159</v>
      </c>
      <c r="B269">
        <v>3</v>
      </c>
      <c r="C269" t="s">
        <v>342</v>
      </c>
      <c r="D269" t="s">
        <v>8</v>
      </c>
      <c r="F269" t="s">
        <v>343</v>
      </c>
      <c r="G269">
        <v>7.55</v>
      </c>
    </row>
    <row r="270" spans="1:7" x14ac:dyDescent="0.3">
      <c r="A270">
        <v>1160</v>
      </c>
      <c r="B270">
        <v>3</v>
      </c>
      <c r="C270" t="s">
        <v>344</v>
      </c>
      <c r="D270" t="s">
        <v>10</v>
      </c>
      <c r="F270" t="s">
        <v>345</v>
      </c>
      <c r="G270">
        <v>8.0500000000000007</v>
      </c>
    </row>
    <row r="271" spans="1:7" x14ac:dyDescent="0.3">
      <c r="A271">
        <v>1161</v>
      </c>
      <c r="B271">
        <v>3</v>
      </c>
      <c r="C271" t="s">
        <v>346</v>
      </c>
      <c r="D271" t="s">
        <v>8</v>
      </c>
      <c r="E271">
        <v>17</v>
      </c>
      <c r="F271">
        <v>315095</v>
      </c>
      <c r="G271">
        <v>8.6624999999999996</v>
      </c>
    </row>
    <row r="272" spans="1:7" x14ac:dyDescent="0.3">
      <c r="A272">
        <v>1162</v>
      </c>
      <c r="B272">
        <v>1</v>
      </c>
      <c r="C272" t="s">
        <v>347</v>
      </c>
      <c r="D272" t="s">
        <v>8</v>
      </c>
      <c r="E272">
        <v>46</v>
      </c>
      <c r="F272">
        <v>13050</v>
      </c>
      <c r="G272">
        <v>75.241699999999994</v>
      </c>
    </row>
    <row r="273" spans="1:7" x14ac:dyDescent="0.3">
      <c r="A273">
        <v>1163</v>
      </c>
      <c r="B273">
        <v>3</v>
      </c>
      <c r="C273" t="s">
        <v>348</v>
      </c>
      <c r="D273" t="s">
        <v>8</v>
      </c>
      <c r="F273">
        <v>368573</v>
      </c>
      <c r="G273">
        <v>7.75</v>
      </c>
    </row>
    <row r="274" spans="1:7" x14ac:dyDescent="0.3">
      <c r="A274">
        <v>1164</v>
      </c>
      <c r="B274">
        <v>1</v>
      </c>
      <c r="C274" t="s">
        <v>349</v>
      </c>
      <c r="D274" t="s">
        <v>10</v>
      </c>
      <c r="E274">
        <v>26</v>
      </c>
      <c r="F274">
        <v>13508</v>
      </c>
      <c r="G274">
        <v>136.7792</v>
      </c>
    </row>
    <row r="275" spans="1:7" x14ac:dyDescent="0.3">
      <c r="A275">
        <v>1165</v>
      </c>
      <c r="B275">
        <v>3</v>
      </c>
      <c r="C275" t="s">
        <v>350</v>
      </c>
      <c r="D275" t="s">
        <v>10</v>
      </c>
      <c r="F275">
        <v>370371</v>
      </c>
      <c r="G275">
        <v>15.5</v>
      </c>
    </row>
    <row r="276" spans="1:7" x14ac:dyDescent="0.3">
      <c r="A276">
        <v>1166</v>
      </c>
      <c r="B276">
        <v>3</v>
      </c>
      <c r="C276" t="s">
        <v>351</v>
      </c>
      <c r="D276" t="s">
        <v>8</v>
      </c>
      <c r="F276">
        <v>2676</v>
      </c>
      <c r="G276">
        <v>7.2249999999999996</v>
      </c>
    </row>
    <row r="277" spans="1:7" x14ac:dyDescent="0.3">
      <c r="A277">
        <v>1167</v>
      </c>
      <c r="B277">
        <v>2</v>
      </c>
      <c r="C277" t="s">
        <v>352</v>
      </c>
      <c r="D277" t="s">
        <v>10</v>
      </c>
      <c r="E277">
        <v>20</v>
      </c>
      <c r="F277">
        <v>236853</v>
      </c>
      <c r="G277">
        <v>26</v>
      </c>
    </row>
    <row r="278" spans="1:7" x14ac:dyDescent="0.3">
      <c r="A278">
        <v>1168</v>
      </c>
      <c r="B278">
        <v>2</v>
      </c>
      <c r="C278" t="s">
        <v>353</v>
      </c>
      <c r="D278" t="s">
        <v>8</v>
      </c>
      <c r="E278">
        <v>28</v>
      </c>
      <c r="F278" t="s">
        <v>354</v>
      </c>
      <c r="G278">
        <v>10.5</v>
      </c>
    </row>
    <row r="279" spans="1:7" x14ac:dyDescent="0.3">
      <c r="A279">
        <v>1169</v>
      </c>
      <c r="B279">
        <v>2</v>
      </c>
      <c r="C279" t="s">
        <v>355</v>
      </c>
      <c r="D279" t="s">
        <v>8</v>
      </c>
      <c r="E279">
        <v>40</v>
      </c>
      <c r="F279">
        <v>2926</v>
      </c>
      <c r="G279">
        <v>26</v>
      </c>
    </row>
    <row r="280" spans="1:7" x14ac:dyDescent="0.3">
      <c r="A280">
        <v>1170</v>
      </c>
      <c r="B280">
        <v>2</v>
      </c>
      <c r="C280" t="s">
        <v>356</v>
      </c>
      <c r="D280" t="s">
        <v>8</v>
      </c>
      <c r="E280">
        <v>30</v>
      </c>
      <c r="F280" t="s">
        <v>357</v>
      </c>
      <c r="G280">
        <v>21</v>
      </c>
    </row>
    <row r="281" spans="1:7" x14ac:dyDescent="0.3">
      <c r="A281">
        <v>1171</v>
      </c>
      <c r="B281">
        <v>2</v>
      </c>
      <c r="C281" t="s">
        <v>358</v>
      </c>
      <c r="D281" t="s">
        <v>8</v>
      </c>
      <c r="E281">
        <v>22</v>
      </c>
      <c r="F281" t="s">
        <v>359</v>
      </c>
      <c r="G281">
        <v>10.5</v>
      </c>
    </row>
    <row r="282" spans="1:7" x14ac:dyDescent="0.3">
      <c r="A282">
        <v>1172</v>
      </c>
      <c r="B282">
        <v>3</v>
      </c>
      <c r="C282" t="s">
        <v>360</v>
      </c>
      <c r="D282" t="s">
        <v>10</v>
      </c>
      <c r="E282">
        <v>23</v>
      </c>
      <c r="F282">
        <v>315085</v>
      </c>
      <c r="G282">
        <v>8.6624999999999996</v>
      </c>
    </row>
    <row r="283" spans="1:7" x14ac:dyDescent="0.3">
      <c r="A283">
        <v>1173</v>
      </c>
      <c r="B283">
        <v>3</v>
      </c>
      <c r="C283" t="s">
        <v>361</v>
      </c>
      <c r="D283" t="s">
        <v>8</v>
      </c>
      <c r="E283">
        <v>0.75</v>
      </c>
      <c r="F283" t="s">
        <v>206</v>
      </c>
      <c r="G283">
        <v>13.775</v>
      </c>
    </row>
    <row r="284" spans="1:7" x14ac:dyDescent="0.3">
      <c r="A284">
        <v>1174</v>
      </c>
      <c r="B284">
        <v>3</v>
      </c>
      <c r="C284" t="s">
        <v>362</v>
      </c>
      <c r="D284" t="s">
        <v>10</v>
      </c>
      <c r="F284">
        <v>364859</v>
      </c>
      <c r="G284">
        <v>7.75</v>
      </c>
    </row>
    <row r="285" spans="1:7" x14ac:dyDescent="0.3">
      <c r="A285">
        <v>1175</v>
      </c>
      <c r="B285">
        <v>3</v>
      </c>
      <c r="C285" t="s">
        <v>363</v>
      </c>
      <c r="D285" t="s">
        <v>10</v>
      </c>
      <c r="E285">
        <v>9</v>
      </c>
      <c r="F285">
        <v>2650</v>
      </c>
      <c r="G285">
        <v>15.245799999999999</v>
      </c>
    </row>
    <row r="286" spans="1:7" x14ac:dyDescent="0.3">
      <c r="A286">
        <v>1176</v>
      </c>
      <c r="B286">
        <v>3</v>
      </c>
      <c r="C286" t="s">
        <v>364</v>
      </c>
      <c r="D286" t="s">
        <v>10</v>
      </c>
      <c r="E286">
        <v>2</v>
      </c>
      <c r="F286">
        <v>370129</v>
      </c>
      <c r="G286">
        <v>20.212499999999999</v>
      </c>
    </row>
    <row r="287" spans="1:7" x14ac:dyDescent="0.3">
      <c r="A287">
        <v>1177</v>
      </c>
      <c r="B287">
        <v>3</v>
      </c>
      <c r="C287" t="s">
        <v>365</v>
      </c>
      <c r="D287" t="s">
        <v>8</v>
      </c>
      <c r="E287">
        <v>36</v>
      </c>
      <c r="F287" t="s">
        <v>366</v>
      </c>
      <c r="G287">
        <v>7.25</v>
      </c>
    </row>
    <row r="288" spans="1:7" x14ac:dyDescent="0.3">
      <c r="A288">
        <v>1178</v>
      </c>
      <c r="B288">
        <v>3</v>
      </c>
      <c r="C288" t="s">
        <v>367</v>
      </c>
      <c r="D288" t="s">
        <v>8</v>
      </c>
      <c r="F288" t="s">
        <v>368</v>
      </c>
      <c r="G288">
        <v>7.25</v>
      </c>
    </row>
    <row r="289" spans="1:7" x14ac:dyDescent="0.3">
      <c r="A289">
        <v>1179</v>
      </c>
      <c r="B289">
        <v>1</v>
      </c>
      <c r="C289" t="s">
        <v>369</v>
      </c>
      <c r="D289" t="s">
        <v>8</v>
      </c>
      <c r="E289">
        <v>24</v>
      </c>
      <c r="F289">
        <v>21228</v>
      </c>
      <c r="G289">
        <v>82.2667</v>
      </c>
    </row>
    <row r="290" spans="1:7" x14ac:dyDescent="0.3">
      <c r="A290">
        <v>1180</v>
      </c>
      <c r="B290">
        <v>3</v>
      </c>
      <c r="C290" t="s">
        <v>370</v>
      </c>
      <c r="D290" t="s">
        <v>8</v>
      </c>
      <c r="F290">
        <v>2655</v>
      </c>
      <c r="G290">
        <v>7.2291999999999996</v>
      </c>
    </row>
    <row r="291" spans="1:7" x14ac:dyDescent="0.3">
      <c r="A291">
        <v>1181</v>
      </c>
      <c r="B291">
        <v>3</v>
      </c>
      <c r="C291" t="s">
        <v>371</v>
      </c>
      <c r="D291" t="s">
        <v>8</v>
      </c>
      <c r="F291" t="s">
        <v>372</v>
      </c>
      <c r="G291">
        <v>8.0500000000000007</v>
      </c>
    </row>
    <row r="292" spans="1:7" x14ac:dyDescent="0.3">
      <c r="A292">
        <v>1182</v>
      </c>
      <c r="B292">
        <v>1</v>
      </c>
      <c r="C292" t="s">
        <v>373</v>
      </c>
      <c r="D292" t="s">
        <v>8</v>
      </c>
      <c r="F292" t="s">
        <v>374</v>
      </c>
      <c r="G292">
        <v>39.6</v>
      </c>
    </row>
    <row r="293" spans="1:7" x14ac:dyDescent="0.3">
      <c r="A293">
        <v>1183</v>
      </c>
      <c r="B293">
        <v>3</v>
      </c>
      <c r="C293" t="s">
        <v>375</v>
      </c>
      <c r="D293" t="s">
        <v>10</v>
      </c>
      <c r="E293">
        <v>30</v>
      </c>
      <c r="F293">
        <v>382650</v>
      </c>
      <c r="G293">
        <v>6.95</v>
      </c>
    </row>
    <row r="294" spans="1:7" x14ac:dyDescent="0.3">
      <c r="A294">
        <v>1184</v>
      </c>
      <c r="B294">
        <v>3</v>
      </c>
      <c r="C294" t="s">
        <v>376</v>
      </c>
      <c r="D294" t="s">
        <v>8</v>
      </c>
      <c r="F294">
        <v>2652</v>
      </c>
      <c r="G294">
        <v>7.2291999999999996</v>
      </c>
    </row>
    <row r="295" spans="1:7" x14ac:dyDescent="0.3">
      <c r="A295">
        <v>1185</v>
      </c>
      <c r="B295">
        <v>1</v>
      </c>
      <c r="C295" t="s">
        <v>377</v>
      </c>
      <c r="D295" t="s">
        <v>8</v>
      </c>
      <c r="E295">
        <v>53</v>
      </c>
      <c r="F295">
        <v>33638</v>
      </c>
      <c r="G295">
        <v>81.8583</v>
      </c>
    </row>
    <row r="296" spans="1:7" x14ac:dyDescent="0.3">
      <c r="A296">
        <v>1186</v>
      </c>
      <c r="B296">
        <v>3</v>
      </c>
      <c r="C296" t="s">
        <v>378</v>
      </c>
      <c r="D296" t="s">
        <v>8</v>
      </c>
      <c r="E296">
        <v>36</v>
      </c>
      <c r="F296">
        <v>345771</v>
      </c>
      <c r="G296">
        <v>9.5</v>
      </c>
    </row>
    <row r="297" spans="1:7" x14ac:dyDescent="0.3">
      <c r="A297">
        <v>1187</v>
      </c>
      <c r="B297">
        <v>3</v>
      </c>
      <c r="C297" t="s">
        <v>379</v>
      </c>
      <c r="D297" t="s">
        <v>8</v>
      </c>
      <c r="E297">
        <v>26</v>
      </c>
      <c r="F297">
        <v>349202</v>
      </c>
      <c r="G297">
        <v>7.8958000000000004</v>
      </c>
    </row>
    <row r="298" spans="1:7" x14ac:dyDescent="0.3">
      <c r="A298">
        <v>1188</v>
      </c>
      <c r="B298">
        <v>2</v>
      </c>
      <c r="C298" t="s">
        <v>380</v>
      </c>
      <c r="D298" t="s">
        <v>10</v>
      </c>
      <c r="E298">
        <v>1</v>
      </c>
      <c r="F298" t="s">
        <v>381</v>
      </c>
      <c r="G298">
        <v>41.5792</v>
      </c>
    </row>
    <row r="299" spans="1:7" x14ac:dyDescent="0.3">
      <c r="A299">
        <v>1189</v>
      </c>
      <c r="B299">
        <v>3</v>
      </c>
      <c r="C299" t="s">
        <v>382</v>
      </c>
      <c r="D299" t="s">
        <v>8</v>
      </c>
      <c r="F299">
        <v>2662</v>
      </c>
      <c r="G299">
        <v>21.679200000000002</v>
      </c>
    </row>
    <row r="300" spans="1:7" x14ac:dyDescent="0.3">
      <c r="A300">
        <v>1190</v>
      </c>
      <c r="B300">
        <v>1</v>
      </c>
      <c r="C300" t="s">
        <v>383</v>
      </c>
      <c r="D300" t="s">
        <v>8</v>
      </c>
      <c r="E300">
        <v>30</v>
      </c>
      <c r="F300">
        <v>113801</v>
      </c>
      <c r="G300">
        <v>45.5</v>
      </c>
    </row>
    <row r="301" spans="1:7" x14ac:dyDescent="0.3">
      <c r="A301">
        <v>1191</v>
      </c>
      <c r="B301">
        <v>3</v>
      </c>
      <c r="C301" t="s">
        <v>384</v>
      </c>
      <c r="D301" t="s">
        <v>8</v>
      </c>
      <c r="E301">
        <v>29</v>
      </c>
      <c r="F301">
        <v>347467</v>
      </c>
      <c r="G301">
        <v>7.8541999999999996</v>
      </c>
    </row>
    <row r="302" spans="1:7" x14ac:dyDescent="0.3">
      <c r="A302">
        <v>1192</v>
      </c>
      <c r="B302">
        <v>3</v>
      </c>
      <c r="C302" t="s">
        <v>385</v>
      </c>
      <c r="D302" t="s">
        <v>8</v>
      </c>
      <c r="E302">
        <v>32</v>
      </c>
      <c r="F302">
        <v>347079</v>
      </c>
      <c r="G302">
        <v>7.7750000000000004</v>
      </c>
    </row>
    <row r="303" spans="1:7" x14ac:dyDescent="0.3">
      <c r="A303">
        <v>1193</v>
      </c>
      <c r="B303">
        <v>2</v>
      </c>
      <c r="C303" t="s">
        <v>386</v>
      </c>
      <c r="D303" t="s">
        <v>8</v>
      </c>
      <c r="F303">
        <v>237735</v>
      </c>
      <c r="G303">
        <v>15.0458</v>
      </c>
    </row>
    <row r="304" spans="1:7" x14ac:dyDescent="0.3">
      <c r="A304">
        <v>1194</v>
      </c>
      <c r="B304">
        <v>2</v>
      </c>
      <c r="C304" t="s">
        <v>387</v>
      </c>
      <c r="D304" t="s">
        <v>8</v>
      </c>
      <c r="E304">
        <v>43</v>
      </c>
      <c r="F304" t="s">
        <v>240</v>
      </c>
      <c r="G304">
        <v>21</v>
      </c>
    </row>
    <row r="305" spans="1:7" x14ac:dyDescent="0.3">
      <c r="A305">
        <v>1195</v>
      </c>
      <c r="B305">
        <v>3</v>
      </c>
      <c r="C305" t="s">
        <v>388</v>
      </c>
      <c r="D305" t="s">
        <v>8</v>
      </c>
      <c r="E305">
        <v>24</v>
      </c>
      <c r="F305">
        <v>315092</v>
      </c>
      <c r="G305">
        <v>8.6624999999999996</v>
      </c>
    </row>
    <row r="306" spans="1:7" x14ac:dyDescent="0.3">
      <c r="A306">
        <v>1196</v>
      </c>
      <c r="B306">
        <v>3</v>
      </c>
      <c r="C306" t="s">
        <v>389</v>
      </c>
      <c r="D306" t="s">
        <v>10</v>
      </c>
      <c r="F306">
        <v>383123</v>
      </c>
      <c r="G306">
        <v>7.75</v>
      </c>
    </row>
    <row r="307" spans="1:7" x14ac:dyDescent="0.3">
      <c r="A307">
        <v>1197</v>
      </c>
      <c r="B307">
        <v>1</v>
      </c>
      <c r="C307" t="s">
        <v>390</v>
      </c>
      <c r="D307" t="s">
        <v>10</v>
      </c>
      <c r="E307">
        <v>64</v>
      </c>
      <c r="F307">
        <v>112901</v>
      </c>
      <c r="G307">
        <v>26.55</v>
      </c>
    </row>
    <row r="308" spans="1:7" x14ac:dyDescent="0.3">
      <c r="A308">
        <v>1198</v>
      </c>
      <c r="B308">
        <v>1</v>
      </c>
      <c r="C308" t="s">
        <v>391</v>
      </c>
      <c r="D308" t="s">
        <v>8</v>
      </c>
      <c r="E308">
        <v>30</v>
      </c>
      <c r="F308">
        <v>113781</v>
      </c>
      <c r="G308">
        <v>151.55000000000001</v>
      </c>
    </row>
    <row r="309" spans="1:7" x14ac:dyDescent="0.3">
      <c r="A309">
        <v>1199</v>
      </c>
      <c r="B309">
        <v>3</v>
      </c>
      <c r="C309" t="s">
        <v>392</v>
      </c>
      <c r="D309" t="s">
        <v>8</v>
      </c>
      <c r="E309">
        <v>0.83</v>
      </c>
      <c r="F309">
        <v>392091</v>
      </c>
      <c r="G309">
        <v>9.35</v>
      </c>
    </row>
    <row r="310" spans="1:7" x14ac:dyDescent="0.3">
      <c r="A310">
        <v>1200</v>
      </c>
      <c r="B310">
        <v>1</v>
      </c>
      <c r="C310" t="s">
        <v>393</v>
      </c>
      <c r="D310" t="s">
        <v>8</v>
      </c>
      <c r="E310">
        <v>55</v>
      </c>
      <c r="F310">
        <v>12749</v>
      </c>
      <c r="G310">
        <v>93.5</v>
      </c>
    </row>
    <row r="311" spans="1:7" x14ac:dyDescent="0.3">
      <c r="A311">
        <v>1201</v>
      </c>
      <c r="B311">
        <v>3</v>
      </c>
      <c r="C311" t="s">
        <v>394</v>
      </c>
      <c r="D311" t="s">
        <v>10</v>
      </c>
      <c r="E311">
        <v>45</v>
      </c>
      <c r="F311">
        <v>350026</v>
      </c>
      <c r="G311">
        <v>14.1083</v>
      </c>
    </row>
    <row r="312" spans="1:7" x14ac:dyDescent="0.3">
      <c r="A312">
        <v>1202</v>
      </c>
      <c r="B312">
        <v>3</v>
      </c>
      <c r="C312" t="s">
        <v>395</v>
      </c>
      <c r="D312" t="s">
        <v>8</v>
      </c>
      <c r="E312">
        <v>18</v>
      </c>
      <c r="F312">
        <v>315091</v>
      </c>
      <c r="G312">
        <v>8.6624999999999996</v>
      </c>
    </row>
    <row r="313" spans="1:7" x14ac:dyDescent="0.3">
      <c r="A313">
        <v>1203</v>
      </c>
      <c r="B313">
        <v>3</v>
      </c>
      <c r="C313" t="s">
        <v>396</v>
      </c>
      <c r="D313" t="s">
        <v>8</v>
      </c>
      <c r="E313">
        <v>22</v>
      </c>
      <c r="F313">
        <v>2658</v>
      </c>
      <c r="G313">
        <v>7.2249999999999996</v>
      </c>
    </row>
    <row r="314" spans="1:7" x14ac:dyDescent="0.3">
      <c r="A314">
        <v>1204</v>
      </c>
      <c r="B314">
        <v>3</v>
      </c>
      <c r="C314" t="s">
        <v>397</v>
      </c>
      <c r="D314" t="s">
        <v>8</v>
      </c>
      <c r="F314" t="s">
        <v>398</v>
      </c>
      <c r="G314">
        <v>7.5750000000000002</v>
      </c>
    </row>
    <row r="315" spans="1:7" x14ac:dyDescent="0.3">
      <c r="A315">
        <v>1205</v>
      </c>
      <c r="B315">
        <v>3</v>
      </c>
      <c r="C315" t="s">
        <v>399</v>
      </c>
      <c r="D315" t="s">
        <v>10</v>
      </c>
      <c r="E315">
        <v>37</v>
      </c>
      <c r="F315">
        <v>368364</v>
      </c>
      <c r="G315">
        <v>7.75</v>
      </c>
    </row>
    <row r="316" spans="1:7" x14ac:dyDescent="0.3">
      <c r="A316">
        <v>1206</v>
      </c>
      <c r="B316">
        <v>1</v>
      </c>
      <c r="C316" t="s">
        <v>400</v>
      </c>
      <c r="D316" t="s">
        <v>10</v>
      </c>
      <c r="E316">
        <v>55</v>
      </c>
      <c r="F316" t="s">
        <v>401</v>
      </c>
      <c r="G316">
        <v>135.63329999999999</v>
      </c>
    </row>
    <row r="317" spans="1:7" x14ac:dyDescent="0.3">
      <c r="A317">
        <v>1207</v>
      </c>
      <c r="B317">
        <v>3</v>
      </c>
      <c r="C317" t="s">
        <v>402</v>
      </c>
      <c r="D317" t="s">
        <v>10</v>
      </c>
      <c r="E317">
        <v>17</v>
      </c>
      <c r="F317" t="s">
        <v>403</v>
      </c>
      <c r="G317">
        <v>7.7332999999999998</v>
      </c>
    </row>
    <row r="318" spans="1:7" x14ac:dyDescent="0.3">
      <c r="A318">
        <v>1208</v>
      </c>
      <c r="B318">
        <v>1</v>
      </c>
      <c r="C318" t="s">
        <v>404</v>
      </c>
      <c r="D318" t="s">
        <v>8</v>
      </c>
      <c r="E318">
        <v>57</v>
      </c>
      <c r="F318" t="s">
        <v>405</v>
      </c>
      <c r="G318">
        <v>146.52080000000001</v>
      </c>
    </row>
    <row r="319" spans="1:7" x14ac:dyDescent="0.3">
      <c r="A319">
        <v>1209</v>
      </c>
      <c r="B319">
        <v>2</v>
      </c>
      <c r="C319" t="s">
        <v>406</v>
      </c>
      <c r="D319" t="s">
        <v>8</v>
      </c>
      <c r="E319">
        <v>19</v>
      </c>
      <c r="F319">
        <v>28004</v>
      </c>
      <c r="G319">
        <v>10.5</v>
      </c>
    </row>
    <row r="320" spans="1:7" x14ac:dyDescent="0.3">
      <c r="A320">
        <v>1210</v>
      </c>
      <c r="B320">
        <v>3</v>
      </c>
      <c r="C320" t="s">
        <v>407</v>
      </c>
      <c r="D320" t="s">
        <v>8</v>
      </c>
      <c r="E320">
        <v>27</v>
      </c>
      <c r="F320">
        <v>350408</v>
      </c>
      <c r="G320">
        <v>7.8541999999999996</v>
      </c>
    </row>
    <row r="321" spans="1:7" x14ac:dyDescent="0.3">
      <c r="A321">
        <v>1211</v>
      </c>
      <c r="B321">
        <v>2</v>
      </c>
      <c r="C321" t="s">
        <v>408</v>
      </c>
      <c r="D321" t="s">
        <v>8</v>
      </c>
      <c r="E321">
        <v>22</v>
      </c>
      <c r="F321" t="s">
        <v>52</v>
      </c>
      <c r="G321">
        <v>31.5</v>
      </c>
    </row>
    <row r="322" spans="1:7" x14ac:dyDescent="0.3">
      <c r="A322">
        <v>1212</v>
      </c>
      <c r="B322">
        <v>3</v>
      </c>
      <c r="C322" t="s">
        <v>409</v>
      </c>
      <c r="D322" t="s">
        <v>8</v>
      </c>
      <c r="E322">
        <v>26</v>
      </c>
      <c r="F322">
        <v>347075</v>
      </c>
      <c r="G322">
        <v>7.7750000000000004</v>
      </c>
    </row>
    <row r="323" spans="1:7" x14ac:dyDescent="0.3">
      <c r="A323">
        <v>1213</v>
      </c>
      <c r="B323">
        <v>3</v>
      </c>
      <c r="C323" t="s">
        <v>410</v>
      </c>
      <c r="D323" t="s">
        <v>8</v>
      </c>
      <c r="E323">
        <v>25</v>
      </c>
      <c r="F323">
        <v>2654</v>
      </c>
      <c r="G323">
        <v>7.2291999999999996</v>
      </c>
    </row>
    <row r="324" spans="1:7" x14ac:dyDescent="0.3">
      <c r="A324">
        <v>1214</v>
      </c>
      <c r="B324">
        <v>2</v>
      </c>
      <c r="C324" t="s">
        <v>411</v>
      </c>
      <c r="D324" t="s">
        <v>8</v>
      </c>
      <c r="E324">
        <v>26</v>
      </c>
      <c r="F324">
        <v>244368</v>
      </c>
      <c r="G324">
        <v>13</v>
      </c>
    </row>
    <row r="325" spans="1:7" x14ac:dyDescent="0.3">
      <c r="A325">
        <v>1215</v>
      </c>
      <c r="B325">
        <v>1</v>
      </c>
      <c r="C325" t="s">
        <v>412</v>
      </c>
      <c r="D325" t="s">
        <v>8</v>
      </c>
      <c r="E325">
        <v>33</v>
      </c>
      <c r="F325">
        <v>113790</v>
      </c>
      <c r="G325">
        <v>26.55</v>
      </c>
    </row>
    <row r="326" spans="1:7" x14ac:dyDescent="0.3">
      <c r="A326">
        <v>1216</v>
      </c>
      <c r="B326">
        <v>1</v>
      </c>
      <c r="C326" t="s">
        <v>413</v>
      </c>
      <c r="D326" t="s">
        <v>10</v>
      </c>
      <c r="E326">
        <v>39</v>
      </c>
      <c r="F326">
        <v>24160</v>
      </c>
      <c r="G326">
        <v>211.33750000000001</v>
      </c>
    </row>
    <row r="327" spans="1:7" x14ac:dyDescent="0.3">
      <c r="A327">
        <v>1217</v>
      </c>
      <c r="B327">
        <v>3</v>
      </c>
      <c r="C327" t="s">
        <v>414</v>
      </c>
      <c r="D327" t="s">
        <v>8</v>
      </c>
      <c r="E327">
        <v>23</v>
      </c>
      <c r="F327" t="s">
        <v>415</v>
      </c>
      <c r="G327">
        <v>7.05</v>
      </c>
    </row>
    <row r="328" spans="1:7" x14ac:dyDescent="0.3">
      <c r="A328">
        <v>1218</v>
      </c>
      <c r="B328">
        <v>2</v>
      </c>
      <c r="C328" t="s">
        <v>416</v>
      </c>
      <c r="D328" t="s">
        <v>10</v>
      </c>
      <c r="E328">
        <v>12</v>
      </c>
      <c r="F328">
        <v>230136</v>
      </c>
      <c r="G328">
        <v>39</v>
      </c>
    </row>
    <row r="329" spans="1:7" x14ac:dyDescent="0.3">
      <c r="A329">
        <v>1219</v>
      </c>
      <c r="B329">
        <v>1</v>
      </c>
      <c r="C329" t="s">
        <v>417</v>
      </c>
      <c r="D329" t="s">
        <v>8</v>
      </c>
      <c r="E329">
        <v>46</v>
      </c>
      <c r="F329" t="s">
        <v>418</v>
      </c>
      <c r="G329">
        <v>79.2</v>
      </c>
    </row>
    <row r="330" spans="1:7" x14ac:dyDescent="0.3">
      <c r="A330">
        <v>1220</v>
      </c>
      <c r="B330">
        <v>2</v>
      </c>
      <c r="C330" t="s">
        <v>419</v>
      </c>
      <c r="D330" t="s">
        <v>8</v>
      </c>
      <c r="E330">
        <v>29</v>
      </c>
      <c r="F330">
        <v>2003</v>
      </c>
      <c r="G330">
        <v>26</v>
      </c>
    </row>
    <row r="331" spans="1:7" x14ac:dyDescent="0.3">
      <c r="A331">
        <v>1221</v>
      </c>
      <c r="B331">
        <v>2</v>
      </c>
      <c r="C331" t="s">
        <v>420</v>
      </c>
      <c r="D331" t="s">
        <v>8</v>
      </c>
      <c r="E331">
        <v>21</v>
      </c>
      <c r="F331">
        <v>236854</v>
      </c>
      <c r="G331">
        <v>13</v>
      </c>
    </row>
    <row r="332" spans="1:7" x14ac:dyDescent="0.3">
      <c r="A332">
        <v>1222</v>
      </c>
      <c r="B332">
        <v>2</v>
      </c>
      <c r="C332" t="s">
        <v>421</v>
      </c>
      <c r="D332" t="s">
        <v>10</v>
      </c>
      <c r="E332">
        <v>48</v>
      </c>
      <c r="F332" t="s">
        <v>227</v>
      </c>
      <c r="G332">
        <v>36.75</v>
      </c>
    </row>
    <row r="333" spans="1:7" x14ac:dyDescent="0.3">
      <c r="A333">
        <v>1223</v>
      </c>
      <c r="B333">
        <v>1</v>
      </c>
      <c r="C333" t="s">
        <v>422</v>
      </c>
      <c r="D333" t="s">
        <v>8</v>
      </c>
      <c r="E333">
        <v>39</v>
      </c>
      <c r="F333" t="s">
        <v>423</v>
      </c>
      <c r="G333">
        <v>29.7</v>
      </c>
    </row>
    <row r="334" spans="1:7" x14ac:dyDescent="0.3">
      <c r="A334">
        <v>1224</v>
      </c>
      <c r="B334">
        <v>3</v>
      </c>
      <c r="C334" t="s">
        <v>424</v>
      </c>
      <c r="D334" t="s">
        <v>8</v>
      </c>
      <c r="F334">
        <v>2684</v>
      </c>
      <c r="G334">
        <v>7.2249999999999996</v>
      </c>
    </row>
    <row r="335" spans="1:7" x14ac:dyDescent="0.3">
      <c r="A335">
        <v>1225</v>
      </c>
      <c r="B335">
        <v>3</v>
      </c>
      <c r="C335" t="s">
        <v>425</v>
      </c>
      <c r="D335" t="s">
        <v>10</v>
      </c>
      <c r="E335">
        <v>19</v>
      </c>
      <c r="F335">
        <v>2653</v>
      </c>
      <c r="G335">
        <v>15.7417</v>
      </c>
    </row>
    <row r="336" spans="1:7" x14ac:dyDescent="0.3">
      <c r="A336">
        <v>1226</v>
      </c>
      <c r="B336">
        <v>3</v>
      </c>
      <c r="C336" t="s">
        <v>426</v>
      </c>
      <c r="D336" t="s">
        <v>8</v>
      </c>
      <c r="E336">
        <v>27</v>
      </c>
      <c r="F336">
        <v>349229</v>
      </c>
      <c r="G336">
        <v>7.8958000000000004</v>
      </c>
    </row>
    <row r="337" spans="1:7" x14ac:dyDescent="0.3">
      <c r="A337">
        <v>1227</v>
      </c>
      <c r="B337">
        <v>1</v>
      </c>
      <c r="C337" t="s">
        <v>427</v>
      </c>
      <c r="D337" t="s">
        <v>8</v>
      </c>
      <c r="E337">
        <v>30</v>
      </c>
      <c r="F337">
        <v>110469</v>
      </c>
      <c r="G337">
        <v>26</v>
      </c>
    </row>
    <row r="338" spans="1:7" x14ac:dyDescent="0.3">
      <c r="A338">
        <v>1228</v>
      </c>
      <c r="B338">
        <v>2</v>
      </c>
      <c r="C338" t="s">
        <v>428</v>
      </c>
      <c r="D338" t="s">
        <v>8</v>
      </c>
      <c r="E338">
        <v>32</v>
      </c>
      <c r="F338">
        <v>244360</v>
      </c>
      <c r="G338">
        <v>13</v>
      </c>
    </row>
    <row r="339" spans="1:7" x14ac:dyDescent="0.3">
      <c r="A339">
        <v>1229</v>
      </c>
      <c r="B339">
        <v>3</v>
      </c>
      <c r="C339" t="s">
        <v>429</v>
      </c>
      <c r="D339" t="s">
        <v>8</v>
      </c>
      <c r="E339">
        <v>39</v>
      </c>
      <c r="F339">
        <v>2675</v>
      </c>
      <c r="G339">
        <v>7.2291999999999996</v>
      </c>
    </row>
    <row r="340" spans="1:7" x14ac:dyDescent="0.3">
      <c r="A340">
        <v>1230</v>
      </c>
      <c r="B340">
        <v>2</v>
      </c>
      <c r="C340" t="s">
        <v>430</v>
      </c>
      <c r="D340" t="s">
        <v>8</v>
      </c>
      <c r="E340">
        <v>25</v>
      </c>
      <c r="F340" t="s">
        <v>52</v>
      </c>
      <c r="G340">
        <v>31.5</v>
      </c>
    </row>
    <row r="341" spans="1:7" x14ac:dyDescent="0.3">
      <c r="A341">
        <v>1231</v>
      </c>
      <c r="B341">
        <v>3</v>
      </c>
      <c r="C341" t="s">
        <v>431</v>
      </c>
      <c r="D341" t="s">
        <v>8</v>
      </c>
      <c r="F341">
        <v>2622</v>
      </c>
      <c r="G341">
        <v>7.2291999999999996</v>
      </c>
    </row>
    <row r="342" spans="1:7" x14ac:dyDescent="0.3">
      <c r="A342">
        <v>1232</v>
      </c>
      <c r="B342">
        <v>2</v>
      </c>
      <c r="C342" t="s">
        <v>432</v>
      </c>
      <c r="D342" t="s">
        <v>8</v>
      </c>
      <c r="E342">
        <v>18</v>
      </c>
      <c r="F342" t="s">
        <v>433</v>
      </c>
      <c r="G342">
        <v>10.5</v>
      </c>
    </row>
    <row r="343" spans="1:7" x14ac:dyDescent="0.3">
      <c r="A343">
        <v>1233</v>
      </c>
      <c r="B343">
        <v>3</v>
      </c>
      <c r="C343" t="s">
        <v>434</v>
      </c>
      <c r="D343" t="s">
        <v>8</v>
      </c>
      <c r="E343">
        <v>32</v>
      </c>
      <c r="F343">
        <v>350403</v>
      </c>
      <c r="G343">
        <v>7.5792000000000002</v>
      </c>
    </row>
    <row r="344" spans="1:7" x14ac:dyDescent="0.3">
      <c r="A344">
        <v>1234</v>
      </c>
      <c r="B344">
        <v>3</v>
      </c>
      <c r="C344" t="s">
        <v>435</v>
      </c>
      <c r="D344" t="s">
        <v>8</v>
      </c>
      <c r="F344" t="s">
        <v>244</v>
      </c>
      <c r="G344">
        <v>69.55</v>
      </c>
    </row>
    <row r="345" spans="1:7" x14ac:dyDescent="0.3">
      <c r="A345">
        <v>1235</v>
      </c>
      <c r="B345">
        <v>1</v>
      </c>
      <c r="C345" t="s">
        <v>436</v>
      </c>
      <c r="D345" t="s">
        <v>10</v>
      </c>
      <c r="E345">
        <v>58</v>
      </c>
      <c r="F345" t="s">
        <v>437</v>
      </c>
      <c r="G345">
        <v>512.32920000000001</v>
      </c>
    </row>
    <row r="346" spans="1:7" x14ac:dyDescent="0.3">
      <c r="A346">
        <v>1236</v>
      </c>
      <c r="B346">
        <v>3</v>
      </c>
      <c r="C346" t="s">
        <v>438</v>
      </c>
      <c r="D346" t="s">
        <v>8</v>
      </c>
      <c r="F346" t="s">
        <v>249</v>
      </c>
      <c r="G346">
        <v>14.5</v>
      </c>
    </row>
    <row r="347" spans="1:7" x14ac:dyDescent="0.3">
      <c r="A347">
        <v>1237</v>
      </c>
      <c r="B347">
        <v>3</v>
      </c>
      <c r="C347" t="s">
        <v>439</v>
      </c>
      <c r="D347" t="s">
        <v>10</v>
      </c>
      <c r="E347">
        <v>16</v>
      </c>
      <c r="F347">
        <v>348125</v>
      </c>
      <c r="G347">
        <v>7.65</v>
      </c>
    </row>
    <row r="348" spans="1:7" x14ac:dyDescent="0.3">
      <c r="A348">
        <v>1238</v>
      </c>
      <c r="B348">
        <v>2</v>
      </c>
      <c r="C348" t="s">
        <v>440</v>
      </c>
      <c r="D348" t="s">
        <v>8</v>
      </c>
      <c r="E348">
        <v>26</v>
      </c>
      <c r="F348">
        <v>237670</v>
      </c>
      <c r="G348">
        <v>13</v>
      </c>
    </row>
    <row r="349" spans="1:7" x14ac:dyDescent="0.3">
      <c r="A349">
        <v>1239</v>
      </c>
      <c r="B349">
        <v>3</v>
      </c>
      <c r="C349" t="s">
        <v>441</v>
      </c>
      <c r="D349" t="s">
        <v>10</v>
      </c>
      <c r="E349">
        <v>38</v>
      </c>
      <c r="F349">
        <v>2688</v>
      </c>
      <c r="G349">
        <v>7.2291999999999996</v>
      </c>
    </row>
    <row r="350" spans="1:7" x14ac:dyDescent="0.3">
      <c r="A350">
        <v>1240</v>
      </c>
      <c r="B350">
        <v>2</v>
      </c>
      <c r="C350" t="s">
        <v>442</v>
      </c>
      <c r="D350" t="s">
        <v>8</v>
      </c>
      <c r="E350">
        <v>24</v>
      </c>
      <c r="F350">
        <v>248726</v>
      </c>
      <c r="G350">
        <v>13.5</v>
      </c>
    </row>
    <row r="351" spans="1:7" x14ac:dyDescent="0.3">
      <c r="A351">
        <v>1241</v>
      </c>
      <c r="B351">
        <v>2</v>
      </c>
      <c r="C351" t="s">
        <v>443</v>
      </c>
      <c r="D351" t="s">
        <v>10</v>
      </c>
      <c r="E351">
        <v>31</v>
      </c>
      <c r="F351" t="s">
        <v>444</v>
      </c>
      <c r="G351">
        <v>21</v>
      </c>
    </row>
    <row r="352" spans="1:7" x14ac:dyDescent="0.3">
      <c r="A352">
        <v>1242</v>
      </c>
      <c r="B352">
        <v>1</v>
      </c>
      <c r="C352" t="s">
        <v>445</v>
      </c>
      <c r="D352" t="s">
        <v>10</v>
      </c>
      <c r="E352">
        <v>45</v>
      </c>
      <c r="F352" t="s">
        <v>446</v>
      </c>
      <c r="G352">
        <v>63.3583</v>
      </c>
    </row>
    <row r="353" spans="1:7" x14ac:dyDescent="0.3">
      <c r="A353">
        <v>1243</v>
      </c>
      <c r="B353">
        <v>2</v>
      </c>
      <c r="C353" t="s">
        <v>447</v>
      </c>
      <c r="D353" t="s">
        <v>8</v>
      </c>
      <c r="E353">
        <v>25</v>
      </c>
      <c r="F353" t="s">
        <v>448</v>
      </c>
      <c r="G353">
        <v>10.5</v>
      </c>
    </row>
    <row r="354" spans="1:7" x14ac:dyDescent="0.3">
      <c r="A354">
        <v>1244</v>
      </c>
      <c r="B354">
        <v>2</v>
      </c>
      <c r="C354" t="s">
        <v>449</v>
      </c>
      <c r="D354" t="s">
        <v>8</v>
      </c>
      <c r="E354">
        <v>18</v>
      </c>
      <c r="F354" t="s">
        <v>276</v>
      </c>
      <c r="G354">
        <v>73.5</v>
      </c>
    </row>
    <row r="355" spans="1:7" x14ac:dyDescent="0.3">
      <c r="A355">
        <v>1245</v>
      </c>
      <c r="B355">
        <v>2</v>
      </c>
      <c r="C355" t="s">
        <v>450</v>
      </c>
      <c r="D355" t="s">
        <v>8</v>
      </c>
      <c r="E355">
        <v>49</v>
      </c>
      <c r="F355">
        <v>220845</v>
      </c>
      <c r="G355">
        <v>65</v>
      </c>
    </row>
    <row r="356" spans="1:7" x14ac:dyDescent="0.3">
      <c r="A356">
        <v>1246</v>
      </c>
      <c r="B356">
        <v>3</v>
      </c>
      <c r="C356" t="s">
        <v>451</v>
      </c>
      <c r="D356" t="s">
        <v>10</v>
      </c>
      <c r="E356">
        <v>0.17</v>
      </c>
      <c r="F356" t="s">
        <v>54</v>
      </c>
      <c r="G356">
        <v>20.574999999999999</v>
      </c>
    </row>
    <row r="357" spans="1:7" x14ac:dyDescent="0.3">
      <c r="A357">
        <v>1247</v>
      </c>
      <c r="B357">
        <v>1</v>
      </c>
      <c r="C357" t="s">
        <v>452</v>
      </c>
      <c r="D357" t="s">
        <v>8</v>
      </c>
      <c r="E357">
        <v>50</v>
      </c>
      <c r="F357">
        <v>113044</v>
      </c>
      <c r="G357">
        <v>26</v>
      </c>
    </row>
    <row r="358" spans="1:7" x14ac:dyDescent="0.3">
      <c r="A358">
        <v>1248</v>
      </c>
      <c r="B358">
        <v>1</v>
      </c>
      <c r="C358" t="s">
        <v>453</v>
      </c>
      <c r="D358" t="s">
        <v>10</v>
      </c>
      <c r="E358">
        <v>59</v>
      </c>
      <c r="F358">
        <v>11769</v>
      </c>
      <c r="G358">
        <v>51.479199999999999</v>
      </c>
    </row>
    <row r="359" spans="1:7" x14ac:dyDescent="0.3">
      <c r="A359">
        <v>1249</v>
      </c>
      <c r="B359">
        <v>3</v>
      </c>
      <c r="C359" t="s">
        <v>454</v>
      </c>
      <c r="D359" t="s">
        <v>8</v>
      </c>
      <c r="F359">
        <v>1222</v>
      </c>
      <c r="G359">
        <v>7.8792</v>
      </c>
    </row>
    <row r="360" spans="1:7" x14ac:dyDescent="0.3">
      <c r="A360">
        <v>1250</v>
      </c>
      <c r="B360">
        <v>3</v>
      </c>
      <c r="C360" t="s">
        <v>455</v>
      </c>
      <c r="D360" t="s">
        <v>8</v>
      </c>
      <c r="F360">
        <v>368402</v>
      </c>
      <c r="G360">
        <v>7.75</v>
      </c>
    </row>
    <row r="361" spans="1:7" x14ac:dyDescent="0.3">
      <c r="A361">
        <v>1251</v>
      </c>
      <c r="B361">
        <v>3</v>
      </c>
      <c r="C361" t="s">
        <v>456</v>
      </c>
      <c r="D361" t="s">
        <v>10</v>
      </c>
      <c r="E361">
        <v>30</v>
      </c>
      <c r="F361">
        <v>349910</v>
      </c>
      <c r="G361">
        <v>15.55</v>
      </c>
    </row>
    <row r="362" spans="1:7" x14ac:dyDescent="0.3">
      <c r="A362">
        <v>1252</v>
      </c>
      <c r="B362">
        <v>3</v>
      </c>
      <c r="C362" t="s">
        <v>457</v>
      </c>
      <c r="D362" t="s">
        <v>8</v>
      </c>
      <c r="E362">
        <v>14.5</v>
      </c>
      <c r="F362" t="s">
        <v>244</v>
      </c>
      <c r="G362">
        <v>69.55</v>
      </c>
    </row>
    <row r="363" spans="1:7" x14ac:dyDescent="0.3">
      <c r="A363">
        <v>1253</v>
      </c>
      <c r="B363">
        <v>2</v>
      </c>
      <c r="C363" t="s">
        <v>458</v>
      </c>
      <c r="D363" t="s">
        <v>10</v>
      </c>
      <c r="E363">
        <v>24</v>
      </c>
      <c r="F363" t="s">
        <v>459</v>
      </c>
      <c r="G363">
        <v>37.004199999999997</v>
      </c>
    </row>
    <row r="364" spans="1:7" x14ac:dyDescent="0.3">
      <c r="A364">
        <v>1254</v>
      </c>
      <c r="B364">
        <v>2</v>
      </c>
      <c r="C364" t="s">
        <v>460</v>
      </c>
      <c r="D364" t="s">
        <v>10</v>
      </c>
      <c r="E364">
        <v>31</v>
      </c>
      <c r="F364" t="s">
        <v>357</v>
      </c>
      <c r="G364">
        <v>21</v>
      </c>
    </row>
    <row r="365" spans="1:7" x14ac:dyDescent="0.3">
      <c r="A365">
        <v>1255</v>
      </c>
      <c r="B365">
        <v>3</v>
      </c>
      <c r="C365" t="s">
        <v>461</v>
      </c>
      <c r="D365" t="s">
        <v>8</v>
      </c>
      <c r="E365">
        <v>27</v>
      </c>
      <c r="F365">
        <v>315083</v>
      </c>
      <c r="G365">
        <v>8.6624999999999996</v>
      </c>
    </row>
    <row r="366" spans="1:7" x14ac:dyDescent="0.3">
      <c r="A366">
        <v>1256</v>
      </c>
      <c r="B366">
        <v>1</v>
      </c>
      <c r="C366" t="s">
        <v>462</v>
      </c>
      <c r="D366" t="s">
        <v>10</v>
      </c>
      <c r="E366">
        <v>25</v>
      </c>
      <c r="F366">
        <v>11765</v>
      </c>
      <c r="G366">
        <v>55.441699999999997</v>
      </c>
    </row>
    <row r="367" spans="1:7" x14ac:dyDescent="0.3">
      <c r="A367">
        <v>1257</v>
      </c>
      <c r="B367">
        <v>3</v>
      </c>
      <c r="C367" t="s">
        <v>463</v>
      </c>
      <c r="D367" t="s">
        <v>10</v>
      </c>
      <c r="F367" t="s">
        <v>244</v>
      </c>
      <c r="G367">
        <v>69.55</v>
      </c>
    </row>
    <row r="368" spans="1:7" x14ac:dyDescent="0.3">
      <c r="A368">
        <v>1258</v>
      </c>
      <c r="B368">
        <v>3</v>
      </c>
      <c r="C368" t="s">
        <v>464</v>
      </c>
      <c r="D368" t="s">
        <v>8</v>
      </c>
      <c r="F368">
        <v>2689</v>
      </c>
      <c r="G368">
        <v>14.458299999999999</v>
      </c>
    </row>
    <row r="369" spans="1:7" x14ac:dyDescent="0.3">
      <c r="A369">
        <v>1259</v>
      </c>
      <c r="B369">
        <v>3</v>
      </c>
      <c r="C369" t="s">
        <v>465</v>
      </c>
      <c r="D369" t="s">
        <v>10</v>
      </c>
      <c r="E369">
        <v>22</v>
      </c>
      <c r="F369">
        <v>3101295</v>
      </c>
      <c r="G369">
        <v>39.6875</v>
      </c>
    </row>
    <row r="370" spans="1:7" x14ac:dyDescent="0.3">
      <c r="A370">
        <v>1260</v>
      </c>
      <c r="B370">
        <v>1</v>
      </c>
      <c r="C370" t="s">
        <v>466</v>
      </c>
      <c r="D370" t="s">
        <v>10</v>
      </c>
      <c r="E370">
        <v>45</v>
      </c>
      <c r="F370">
        <v>112378</v>
      </c>
      <c r="G370">
        <v>59.4</v>
      </c>
    </row>
    <row r="371" spans="1:7" x14ac:dyDescent="0.3">
      <c r="A371">
        <v>1261</v>
      </c>
      <c r="B371">
        <v>2</v>
      </c>
      <c r="C371" t="s">
        <v>467</v>
      </c>
      <c r="D371" t="s">
        <v>8</v>
      </c>
      <c r="E371">
        <v>29</v>
      </c>
      <c r="F371" t="s">
        <v>468</v>
      </c>
      <c r="G371">
        <v>13.8583</v>
      </c>
    </row>
    <row r="372" spans="1:7" x14ac:dyDescent="0.3">
      <c r="A372">
        <v>1262</v>
      </c>
      <c r="B372">
        <v>2</v>
      </c>
      <c r="C372" t="s">
        <v>469</v>
      </c>
      <c r="D372" t="s">
        <v>8</v>
      </c>
      <c r="E372">
        <v>21</v>
      </c>
      <c r="F372">
        <v>28133</v>
      </c>
      <c r="G372">
        <v>11.5</v>
      </c>
    </row>
    <row r="373" spans="1:7" x14ac:dyDescent="0.3">
      <c r="A373">
        <v>1263</v>
      </c>
      <c r="B373">
        <v>1</v>
      </c>
      <c r="C373" t="s">
        <v>470</v>
      </c>
      <c r="D373" t="s">
        <v>10</v>
      </c>
      <c r="E373">
        <v>31</v>
      </c>
      <c r="F373">
        <v>16966</v>
      </c>
      <c r="G373">
        <v>134.5</v>
      </c>
    </row>
    <row r="374" spans="1:7" x14ac:dyDescent="0.3">
      <c r="A374">
        <v>1264</v>
      </c>
      <c r="B374">
        <v>1</v>
      </c>
      <c r="C374" t="s">
        <v>471</v>
      </c>
      <c r="D374" t="s">
        <v>8</v>
      </c>
      <c r="E374">
        <v>49</v>
      </c>
      <c r="F374">
        <v>112058</v>
      </c>
      <c r="G374">
        <v>0</v>
      </c>
    </row>
    <row r="375" spans="1:7" x14ac:dyDescent="0.3">
      <c r="A375">
        <v>1265</v>
      </c>
      <c r="B375">
        <v>2</v>
      </c>
      <c r="C375" t="s">
        <v>472</v>
      </c>
      <c r="D375" t="s">
        <v>8</v>
      </c>
      <c r="E375">
        <v>44</v>
      </c>
      <c r="F375">
        <v>248746</v>
      </c>
      <c r="G375">
        <v>13</v>
      </c>
    </row>
    <row r="376" spans="1:7" x14ac:dyDescent="0.3">
      <c r="A376">
        <v>1266</v>
      </c>
      <c r="B376">
        <v>1</v>
      </c>
      <c r="C376" t="s">
        <v>473</v>
      </c>
      <c r="D376" t="s">
        <v>10</v>
      </c>
      <c r="E376">
        <v>54</v>
      </c>
      <c r="F376">
        <v>33638</v>
      </c>
      <c r="G376">
        <v>81.8583</v>
      </c>
    </row>
    <row r="377" spans="1:7" x14ac:dyDescent="0.3">
      <c r="A377">
        <v>1267</v>
      </c>
      <c r="B377">
        <v>1</v>
      </c>
      <c r="C377" t="s">
        <v>474</v>
      </c>
      <c r="D377" t="s">
        <v>10</v>
      </c>
      <c r="E377">
        <v>45</v>
      </c>
      <c r="F377" t="s">
        <v>42</v>
      </c>
      <c r="G377">
        <v>262.375</v>
      </c>
    </row>
    <row r="378" spans="1:7" x14ac:dyDescent="0.3">
      <c r="A378">
        <v>1268</v>
      </c>
      <c r="B378">
        <v>3</v>
      </c>
      <c r="C378" t="s">
        <v>475</v>
      </c>
      <c r="D378" t="s">
        <v>10</v>
      </c>
      <c r="E378">
        <v>22</v>
      </c>
      <c r="F378">
        <v>315152</v>
      </c>
      <c r="G378">
        <v>8.6624999999999996</v>
      </c>
    </row>
    <row r="379" spans="1:7" x14ac:dyDescent="0.3">
      <c r="A379">
        <v>1269</v>
      </c>
      <c r="B379">
        <v>2</v>
      </c>
      <c r="C379" t="s">
        <v>476</v>
      </c>
      <c r="D379" t="s">
        <v>8</v>
      </c>
      <c r="E379">
        <v>21</v>
      </c>
      <c r="F379">
        <v>29107</v>
      </c>
      <c r="G379">
        <v>11.5</v>
      </c>
    </row>
    <row r="380" spans="1:7" x14ac:dyDescent="0.3">
      <c r="A380">
        <v>1270</v>
      </c>
      <c r="B380">
        <v>1</v>
      </c>
      <c r="C380" t="s">
        <v>477</v>
      </c>
      <c r="D380" t="s">
        <v>8</v>
      </c>
      <c r="E380">
        <v>55</v>
      </c>
      <c r="F380">
        <v>680</v>
      </c>
      <c r="G380">
        <v>50</v>
      </c>
    </row>
    <row r="381" spans="1:7" x14ac:dyDescent="0.3">
      <c r="A381">
        <v>1271</v>
      </c>
      <c r="B381">
        <v>3</v>
      </c>
      <c r="C381" t="s">
        <v>478</v>
      </c>
      <c r="D381" t="s">
        <v>8</v>
      </c>
      <c r="E381">
        <v>5</v>
      </c>
      <c r="F381">
        <v>347077</v>
      </c>
      <c r="G381">
        <v>31.387499999999999</v>
      </c>
    </row>
    <row r="382" spans="1:7" x14ac:dyDescent="0.3">
      <c r="A382">
        <v>1272</v>
      </c>
      <c r="B382">
        <v>3</v>
      </c>
      <c r="C382" t="s">
        <v>479</v>
      </c>
      <c r="D382" t="s">
        <v>8</v>
      </c>
      <c r="F382">
        <v>366713</v>
      </c>
      <c r="G382">
        <v>7.75</v>
      </c>
    </row>
    <row r="383" spans="1:7" x14ac:dyDescent="0.3">
      <c r="A383">
        <v>1273</v>
      </c>
      <c r="B383">
        <v>3</v>
      </c>
      <c r="C383" t="s">
        <v>480</v>
      </c>
      <c r="D383" t="s">
        <v>8</v>
      </c>
      <c r="E383">
        <v>26</v>
      </c>
      <c r="F383">
        <v>330910</v>
      </c>
      <c r="G383">
        <v>7.8792</v>
      </c>
    </row>
    <row r="384" spans="1:7" x14ac:dyDescent="0.3">
      <c r="A384">
        <v>1274</v>
      </c>
      <c r="B384">
        <v>3</v>
      </c>
      <c r="C384" t="s">
        <v>481</v>
      </c>
      <c r="D384" t="s">
        <v>10</v>
      </c>
      <c r="F384">
        <v>364498</v>
      </c>
      <c r="G384">
        <v>14.5</v>
      </c>
    </row>
    <row r="385" spans="1:7" x14ac:dyDescent="0.3">
      <c r="A385">
        <v>1275</v>
      </c>
      <c r="B385">
        <v>3</v>
      </c>
      <c r="C385" t="s">
        <v>482</v>
      </c>
      <c r="D385" t="s">
        <v>10</v>
      </c>
      <c r="E385">
        <v>19</v>
      </c>
      <c r="F385">
        <v>376566</v>
      </c>
      <c r="G385">
        <v>16.100000000000001</v>
      </c>
    </row>
    <row r="386" spans="1:7" x14ac:dyDescent="0.3">
      <c r="A386">
        <v>1276</v>
      </c>
      <c r="B386">
        <v>2</v>
      </c>
      <c r="C386" t="s">
        <v>483</v>
      </c>
      <c r="D386" t="s">
        <v>8</v>
      </c>
      <c r="F386" t="s">
        <v>484</v>
      </c>
      <c r="G386">
        <v>12.875</v>
      </c>
    </row>
    <row r="387" spans="1:7" x14ac:dyDescent="0.3">
      <c r="A387">
        <v>1277</v>
      </c>
      <c r="B387">
        <v>2</v>
      </c>
      <c r="C387" t="s">
        <v>485</v>
      </c>
      <c r="D387" t="s">
        <v>10</v>
      </c>
      <c r="E387">
        <v>24</v>
      </c>
      <c r="F387">
        <v>220845</v>
      </c>
      <c r="G387">
        <v>65</v>
      </c>
    </row>
    <row r="388" spans="1:7" x14ac:dyDescent="0.3">
      <c r="A388">
        <v>1278</v>
      </c>
      <c r="B388">
        <v>3</v>
      </c>
      <c r="C388" t="s">
        <v>486</v>
      </c>
      <c r="D388" t="s">
        <v>8</v>
      </c>
      <c r="E388">
        <v>24</v>
      </c>
      <c r="F388">
        <v>349911</v>
      </c>
      <c r="G388">
        <v>7.7750000000000004</v>
      </c>
    </row>
    <row r="389" spans="1:7" x14ac:dyDescent="0.3">
      <c r="A389">
        <v>1279</v>
      </c>
      <c r="B389">
        <v>2</v>
      </c>
      <c r="C389" t="s">
        <v>487</v>
      </c>
      <c r="D389" t="s">
        <v>8</v>
      </c>
      <c r="E389">
        <v>57</v>
      </c>
      <c r="F389">
        <v>244346</v>
      </c>
      <c r="G389">
        <v>13</v>
      </c>
    </row>
    <row r="390" spans="1:7" x14ac:dyDescent="0.3">
      <c r="A390">
        <v>1280</v>
      </c>
      <c r="B390">
        <v>3</v>
      </c>
      <c r="C390" t="s">
        <v>488</v>
      </c>
      <c r="D390" t="s">
        <v>8</v>
      </c>
      <c r="E390">
        <v>21</v>
      </c>
      <c r="F390">
        <v>364858</v>
      </c>
      <c r="G390">
        <v>7.75</v>
      </c>
    </row>
    <row r="391" spans="1:7" x14ac:dyDescent="0.3">
      <c r="A391">
        <v>1281</v>
      </c>
      <c r="B391">
        <v>3</v>
      </c>
      <c r="C391" t="s">
        <v>489</v>
      </c>
      <c r="D391" t="s">
        <v>8</v>
      </c>
      <c r="E391">
        <v>6</v>
      </c>
      <c r="F391">
        <v>349909</v>
      </c>
      <c r="G391">
        <v>21.074999999999999</v>
      </c>
    </row>
    <row r="392" spans="1:7" x14ac:dyDescent="0.3">
      <c r="A392">
        <v>1282</v>
      </c>
      <c r="B392">
        <v>1</v>
      </c>
      <c r="C392" t="s">
        <v>490</v>
      </c>
      <c r="D392" t="s">
        <v>8</v>
      </c>
      <c r="E392">
        <v>23</v>
      </c>
      <c r="F392">
        <v>12749</v>
      </c>
      <c r="G392">
        <v>93.5</v>
      </c>
    </row>
    <row r="393" spans="1:7" x14ac:dyDescent="0.3">
      <c r="A393">
        <v>1283</v>
      </c>
      <c r="B393">
        <v>1</v>
      </c>
      <c r="C393" t="s">
        <v>491</v>
      </c>
      <c r="D393" t="s">
        <v>10</v>
      </c>
      <c r="E393">
        <v>51</v>
      </c>
      <c r="F393" t="s">
        <v>492</v>
      </c>
      <c r="G393">
        <v>39.4</v>
      </c>
    </row>
    <row r="394" spans="1:7" x14ac:dyDescent="0.3">
      <c r="A394">
        <v>1284</v>
      </c>
      <c r="B394">
        <v>3</v>
      </c>
      <c r="C394" t="s">
        <v>493</v>
      </c>
      <c r="D394" t="s">
        <v>8</v>
      </c>
      <c r="E394">
        <v>13</v>
      </c>
      <c r="F394" t="s">
        <v>494</v>
      </c>
      <c r="G394">
        <v>20.25</v>
      </c>
    </row>
    <row r="395" spans="1:7" x14ac:dyDescent="0.3">
      <c r="A395">
        <v>1285</v>
      </c>
      <c r="B395">
        <v>2</v>
      </c>
      <c r="C395" t="s">
        <v>495</v>
      </c>
      <c r="D395" t="s">
        <v>8</v>
      </c>
      <c r="E395">
        <v>47</v>
      </c>
      <c r="F395" t="s">
        <v>496</v>
      </c>
      <c r="G395">
        <v>10.5</v>
      </c>
    </row>
    <row r="396" spans="1:7" x14ac:dyDescent="0.3">
      <c r="A396">
        <v>1286</v>
      </c>
      <c r="B396">
        <v>3</v>
      </c>
      <c r="C396" t="s">
        <v>497</v>
      </c>
      <c r="D396" t="s">
        <v>8</v>
      </c>
      <c r="E396">
        <v>29</v>
      </c>
      <c r="F396">
        <v>315153</v>
      </c>
      <c r="G396">
        <v>22.024999999999999</v>
      </c>
    </row>
    <row r="397" spans="1:7" x14ac:dyDescent="0.3">
      <c r="A397">
        <v>1287</v>
      </c>
      <c r="B397">
        <v>1</v>
      </c>
      <c r="C397" t="s">
        <v>498</v>
      </c>
      <c r="D397" t="s">
        <v>10</v>
      </c>
      <c r="E397">
        <v>18</v>
      </c>
      <c r="F397">
        <v>13695</v>
      </c>
      <c r="G397">
        <v>60</v>
      </c>
    </row>
    <row r="398" spans="1:7" x14ac:dyDescent="0.3">
      <c r="A398">
        <v>1288</v>
      </c>
      <c r="B398">
        <v>3</v>
      </c>
      <c r="C398" t="s">
        <v>499</v>
      </c>
      <c r="D398" t="s">
        <v>8</v>
      </c>
      <c r="E398">
        <v>24</v>
      </c>
      <c r="F398">
        <v>371109</v>
      </c>
      <c r="G398">
        <v>7.25</v>
      </c>
    </row>
    <row r="399" spans="1:7" x14ac:dyDescent="0.3">
      <c r="A399">
        <v>1289</v>
      </c>
      <c r="B399">
        <v>1</v>
      </c>
      <c r="C399" t="s">
        <v>500</v>
      </c>
      <c r="D399" t="s">
        <v>10</v>
      </c>
      <c r="E399">
        <v>48</v>
      </c>
      <c r="F399">
        <v>13567</v>
      </c>
      <c r="G399">
        <v>79.2</v>
      </c>
    </row>
    <row r="400" spans="1:7" x14ac:dyDescent="0.3">
      <c r="A400">
        <v>1290</v>
      </c>
      <c r="B400">
        <v>3</v>
      </c>
      <c r="C400" t="s">
        <v>501</v>
      </c>
      <c r="D400" t="s">
        <v>8</v>
      </c>
      <c r="E400">
        <v>22</v>
      </c>
      <c r="F400">
        <v>347065</v>
      </c>
      <c r="G400">
        <v>7.7750000000000004</v>
      </c>
    </row>
    <row r="401" spans="1:7" x14ac:dyDescent="0.3">
      <c r="A401">
        <v>1291</v>
      </c>
      <c r="B401">
        <v>3</v>
      </c>
      <c r="C401" t="s">
        <v>502</v>
      </c>
      <c r="D401" t="s">
        <v>8</v>
      </c>
      <c r="E401">
        <v>31</v>
      </c>
      <c r="F401">
        <v>21332</v>
      </c>
      <c r="G401">
        <v>7.7332999999999998</v>
      </c>
    </row>
    <row r="402" spans="1:7" x14ac:dyDescent="0.3">
      <c r="A402">
        <v>1292</v>
      </c>
      <c r="B402">
        <v>1</v>
      </c>
      <c r="C402" t="s">
        <v>503</v>
      </c>
      <c r="D402" t="s">
        <v>10</v>
      </c>
      <c r="E402">
        <v>30</v>
      </c>
      <c r="F402">
        <v>36928</v>
      </c>
      <c r="G402">
        <v>164.86670000000001</v>
      </c>
    </row>
    <row r="403" spans="1:7" x14ac:dyDescent="0.3">
      <c r="A403">
        <v>1293</v>
      </c>
      <c r="B403">
        <v>2</v>
      </c>
      <c r="C403" t="s">
        <v>504</v>
      </c>
      <c r="D403" t="s">
        <v>8</v>
      </c>
      <c r="E403">
        <v>38</v>
      </c>
      <c r="F403">
        <v>28664</v>
      </c>
      <c r="G403">
        <v>21</v>
      </c>
    </row>
    <row r="404" spans="1:7" x14ac:dyDescent="0.3">
      <c r="A404">
        <v>1294</v>
      </c>
      <c r="B404">
        <v>1</v>
      </c>
      <c r="C404" t="s">
        <v>505</v>
      </c>
      <c r="D404" t="s">
        <v>10</v>
      </c>
      <c r="E404">
        <v>22</v>
      </c>
      <c r="F404">
        <v>112378</v>
      </c>
      <c r="G404">
        <v>59.4</v>
      </c>
    </row>
    <row r="405" spans="1:7" x14ac:dyDescent="0.3">
      <c r="A405">
        <v>1295</v>
      </c>
      <c r="B405">
        <v>1</v>
      </c>
      <c r="C405" t="s">
        <v>506</v>
      </c>
      <c r="D405" t="s">
        <v>8</v>
      </c>
      <c r="E405">
        <v>17</v>
      </c>
      <c r="F405">
        <v>113059</v>
      </c>
      <c r="G405">
        <v>47.1</v>
      </c>
    </row>
    <row r="406" spans="1:7" x14ac:dyDescent="0.3">
      <c r="A406">
        <v>1296</v>
      </c>
      <c r="B406">
        <v>1</v>
      </c>
      <c r="C406" t="s">
        <v>507</v>
      </c>
      <c r="D406" t="s">
        <v>8</v>
      </c>
      <c r="E406">
        <v>43</v>
      </c>
      <c r="F406">
        <v>17765</v>
      </c>
      <c r="G406">
        <v>27.720800000000001</v>
      </c>
    </row>
    <row r="407" spans="1:7" x14ac:dyDescent="0.3">
      <c r="A407">
        <v>1297</v>
      </c>
      <c r="B407">
        <v>2</v>
      </c>
      <c r="C407" t="s">
        <v>508</v>
      </c>
      <c r="D407" t="s">
        <v>8</v>
      </c>
      <c r="E407">
        <v>20</v>
      </c>
      <c r="F407" t="s">
        <v>509</v>
      </c>
      <c r="G407">
        <v>13.862500000000001</v>
      </c>
    </row>
    <row r="408" spans="1:7" x14ac:dyDescent="0.3">
      <c r="A408">
        <v>1298</v>
      </c>
      <c r="B408">
        <v>2</v>
      </c>
      <c r="C408" t="s">
        <v>510</v>
      </c>
      <c r="D408" t="s">
        <v>8</v>
      </c>
      <c r="E408">
        <v>23</v>
      </c>
      <c r="F408">
        <v>28666</v>
      </c>
      <c r="G408">
        <v>10.5</v>
      </c>
    </row>
    <row r="409" spans="1:7" x14ac:dyDescent="0.3">
      <c r="A409">
        <v>1299</v>
      </c>
      <c r="B409">
        <v>1</v>
      </c>
      <c r="C409" t="s">
        <v>511</v>
      </c>
      <c r="D409" t="s">
        <v>8</v>
      </c>
      <c r="E409">
        <v>50</v>
      </c>
      <c r="F409">
        <v>113503</v>
      </c>
      <c r="G409">
        <v>211.5</v>
      </c>
    </row>
    <row r="410" spans="1:7" x14ac:dyDescent="0.3">
      <c r="A410">
        <v>1300</v>
      </c>
      <c r="B410">
        <v>3</v>
      </c>
      <c r="C410" t="s">
        <v>512</v>
      </c>
      <c r="D410" t="s">
        <v>10</v>
      </c>
      <c r="F410">
        <v>334915</v>
      </c>
      <c r="G410">
        <v>7.7207999999999997</v>
      </c>
    </row>
    <row r="411" spans="1:7" x14ac:dyDescent="0.3">
      <c r="A411">
        <v>1301</v>
      </c>
      <c r="B411">
        <v>3</v>
      </c>
      <c r="C411" t="s">
        <v>513</v>
      </c>
      <c r="D411" t="s">
        <v>10</v>
      </c>
      <c r="E411">
        <v>3</v>
      </c>
      <c r="F411" t="s">
        <v>206</v>
      </c>
      <c r="G411">
        <v>13.775</v>
      </c>
    </row>
    <row r="412" spans="1:7" x14ac:dyDescent="0.3">
      <c r="A412">
        <v>1302</v>
      </c>
      <c r="B412">
        <v>3</v>
      </c>
      <c r="C412" t="s">
        <v>514</v>
      </c>
      <c r="D412" t="s">
        <v>10</v>
      </c>
      <c r="F412">
        <v>365237</v>
      </c>
      <c r="G412">
        <v>7.75</v>
      </c>
    </row>
    <row r="413" spans="1:7" x14ac:dyDescent="0.3">
      <c r="A413">
        <v>1303</v>
      </c>
      <c r="B413">
        <v>1</v>
      </c>
      <c r="C413" t="s">
        <v>515</v>
      </c>
      <c r="D413" t="s">
        <v>10</v>
      </c>
      <c r="E413">
        <v>37</v>
      </c>
      <c r="F413">
        <v>19928</v>
      </c>
      <c r="G413">
        <v>90</v>
      </c>
    </row>
    <row r="414" spans="1:7" x14ac:dyDescent="0.3">
      <c r="A414">
        <v>1304</v>
      </c>
      <c r="B414">
        <v>3</v>
      </c>
      <c r="C414" t="s">
        <v>516</v>
      </c>
      <c r="D414" t="s">
        <v>10</v>
      </c>
      <c r="E414">
        <v>28</v>
      </c>
      <c r="F414">
        <v>347086</v>
      </c>
      <c r="G414">
        <v>7.7750000000000004</v>
      </c>
    </row>
    <row r="415" spans="1:7" x14ac:dyDescent="0.3">
      <c r="A415">
        <v>1305</v>
      </c>
      <c r="B415">
        <v>3</v>
      </c>
      <c r="C415" t="s">
        <v>517</v>
      </c>
      <c r="D415" t="s">
        <v>8</v>
      </c>
      <c r="F415" t="s">
        <v>518</v>
      </c>
      <c r="G415">
        <v>8.0500000000000007</v>
      </c>
    </row>
    <row r="416" spans="1:7" x14ac:dyDescent="0.3">
      <c r="A416">
        <v>1306</v>
      </c>
      <c r="B416">
        <v>1</v>
      </c>
      <c r="C416" t="s">
        <v>519</v>
      </c>
      <c r="D416" t="s">
        <v>10</v>
      </c>
      <c r="E416">
        <v>39</v>
      </c>
      <c r="F416" t="s">
        <v>520</v>
      </c>
      <c r="G416">
        <v>108.9</v>
      </c>
    </row>
    <row r="417" spans="1:7" x14ac:dyDescent="0.3">
      <c r="A417">
        <v>1307</v>
      </c>
      <c r="B417">
        <v>3</v>
      </c>
      <c r="C417" t="s">
        <v>521</v>
      </c>
      <c r="D417" t="s">
        <v>8</v>
      </c>
      <c r="E417">
        <v>38.5</v>
      </c>
      <c r="F417" t="s">
        <v>522</v>
      </c>
      <c r="G417">
        <v>7.25</v>
      </c>
    </row>
    <row r="418" spans="1:7" x14ac:dyDescent="0.3">
      <c r="A418">
        <v>1308</v>
      </c>
      <c r="B418">
        <v>3</v>
      </c>
      <c r="C418" t="s">
        <v>523</v>
      </c>
      <c r="D418" t="s">
        <v>8</v>
      </c>
      <c r="F418">
        <v>359309</v>
      </c>
      <c r="G418">
        <v>8.0500000000000007</v>
      </c>
    </row>
    <row r="419" spans="1:7" x14ac:dyDescent="0.3">
      <c r="A419">
        <v>1309</v>
      </c>
      <c r="B419">
        <v>3</v>
      </c>
      <c r="C419" t="s">
        <v>524</v>
      </c>
      <c r="D419" t="s">
        <v>8</v>
      </c>
      <c r="F419">
        <v>2668</v>
      </c>
      <c r="G419">
        <v>22.3583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topLeftCell="A214" workbookViewId="0">
      <selection activeCell="R228" sqref="R228"/>
    </sheetView>
  </sheetViews>
  <sheetFormatPr defaultRowHeight="14.4" x14ac:dyDescent="0.3"/>
  <cols>
    <col min="14" max="14" width="10.5546875" customWidth="1"/>
    <col min="15" max="15" width="10.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892</v>
      </c>
      <c r="B2">
        <v>3</v>
      </c>
      <c r="C2" t="s">
        <v>7</v>
      </c>
      <c r="D2" t="s">
        <v>8</v>
      </c>
      <c r="E2">
        <v>34.5</v>
      </c>
      <c r="F2">
        <v>330911</v>
      </c>
      <c r="G2">
        <v>7.8292000000000002</v>
      </c>
    </row>
    <row r="3" spans="1:7" x14ac:dyDescent="0.3">
      <c r="A3">
        <v>894</v>
      </c>
      <c r="B3">
        <v>2</v>
      </c>
      <c r="C3" t="s">
        <v>11</v>
      </c>
      <c r="D3" t="s">
        <v>8</v>
      </c>
      <c r="E3">
        <v>62</v>
      </c>
      <c r="F3">
        <v>240276</v>
      </c>
      <c r="G3">
        <v>9.6875</v>
      </c>
    </row>
    <row r="4" spans="1:7" x14ac:dyDescent="0.3">
      <c r="A4">
        <v>895</v>
      </c>
      <c r="B4">
        <v>3</v>
      </c>
      <c r="C4" t="s">
        <v>12</v>
      </c>
      <c r="D4" t="s">
        <v>8</v>
      </c>
      <c r="E4">
        <v>27</v>
      </c>
      <c r="F4">
        <v>315154</v>
      </c>
      <c r="G4">
        <v>8.6624999999999996</v>
      </c>
    </row>
    <row r="5" spans="1:7" x14ac:dyDescent="0.3">
      <c r="A5">
        <v>897</v>
      </c>
      <c r="B5">
        <v>3</v>
      </c>
      <c r="C5" t="s">
        <v>14</v>
      </c>
      <c r="D5" t="s">
        <v>8</v>
      </c>
      <c r="E5">
        <v>14</v>
      </c>
      <c r="F5">
        <v>7538</v>
      </c>
      <c r="G5">
        <v>9.2249999999999996</v>
      </c>
    </row>
    <row r="6" spans="1:7" x14ac:dyDescent="0.3">
      <c r="A6">
        <v>899</v>
      </c>
      <c r="B6">
        <v>2</v>
      </c>
      <c r="C6" t="s">
        <v>16</v>
      </c>
      <c r="D6" t="s">
        <v>8</v>
      </c>
      <c r="E6">
        <v>26</v>
      </c>
      <c r="F6">
        <v>248738</v>
      </c>
      <c r="G6">
        <v>29</v>
      </c>
    </row>
    <row r="7" spans="1:7" x14ac:dyDescent="0.3">
      <c r="A7">
        <v>901</v>
      </c>
      <c r="B7">
        <v>3</v>
      </c>
      <c r="C7" t="s">
        <v>18</v>
      </c>
      <c r="D7" t="s">
        <v>8</v>
      </c>
      <c r="E7">
        <v>21</v>
      </c>
      <c r="F7" t="s">
        <v>19</v>
      </c>
      <c r="G7">
        <v>24.15</v>
      </c>
    </row>
    <row r="8" spans="1:7" x14ac:dyDescent="0.3">
      <c r="A8">
        <v>902</v>
      </c>
      <c r="B8">
        <v>3</v>
      </c>
      <c r="C8" t="s">
        <v>20</v>
      </c>
      <c r="D8" t="s">
        <v>8</v>
      </c>
      <c r="F8">
        <v>349220</v>
      </c>
      <c r="G8">
        <v>7.8958000000000004</v>
      </c>
    </row>
    <row r="9" spans="1:7" x14ac:dyDescent="0.3">
      <c r="A9">
        <v>903</v>
      </c>
      <c r="B9">
        <v>1</v>
      </c>
      <c r="C9" t="s">
        <v>21</v>
      </c>
      <c r="D9" t="s">
        <v>8</v>
      </c>
      <c r="E9">
        <v>46</v>
      </c>
      <c r="F9">
        <v>694</v>
      </c>
      <c r="G9">
        <v>26</v>
      </c>
    </row>
    <row r="10" spans="1:7" x14ac:dyDescent="0.3">
      <c r="A10">
        <v>905</v>
      </c>
      <c r="B10">
        <v>2</v>
      </c>
      <c r="C10" t="s">
        <v>23</v>
      </c>
      <c r="D10" t="s">
        <v>8</v>
      </c>
      <c r="E10">
        <v>63</v>
      </c>
      <c r="F10">
        <v>24065</v>
      </c>
      <c r="G10">
        <v>26</v>
      </c>
    </row>
    <row r="11" spans="1:7" x14ac:dyDescent="0.3">
      <c r="A11">
        <v>908</v>
      </c>
      <c r="B11">
        <v>2</v>
      </c>
      <c r="C11" t="s">
        <v>28</v>
      </c>
      <c r="D11" t="s">
        <v>8</v>
      </c>
      <c r="E11">
        <v>35</v>
      </c>
      <c r="F11">
        <v>233734</v>
      </c>
      <c r="G11">
        <v>12.35</v>
      </c>
    </row>
    <row r="12" spans="1:7" x14ac:dyDescent="0.3">
      <c r="A12">
        <v>909</v>
      </c>
      <c r="B12">
        <v>3</v>
      </c>
      <c r="C12" t="s">
        <v>29</v>
      </c>
      <c r="D12" t="s">
        <v>8</v>
      </c>
      <c r="E12">
        <v>21</v>
      </c>
      <c r="F12">
        <v>2692</v>
      </c>
      <c r="G12">
        <v>7.2249999999999996</v>
      </c>
    </row>
    <row r="13" spans="1:7" x14ac:dyDescent="0.3">
      <c r="A13">
        <v>912</v>
      </c>
      <c r="B13">
        <v>1</v>
      </c>
      <c r="C13" t="s">
        <v>33</v>
      </c>
      <c r="D13" t="s">
        <v>8</v>
      </c>
      <c r="E13">
        <v>55</v>
      </c>
      <c r="F13" t="s">
        <v>34</v>
      </c>
      <c r="G13">
        <v>59.4</v>
      </c>
    </row>
    <row r="14" spans="1:7" x14ac:dyDescent="0.3">
      <c r="A14">
        <v>913</v>
      </c>
      <c r="B14">
        <v>3</v>
      </c>
      <c r="C14" t="s">
        <v>35</v>
      </c>
      <c r="D14" t="s">
        <v>8</v>
      </c>
      <c r="E14">
        <v>9</v>
      </c>
      <c r="F14" t="s">
        <v>36</v>
      </c>
      <c r="G14">
        <v>3.1707999999999998</v>
      </c>
    </row>
    <row r="15" spans="1:7" x14ac:dyDescent="0.3">
      <c r="A15">
        <v>915</v>
      </c>
      <c r="B15">
        <v>1</v>
      </c>
      <c r="C15" t="s">
        <v>39</v>
      </c>
      <c r="D15" t="s">
        <v>8</v>
      </c>
      <c r="E15">
        <v>21</v>
      </c>
      <c r="F15" t="s">
        <v>40</v>
      </c>
      <c r="G15">
        <v>61.379199999999997</v>
      </c>
    </row>
    <row r="16" spans="1:7" x14ac:dyDescent="0.3">
      <c r="A16">
        <v>917</v>
      </c>
      <c r="B16">
        <v>3</v>
      </c>
      <c r="C16" t="s">
        <v>43</v>
      </c>
      <c r="D16" t="s">
        <v>8</v>
      </c>
      <c r="E16">
        <v>50</v>
      </c>
      <c r="F16" t="s">
        <v>44</v>
      </c>
      <c r="G16">
        <v>14.5</v>
      </c>
    </row>
    <row r="17" spans="1:7" x14ac:dyDescent="0.3">
      <c r="A17">
        <v>919</v>
      </c>
      <c r="B17">
        <v>3</v>
      </c>
      <c r="C17" t="s">
        <v>46</v>
      </c>
      <c r="D17" t="s">
        <v>8</v>
      </c>
      <c r="E17">
        <v>22.5</v>
      </c>
      <c r="F17">
        <v>2698</v>
      </c>
      <c r="G17">
        <v>7.2249999999999996</v>
      </c>
    </row>
    <row r="18" spans="1:7" x14ac:dyDescent="0.3">
      <c r="A18">
        <v>920</v>
      </c>
      <c r="B18">
        <v>1</v>
      </c>
      <c r="C18" t="s">
        <v>47</v>
      </c>
      <c r="D18" t="s">
        <v>8</v>
      </c>
      <c r="E18">
        <v>41</v>
      </c>
      <c r="F18">
        <v>113054</v>
      </c>
      <c r="G18">
        <v>30.5</v>
      </c>
    </row>
    <row r="19" spans="1:7" x14ac:dyDescent="0.3">
      <c r="A19">
        <v>921</v>
      </c>
      <c r="B19">
        <v>3</v>
      </c>
      <c r="C19" t="s">
        <v>48</v>
      </c>
      <c r="D19" t="s">
        <v>8</v>
      </c>
      <c r="F19">
        <v>2662</v>
      </c>
      <c r="G19">
        <v>21.679200000000002</v>
      </c>
    </row>
    <row r="20" spans="1:7" x14ac:dyDescent="0.3">
      <c r="A20">
        <v>922</v>
      </c>
      <c r="B20">
        <v>2</v>
      </c>
      <c r="C20" t="s">
        <v>49</v>
      </c>
      <c r="D20" t="s">
        <v>8</v>
      </c>
      <c r="E20">
        <v>50</v>
      </c>
      <c r="F20" t="s">
        <v>50</v>
      </c>
      <c r="G20">
        <v>26</v>
      </c>
    </row>
    <row r="21" spans="1:7" x14ac:dyDescent="0.3">
      <c r="A21">
        <v>923</v>
      </c>
      <c r="B21">
        <v>2</v>
      </c>
      <c r="C21" t="s">
        <v>51</v>
      </c>
      <c r="D21" t="s">
        <v>8</v>
      </c>
      <c r="E21">
        <v>24</v>
      </c>
      <c r="F21" t="s">
        <v>52</v>
      </c>
      <c r="G21">
        <v>31.5</v>
      </c>
    </row>
    <row r="22" spans="1:7" x14ac:dyDescent="0.3">
      <c r="A22">
        <v>926</v>
      </c>
      <c r="B22">
        <v>1</v>
      </c>
      <c r="C22" t="s">
        <v>57</v>
      </c>
      <c r="D22" t="s">
        <v>8</v>
      </c>
      <c r="E22">
        <v>30</v>
      </c>
      <c r="F22">
        <v>13236</v>
      </c>
      <c r="G22">
        <v>57.75</v>
      </c>
    </row>
    <row r="23" spans="1:7" x14ac:dyDescent="0.3">
      <c r="A23">
        <v>927</v>
      </c>
      <c r="B23">
        <v>3</v>
      </c>
      <c r="C23" t="s">
        <v>58</v>
      </c>
      <c r="D23" t="s">
        <v>8</v>
      </c>
      <c r="E23">
        <v>18.5</v>
      </c>
      <c r="F23">
        <v>2682</v>
      </c>
      <c r="G23">
        <v>7.2291999999999996</v>
      </c>
    </row>
    <row r="24" spans="1:7" x14ac:dyDescent="0.3">
      <c r="A24">
        <v>930</v>
      </c>
      <c r="B24">
        <v>3</v>
      </c>
      <c r="C24" t="s">
        <v>61</v>
      </c>
      <c r="D24" t="s">
        <v>8</v>
      </c>
      <c r="E24">
        <v>25</v>
      </c>
      <c r="F24">
        <v>345768</v>
      </c>
      <c r="G24">
        <v>9.5</v>
      </c>
    </row>
    <row r="25" spans="1:7" x14ac:dyDescent="0.3">
      <c r="A25">
        <v>931</v>
      </c>
      <c r="B25">
        <v>3</v>
      </c>
      <c r="C25" t="s">
        <v>62</v>
      </c>
      <c r="D25" t="s">
        <v>8</v>
      </c>
      <c r="F25">
        <v>1601</v>
      </c>
      <c r="G25">
        <v>56.495800000000003</v>
      </c>
    </row>
    <row r="26" spans="1:7" x14ac:dyDescent="0.3">
      <c r="A26">
        <v>932</v>
      </c>
      <c r="B26">
        <v>3</v>
      </c>
      <c r="C26" t="s">
        <v>63</v>
      </c>
      <c r="D26" t="s">
        <v>8</v>
      </c>
      <c r="E26">
        <v>39</v>
      </c>
      <c r="F26">
        <v>349256</v>
      </c>
      <c r="G26">
        <v>13.416700000000001</v>
      </c>
    </row>
    <row r="27" spans="1:7" x14ac:dyDescent="0.3">
      <c r="A27">
        <v>933</v>
      </c>
      <c r="B27">
        <v>1</v>
      </c>
      <c r="C27" t="s">
        <v>64</v>
      </c>
      <c r="D27" t="s">
        <v>8</v>
      </c>
      <c r="F27">
        <v>113778</v>
      </c>
      <c r="G27">
        <v>26.55</v>
      </c>
    </row>
    <row r="28" spans="1:7" x14ac:dyDescent="0.3">
      <c r="A28">
        <v>934</v>
      </c>
      <c r="B28">
        <v>3</v>
      </c>
      <c r="C28" t="s">
        <v>65</v>
      </c>
      <c r="D28" t="s">
        <v>8</v>
      </c>
      <c r="E28">
        <v>41</v>
      </c>
      <c r="F28" t="s">
        <v>66</v>
      </c>
      <c r="G28">
        <v>7.85</v>
      </c>
    </row>
    <row r="29" spans="1:7" x14ac:dyDescent="0.3">
      <c r="A29">
        <v>937</v>
      </c>
      <c r="B29">
        <v>3</v>
      </c>
      <c r="C29" t="s">
        <v>69</v>
      </c>
      <c r="D29" t="s">
        <v>8</v>
      </c>
      <c r="E29">
        <v>25</v>
      </c>
      <c r="F29" t="s">
        <v>70</v>
      </c>
      <c r="G29">
        <v>7.9249999999999998</v>
      </c>
    </row>
    <row r="30" spans="1:7" x14ac:dyDescent="0.3">
      <c r="A30">
        <v>938</v>
      </c>
      <c r="B30">
        <v>1</v>
      </c>
      <c r="C30" t="s">
        <v>71</v>
      </c>
      <c r="D30" t="s">
        <v>8</v>
      </c>
      <c r="E30">
        <v>45</v>
      </c>
      <c r="F30" t="s">
        <v>72</v>
      </c>
      <c r="G30">
        <v>29.7</v>
      </c>
    </row>
    <row r="31" spans="1:7" x14ac:dyDescent="0.3">
      <c r="A31">
        <v>939</v>
      </c>
      <c r="B31">
        <v>3</v>
      </c>
      <c r="C31" t="s">
        <v>73</v>
      </c>
      <c r="D31" t="s">
        <v>8</v>
      </c>
      <c r="F31">
        <v>370374</v>
      </c>
      <c r="G31">
        <v>7.75</v>
      </c>
    </row>
    <row r="32" spans="1:7" x14ac:dyDescent="0.3">
      <c r="A32">
        <v>942</v>
      </c>
      <c r="B32">
        <v>1</v>
      </c>
      <c r="C32" t="s">
        <v>77</v>
      </c>
      <c r="D32" t="s">
        <v>8</v>
      </c>
      <c r="E32">
        <v>24</v>
      </c>
      <c r="F32">
        <v>13695</v>
      </c>
      <c r="G32">
        <v>60</v>
      </c>
    </row>
    <row r="33" spans="1:7" x14ac:dyDescent="0.3">
      <c r="A33">
        <v>943</v>
      </c>
      <c r="B33">
        <v>2</v>
      </c>
      <c r="C33" t="s">
        <v>78</v>
      </c>
      <c r="D33" t="s">
        <v>8</v>
      </c>
      <c r="E33">
        <v>27</v>
      </c>
      <c r="F33" t="s">
        <v>79</v>
      </c>
      <c r="G33">
        <v>15.033300000000001</v>
      </c>
    </row>
    <row r="34" spans="1:7" x14ac:dyDescent="0.3">
      <c r="A34">
        <v>946</v>
      </c>
      <c r="B34">
        <v>2</v>
      </c>
      <c r="C34" t="s">
        <v>82</v>
      </c>
      <c r="D34" t="s">
        <v>8</v>
      </c>
      <c r="F34" t="s">
        <v>83</v>
      </c>
      <c r="G34">
        <v>15.5792</v>
      </c>
    </row>
    <row r="35" spans="1:7" x14ac:dyDescent="0.3">
      <c r="A35">
        <v>947</v>
      </c>
      <c r="B35">
        <v>3</v>
      </c>
      <c r="C35" t="s">
        <v>84</v>
      </c>
      <c r="D35" t="s">
        <v>8</v>
      </c>
      <c r="E35">
        <v>10</v>
      </c>
      <c r="F35">
        <v>382652</v>
      </c>
      <c r="G35">
        <v>29.125</v>
      </c>
    </row>
    <row r="36" spans="1:7" x14ac:dyDescent="0.3">
      <c r="A36">
        <v>948</v>
      </c>
      <c r="B36">
        <v>3</v>
      </c>
      <c r="C36" t="s">
        <v>85</v>
      </c>
      <c r="D36" t="s">
        <v>8</v>
      </c>
      <c r="E36">
        <v>35</v>
      </c>
      <c r="F36">
        <v>349230</v>
      </c>
      <c r="G36">
        <v>7.8958000000000004</v>
      </c>
    </row>
    <row r="37" spans="1:7" x14ac:dyDescent="0.3">
      <c r="A37">
        <v>949</v>
      </c>
      <c r="B37">
        <v>3</v>
      </c>
      <c r="C37" t="s">
        <v>86</v>
      </c>
      <c r="D37" t="s">
        <v>8</v>
      </c>
      <c r="E37">
        <v>25</v>
      </c>
      <c r="F37">
        <v>348122</v>
      </c>
      <c r="G37">
        <v>7.65</v>
      </c>
    </row>
    <row r="38" spans="1:7" x14ac:dyDescent="0.3">
      <c r="A38">
        <v>950</v>
      </c>
      <c r="B38">
        <v>3</v>
      </c>
      <c r="C38" t="s">
        <v>87</v>
      </c>
      <c r="D38" t="s">
        <v>8</v>
      </c>
      <c r="F38">
        <v>386525</v>
      </c>
      <c r="G38">
        <v>16.100000000000001</v>
      </c>
    </row>
    <row r="39" spans="1:7" x14ac:dyDescent="0.3">
      <c r="A39">
        <v>952</v>
      </c>
      <c r="B39">
        <v>3</v>
      </c>
      <c r="C39" t="s">
        <v>89</v>
      </c>
      <c r="D39" t="s">
        <v>8</v>
      </c>
      <c r="E39">
        <v>17</v>
      </c>
      <c r="F39">
        <v>349232</v>
      </c>
      <c r="G39">
        <v>7.8958000000000004</v>
      </c>
    </row>
    <row r="40" spans="1:7" x14ac:dyDescent="0.3">
      <c r="A40">
        <v>953</v>
      </c>
      <c r="B40">
        <v>2</v>
      </c>
      <c r="C40" t="s">
        <v>90</v>
      </c>
      <c r="D40" t="s">
        <v>8</v>
      </c>
      <c r="E40">
        <v>32</v>
      </c>
      <c r="F40">
        <v>237216</v>
      </c>
      <c r="G40">
        <v>13.5</v>
      </c>
    </row>
    <row r="41" spans="1:7" x14ac:dyDescent="0.3">
      <c r="A41">
        <v>954</v>
      </c>
      <c r="B41">
        <v>3</v>
      </c>
      <c r="C41" t="s">
        <v>91</v>
      </c>
      <c r="D41" t="s">
        <v>8</v>
      </c>
      <c r="E41">
        <v>18</v>
      </c>
      <c r="F41">
        <v>347090</v>
      </c>
      <c r="G41">
        <v>7.75</v>
      </c>
    </row>
    <row r="42" spans="1:7" x14ac:dyDescent="0.3">
      <c r="A42">
        <v>956</v>
      </c>
      <c r="B42">
        <v>1</v>
      </c>
      <c r="C42" t="s">
        <v>93</v>
      </c>
      <c r="D42" t="s">
        <v>8</v>
      </c>
      <c r="E42">
        <v>13</v>
      </c>
      <c r="F42" t="s">
        <v>42</v>
      </c>
      <c r="G42">
        <v>262.375</v>
      </c>
    </row>
    <row r="43" spans="1:7" x14ac:dyDescent="0.3">
      <c r="A43">
        <v>959</v>
      </c>
      <c r="B43">
        <v>1</v>
      </c>
      <c r="C43" t="s">
        <v>97</v>
      </c>
      <c r="D43" t="s">
        <v>8</v>
      </c>
      <c r="E43">
        <v>47</v>
      </c>
      <c r="F43">
        <v>113796</v>
      </c>
      <c r="G43">
        <v>42.4</v>
      </c>
    </row>
    <row r="44" spans="1:7" x14ac:dyDescent="0.3">
      <c r="A44">
        <v>960</v>
      </c>
      <c r="B44">
        <v>1</v>
      </c>
      <c r="C44" t="s">
        <v>98</v>
      </c>
      <c r="D44" t="s">
        <v>8</v>
      </c>
      <c r="E44">
        <v>31</v>
      </c>
      <c r="F44">
        <v>2543</v>
      </c>
      <c r="G44">
        <v>28.537500000000001</v>
      </c>
    </row>
    <row r="45" spans="1:7" x14ac:dyDescent="0.3">
      <c r="A45">
        <v>963</v>
      </c>
      <c r="B45">
        <v>3</v>
      </c>
      <c r="C45" t="s">
        <v>101</v>
      </c>
      <c r="D45" t="s">
        <v>8</v>
      </c>
      <c r="E45">
        <v>21</v>
      </c>
      <c r="F45">
        <v>349211</v>
      </c>
      <c r="G45">
        <v>7.8958000000000004</v>
      </c>
    </row>
    <row r="46" spans="1:7" x14ac:dyDescent="0.3">
      <c r="A46">
        <v>965</v>
      </c>
      <c r="B46">
        <v>1</v>
      </c>
      <c r="C46" t="s">
        <v>103</v>
      </c>
      <c r="D46" t="s">
        <v>8</v>
      </c>
      <c r="E46">
        <v>28.5</v>
      </c>
      <c r="F46" t="s">
        <v>104</v>
      </c>
      <c r="G46">
        <v>27.720800000000001</v>
      </c>
    </row>
    <row r="47" spans="1:7" x14ac:dyDescent="0.3">
      <c r="A47">
        <v>967</v>
      </c>
      <c r="B47">
        <v>1</v>
      </c>
      <c r="C47" t="s">
        <v>106</v>
      </c>
      <c r="D47" t="s">
        <v>8</v>
      </c>
      <c r="E47">
        <v>32.5</v>
      </c>
      <c r="F47">
        <v>113503</v>
      </c>
      <c r="G47">
        <v>211.5</v>
      </c>
    </row>
    <row r="48" spans="1:7" x14ac:dyDescent="0.3">
      <c r="A48">
        <v>968</v>
      </c>
      <c r="B48">
        <v>3</v>
      </c>
      <c r="C48" t="s">
        <v>107</v>
      </c>
      <c r="D48" t="s">
        <v>8</v>
      </c>
      <c r="F48">
        <v>359306</v>
      </c>
      <c r="G48">
        <v>8.0500000000000007</v>
      </c>
    </row>
    <row r="49" spans="1:7" x14ac:dyDescent="0.3">
      <c r="A49">
        <v>970</v>
      </c>
      <c r="B49">
        <v>2</v>
      </c>
      <c r="C49" t="s">
        <v>109</v>
      </c>
      <c r="D49" t="s">
        <v>8</v>
      </c>
      <c r="E49">
        <v>30</v>
      </c>
      <c r="F49">
        <v>248744</v>
      </c>
      <c r="G49">
        <v>13</v>
      </c>
    </row>
    <row r="50" spans="1:7" x14ac:dyDescent="0.3">
      <c r="A50">
        <v>972</v>
      </c>
      <c r="B50">
        <v>3</v>
      </c>
      <c r="C50" t="s">
        <v>111</v>
      </c>
      <c r="D50" t="s">
        <v>8</v>
      </c>
      <c r="E50">
        <v>6</v>
      </c>
      <c r="F50">
        <v>2678</v>
      </c>
      <c r="G50">
        <v>15.245799999999999</v>
      </c>
    </row>
    <row r="51" spans="1:7" x14ac:dyDescent="0.3">
      <c r="A51">
        <v>973</v>
      </c>
      <c r="B51">
        <v>1</v>
      </c>
      <c r="C51" t="s">
        <v>112</v>
      </c>
      <c r="D51" t="s">
        <v>8</v>
      </c>
      <c r="E51">
        <v>67</v>
      </c>
      <c r="F51" t="s">
        <v>113</v>
      </c>
      <c r="G51">
        <v>221.7792</v>
      </c>
    </row>
    <row r="52" spans="1:7" x14ac:dyDescent="0.3">
      <c r="A52">
        <v>974</v>
      </c>
      <c r="B52">
        <v>1</v>
      </c>
      <c r="C52" t="s">
        <v>114</v>
      </c>
      <c r="D52" t="s">
        <v>8</v>
      </c>
      <c r="E52">
        <v>49</v>
      </c>
      <c r="F52">
        <v>19924</v>
      </c>
      <c r="G52">
        <v>26</v>
      </c>
    </row>
    <row r="53" spans="1:7" x14ac:dyDescent="0.3">
      <c r="A53">
        <v>975</v>
      </c>
      <c r="B53">
        <v>3</v>
      </c>
      <c r="C53" t="s">
        <v>115</v>
      </c>
      <c r="D53" t="s">
        <v>8</v>
      </c>
      <c r="F53">
        <v>349238</v>
      </c>
      <c r="G53">
        <v>7.8958000000000004</v>
      </c>
    </row>
    <row r="54" spans="1:7" x14ac:dyDescent="0.3">
      <c r="A54">
        <v>976</v>
      </c>
      <c r="B54">
        <v>2</v>
      </c>
      <c r="C54" t="s">
        <v>116</v>
      </c>
      <c r="D54" t="s">
        <v>8</v>
      </c>
      <c r="F54">
        <v>240261</v>
      </c>
      <c r="G54">
        <v>10.708299999999999</v>
      </c>
    </row>
    <row r="55" spans="1:7" x14ac:dyDescent="0.3">
      <c r="A55">
        <v>977</v>
      </c>
      <c r="B55">
        <v>3</v>
      </c>
      <c r="C55" t="s">
        <v>117</v>
      </c>
      <c r="D55" t="s">
        <v>8</v>
      </c>
      <c r="F55">
        <v>2660</v>
      </c>
      <c r="G55">
        <v>14.4542</v>
      </c>
    </row>
    <row r="56" spans="1:7" x14ac:dyDescent="0.3">
      <c r="A56">
        <v>981</v>
      </c>
      <c r="B56">
        <v>2</v>
      </c>
      <c r="C56" t="s">
        <v>122</v>
      </c>
      <c r="D56" t="s">
        <v>8</v>
      </c>
      <c r="E56">
        <v>2</v>
      </c>
      <c r="F56">
        <v>29103</v>
      </c>
      <c r="G56">
        <v>23</v>
      </c>
    </row>
    <row r="57" spans="1:7" x14ac:dyDescent="0.3">
      <c r="A57">
        <v>983</v>
      </c>
      <c r="B57">
        <v>3</v>
      </c>
      <c r="C57" t="s">
        <v>124</v>
      </c>
      <c r="D57" t="s">
        <v>8</v>
      </c>
      <c r="F57">
        <v>345498</v>
      </c>
      <c r="G57">
        <v>7.7750000000000004</v>
      </c>
    </row>
    <row r="58" spans="1:7" x14ac:dyDescent="0.3">
      <c r="A58">
        <v>985</v>
      </c>
      <c r="B58">
        <v>3</v>
      </c>
      <c r="C58" t="s">
        <v>127</v>
      </c>
      <c r="D58" t="s">
        <v>8</v>
      </c>
      <c r="F58">
        <v>376563</v>
      </c>
      <c r="G58">
        <v>8.0500000000000007</v>
      </c>
    </row>
    <row r="59" spans="1:7" x14ac:dyDescent="0.3">
      <c r="A59">
        <v>986</v>
      </c>
      <c r="B59">
        <v>1</v>
      </c>
      <c r="C59" t="s">
        <v>128</v>
      </c>
      <c r="D59" t="s">
        <v>8</v>
      </c>
      <c r="E59">
        <v>25</v>
      </c>
      <c r="F59">
        <v>13905</v>
      </c>
      <c r="G59">
        <v>26</v>
      </c>
    </row>
    <row r="60" spans="1:7" x14ac:dyDescent="0.3">
      <c r="A60">
        <v>987</v>
      </c>
      <c r="B60">
        <v>3</v>
      </c>
      <c r="C60" t="s">
        <v>129</v>
      </c>
      <c r="D60" t="s">
        <v>8</v>
      </c>
      <c r="E60">
        <v>25</v>
      </c>
      <c r="F60">
        <v>350033</v>
      </c>
      <c r="G60">
        <v>7.7957999999999998</v>
      </c>
    </row>
    <row r="61" spans="1:7" x14ac:dyDescent="0.3">
      <c r="A61">
        <v>989</v>
      </c>
      <c r="B61">
        <v>3</v>
      </c>
      <c r="C61" t="s">
        <v>131</v>
      </c>
      <c r="D61" t="s">
        <v>8</v>
      </c>
      <c r="E61">
        <v>29</v>
      </c>
      <c r="F61" t="s">
        <v>132</v>
      </c>
      <c r="G61">
        <v>7.9249999999999998</v>
      </c>
    </row>
    <row r="62" spans="1:7" x14ac:dyDescent="0.3">
      <c r="A62">
        <v>991</v>
      </c>
      <c r="B62">
        <v>3</v>
      </c>
      <c r="C62" t="s">
        <v>134</v>
      </c>
      <c r="D62" t="s">
        <v>8</v>
      </c>
      <c r="E62">
        <v>33</v>
      </c>
      <c r="F62" t="s">
        <v>135</v>
      </c>
      <c r="G62">
        <v>8.0500000000000007</v>
      </c>
    </row>
    <row r="63" spans="1:7" x14ac:dyDescent="0.3">
      <c r="A63">
        <v>993</v>
      </c>
      <c r="B63">
        <v>2</v>
      </c>
      <c r="C63" t="s">
        <v>137</v>
      </c>
      <c r="D63" t="s">
        <v>8</v>
      </c>
      <c r="E63">
        <v>27</v>
      </c>
      <c r="F63">
        <v>228414</v>
      </c>
      <c r="G63">
        <v>26</v>
      </c>
    </row>
    <row r="64" spans="1:7" x14ac:dyDescent="0.3">
      <c r="A64">
        <v>994</v>
      </c>
      <c r="B64">
        <v>3</v>
      </c>
      <c r="C64" t="s">
        <v>138</v>
      </c>
      <c r="D64" t="s">
        <v>8</v>
      </c>
      <c r="F64">
        <v>365235</v>
      </c>
      <c r="G64">
        <v>7.75</v>
      </c>
    </row>
    <row r="65" spans="1:7" x14ac:dyDescent="0.3">
      <c r="A65">
        <v>995</v>
      </c>
      <c r="B65">
        <v>3</v>
      </c>
      <c r="C65" t="s">
        <v>139</v>
      </c>
      <c r="D65" t="s">
        <v>8</v>
      </c>
      <c r="E65">
        <v>26</v>
      </c>
      <c r="F65">
        <v>347070</v>
      </c>
      <c r="G65">
        <v>7.7750000000000004</v>
      </c>
    </row>
    <row r="66" spans="1:7" x14ac:dyDescent="0.3">
      <c r="A66">
        <v>997</v>
      </c>
      <c r="B66">
        <v>3</v>
      </c>
      <c r="C66" t="s">
        <v>141</v>
      </c>
      <c r="D66" t="s">
        <v>8</v>
      </c>
      <c r="E66">
        <v>28</v>
      </c>
      <c r="F66" t="s">
        <v>142</v>
      </c>
      <c r="G66">
        <v>22.524999999999999</v>
      </c>
    </row>
    <row r="67" spans="1:7" x14ac:dyDescent="0.3">
      <c r="A67">
        <v>998</v>
      </c>
      <c r="B67">
        <v>3</v>
      </c>
      <c r="C67" t="s">
        <v>143</v>
      </c>
      <c r="D67" t="s">
        <v>8</v>
      </c>
      <c r="E67">
        <v>21</v>
      </c>
      <c r="F67">
        <v>330920</v>
      </c>
      <c r="G67">
        <v>7.8208000000000002</v>
      </c>
    </row>
    <row r="68" spans="1:7" x14ac:dyDescent="0.3">
      <c r="A68">
        <v>999</v>
      </c>
      <c r="B68">
        <v>3</v>
      </c>
      <c r="C68" t="s">
        <v>144</v>
      </c>
      <c r="D68" t="s">
        <v>8</v>
      </c>
      <c r="F68">
        <v>383162</v>
      </c>
      <c r="G68">
        <v>7.75</v>
      </c>
    </row>
    <row r="69" spans="1:7" x14ac:dyDescent="0.3">
      <c r="A69">
        <v>1000</v>
      </c>
      <c r="B69">
        <v>3</v>
      </c>
      <c r="C69" t="s">
        <v>145</v>
      </c>
      <c r="D69" t="s">
        <v>8</v>
      </c>
      <c r="F69">
        <v>3410</v>
      </c>
      <c r="G69">
        <v>8.7125000000000004</v>
      </c>
    </row>
    <row r="70" spans="1:7" x14ac:dyDescent="0.3">
      <c r="A70">
        <v>1001</v>
      </c>
      <c r="B70">
        <v>2</v>
      </c>
      <c r="C70" t="s">
        <v>146</v>
      </c>
      <c r="D70" t="s">
        <v>8</v>
      </c>
      <c r="E70">
        <v>18.5</v>
      </c>
      <c r="F70">
        <v>248734</v>
      </c>
      <c r="G70">
        <v>13</v>
      </c>
    </row>
    <row r="71" spans="1:7" x14ac:dyDescent="0.3">
      <c r="A71">
        <v>1002</v>
      </c>
      <c r="B71">
        <v>2</v>
      </c>
      <c r="C71" t="s">
        <v>147</v>
      </c>
      <c r="D71" t="s">
        <v>8</v>
      </c>
      <c r="E71">
        <v>41</v>
      </c>
      <c r="F71">
        <v>237734</v>
      </c>
      <c r="G71">
        <v>15.0458</v>
      </c>
    </row>
    <row r="72" spans="1:7" x14ac:dyDescent="0.3">
      <c r="A72">
        <v>1007</v>
      </c>
      <c r="B72">
        <v>3</v>
      </c>
      <c r="C72" t="s">
        <v>153</v>
      </c>
      <c r="D72" t="s">
        <v>8</v>
      </c>
      <c r="E72">
        <v>18</v>
      </c>
      <c r="F72">
        <v>2680</v>
      </c>
      <c r="G72">
        <v>14.4542</v>
      </c>
    </row>
    <row r="73" spans="1:7" x14ac:dyDescent="0.3">
      <c r="A73">
        <v>1008</v>
      </c>
      <c r="B73">
        <v>3</v>
      </c>
      <c r="C73" t="s">
        <v>154</v>
      </c>
      <c r="D73" t="s">
        <v>8</v>
      </c>
      <c r="F73">
        <v>2681</v>
      </c>
      <c r="G73">
        <v>6.4375</v>
      </c>
    </row>
    <row r="74" spans="1:7" x14ac:dyDescent="0.3">
      <c r="A74">
        <v>1010</v>
      </c>
      <c r="B74">
        <v>1</v>
      </c>
      <c r="C74" t="s">
        <v>157</v>
      </c>
      <c r="D74" t="s">
        <v>8</v>
      </c>
      <c r="E74">
        <v>36</v>
      </c>
      <c r="F74">
        <v>13050</v>
      </c>
      <c r="G74">
        <v>75.241699999999994</v>
      </c>
    </row>
    <row r="75" spans="1:7" x14ac:dyDescent="0.3">
      <c r="A75">
        <v>1013</v>
      </c>
      <c r="B75">
        <v>3</v>
      </c>
      <c r="C75" t="s">
        <v>162</v>
      </c>
      <c r="D75" t="s">
        <v>8</v>
      </c>
      <c r="F75">
        <v>367227</v>
      </c>
      <c r="G75">
        <v>7.75</v>
      </c>
    </row>
    <row r="76" spans="1:7" x14ac:dyDescent="0.3">
      <c r="A76">
        <v>1015</v>
      </c>
      <c r="B76">
        <v>3</v>
      </c>
      <c r="C76" t="s">
        <v>164</v>
      </c>
      <c r="D76" t="s">
        <v>8</v>
      </c>
      <c r="E76">
        <v>28</v>
      </c>
      <c r="F76">
        <v>392095</v>
      </c>
      <c r="G76">
        <v>7.25</v>
      </c>
    </row>
    <row r="77" spans="1:7" x14ac:dyDescent="0.3">
      <c r="A77">
        <v>1016</v>
      </c>
      <c r="B77">
        <v>3</v>
      </c>
      <c r="C77" t="s">
        <v>165</v>
      </c>
      <c r="D77" t="s">
        <v>8</v>
      </c>
      <c r="F77">
        <v>368783</v>
      </c>
      <c r="G77">
        <v>7.75</v>
      </c>
    </row>
    <row r="78" spans="1:7" x14ac:dyDescent="0.3">
      <c r="A78">
        <v>1018</v>
      </c>
      <c r="B78">
        <v>3</v>
      </c>
      <c r="C78" t="s">
        <v>167</v>
      </c>
      <c r="D78" t="s">
        <v>8</v>
      </c>
      <c r="E78">
        <v>22</v>
      </c>
      <c r="F78">
        <v>350045</v>
      </c>
      <c r="G78">
        <v>7.7957999999999998</v>
      </c>
    </row>
    <row r="79" spans="1:7" x14ac:dyDescent="0.3">
      <c r="A79">
        <v>1020</v>
      </c>
      <c r="B79">
        <v>2</v>
      </c>
      <c r="C79" t="s">
        <v>169</v>
      </c>
      <c r="D79" t="s">
        <v>8</v>
      </c>
      <c r="E79">
        <v>42</v>
      </c>
      <c r="F79">
        <v>211535</v>
      </c>
      <c r="G79">
        <v>13</v>
      </c>
    </row>
    <row r="80" spans="1:7" x14ac:dyDescent="0.3">
      <c r="A80">
        <v>1021</v>
      </c>
      <c r="B80">
        <v>3</v>
      </c>
      <c r="C80" t="s">
        <v>170</v>
      </c>
      <c r="D80" t="s">
        <v>8</v>
      </c>
      <c r="E80">
        <v>24</v>
      </c>
      <c r="F80">
        <v>342441</v>
      </c>
      <c r="G80">
        <v>8.0500000000000007</v>
      </c>
    </row>
    <row r="81" spans="1:7" x14ac:dyDescent="0.3">
      <c r="A81">
        <v>1022</v>
      </c>
      <c r="B81">
        <v>3</v>
      </c>
      <c r="C81" t="s">
        <v>171</v>
      </c>
      <c r="D81" t="s">
        <v>8</v>
      </c>
      <c r="E81">
        <v>32</v>
      </c>
      <c r="F81" t="s">
        <v>172</v>
      </c>
      <c r="G81">
        <v>8.0500000000000007</v>
      </c>
    </row>
    <row r="82" spans="1:7" x14ac:dyDescent="0.3">
      <c r="A82">
        <v>1023</v>
      </c>
      <c r="B82">
        <v>1</v>
      </c>
      <c r="C82" t="s">
        <v>173</v>
      </c>
      <c r="D82" t="s">
        <v>8</v>
      </c>
      <c r="E82">
        <v>53</v>
      </c>
      <c r="F82">
        <v>113780</v>
      </c>
      <c r="G82">
        <v>28.5</v>
      </c>
    </row>
    <row r="83" spans="1:7" x14ac:dyDescent="0.3">
      <c r="A83">
        <v>1025</v>
      </c>
      <c r="B83">
        <v>3</v>
      </c>
      <c r="C83" t="s">
        <v>175</v>
      </c>
      <c r="D83" t="s">
        <v>8</v>
      </c>
      <c r="F83">
        <v>2621</v>
      </c>
      <c r="G83">
        <v>6.4375</v>
      </c>
    </row>
    <row r="84" spans="1:7" x14ac:dyDescent="0.3">
      <c r="A84">
        <v>1026</v>
      </c>
      <c r="B84">
        <v>3</v>
      </c>
      <c r="C84" t="s">
        <v>176</v>
      </c>
      <c r="D84" t="s">
        <v>8</v>
      </c>
      <c r="E84">
        <v>43</v>
      </c>
      <c r="F84">
        <v>349226</v>
      </c>
      <c r="G84">
        <v>7.8958000000000004</v>
      </c>
    </row>
    <row r="85" spans="1:7" x14ac:dyDescent="0.3">
      <c r="A85">
        <v>1027</v>
      </c>
      <c r="B85">
        <v>3</v>
      </c>
      <c r="C85" t="s">
        <v>177</v>
      </c>
      <c r="D85" t="s">
        <v>8</v>
      </c>
      <c r="E85">
        <v>24</v>
      </c>
      <c r="F85">
        <v>350409</v>
      </c>
      <c r="G85">
        <v>7.8541999999999996</v>
      </c>
    </row>
    <row r="86" spans="1:7" x14ac:dyDescent="0.3">
      <c r="A86">
        <v>1028</v>
      </c>
      <c r="B86">
        <v>3</v>
      </c>
      <c r="C86" t="s">
        <v>178</v>
      </c>
      <c r="D86" t="s">
        <v>8</v>
      </c>
      <c r="E86">
        <v>26.5</v>
      </c>
      <c r="F86">
        <v>2656</v>
      </c>
      <c r="G86">
        <v>7.2249999999999996</v>
      </c>
    </row>
    <row r="87" spans="1:7" x14ac:dyDescent="0.3">
      <c r="A87">
        <v>1029</v>
      </c>
      <c r="B87">
        <v>2</v>
      </c>
      <c r="C87" t="s">
        <v>179</v>
      </c>
      <c r="D87" t="s">
        <v>8</v>
      </c>
      <c r="E87">
        <v>26</v>
      </c>
      <c r="F87">
        <v>248659</v>
      </c>
      <c r="G87">
        <v>13</v>
      </c>
    </row>
    <row r="88" spans="1:7" x14ac:dyDescent="0.3">
      <c r="A88">
        <v>1031</v>
      </c>
      <c r="B88">
        <v>3</v>
      </c>
      <c r="C88" t="s">
        <v>182</v>
      </c>
      <c r="D88" t="s">
        <v>8</v>
      </c>
      <c r="E88">
        <v>40</v>
      </c>
      <c r="F88" t="s">
        <v>183</v>
      </c>
      <c r="G88">
        <v>46.9</v>
      </c>
    </row>
    <row r="89" spans="1:7" x14ac:dyDescent="0.3">
      <c r="A89">
        <v>1034</v>
      </c>
      <c r="B89">
        <v>1</v>
      </c>
      <c r="C89" t="s">
        <v>186</v>
      </c>
      <c r="D89" t="s">
        <v>8</v>
      </c>
      <c r="E89">
        <v>61</v>
      </c>
      <c r="F89" t="s">
        <v>42</v>
      </c>
      <c r="G89">
        <v>262.375</v>
      </c>
    </row>
    <row r="90" spans="1:7" x14ac:dyDescent="0.3">
      <c r="A90">
        <v>1035</v>
      </c>
      <c r="B90">
        <v>2</v>
      </c>
      <c r="C90" t="s">
        <v>187</v>
      </c>
      <c r="D90" t="s">
        <v>8</v>
      </c>
      <c r="E90">
        <v>28</v>
      </c>
      <c r="F90">
        <v>244358</v>
      </c>
      <c r="G90">
        <v>26</v>
      </c>
    </row>
    <row r="91" spans="1:7" x14ac:dyDescent="0.3">
      <c r="A91">
        <v>1036</v>
      </c>
      <c r="B91">
        <v>1</v>
      </c>
      <c r="C91" t="s">
        <v>188</v>
      </c>
      <c r="D91" t="s">
        <v>8</v>
      </c>
      <c r="E91">
        <v>42</v>
      </c>
      <c r="F91">
        <v>17475</v>
      </c>
      <c r="G91">
        <v>26.55</v>
      </c>
    </row>
    <row r="92" spans="1:7" x14ac:dyDescent="0.3">
      <c r="A92">
        <v>1037</v>
      </c>
      <c r="B92">
        <v>3</v>
      </c>
      <c r="C92" t="s">
        <v>189</v>
      </c>
      <c r="D92" t="s">
        <v>8</v>
      </c>
      <c r="E92">
        <v>31</v>
      </c>
      <c r="F92">
        <v>345763</v>
      </c>
      <c r="G92">
        <v>18</v>
      </c>
    </row>
    <row r="93" spans="1:7" x14ac:dyDescent="0.3">
      <c r="A93">
        <v>1038</v>
      </c>
      <c r="B93">
        <v>1</v>
      </c>
      <c r="C93" t="s">
        <v>190</v>
      </c>
      <c r="D93" t="s">
        <v>8</v>
      </c>
      <c r="F93">
        <v>17463</v>
      </c>
      <c r="G93">
        <v>51.862499999999997</v>
      </c>
    </row>
    <row r="94" spans="1:7" x14ac:dyDescent="0.3">
      <c r="A94">
        <v>1039</v>
      </c>
      <c r="B94">
        <v>3</v>
      </c>
      <c r="C94" t="s">
        <v>191</v>
      </c>
      <c r="D94" t="s">
        <v>8</v>
      </c>
      <c r="E94">
        <v>22</v>
      </c>
      <c r="F94" t="s">
        <v>192</v>
      </c>
      <c r="G94">
        <v>8.0500000000000007</v>
      </c>
    </row>
    <row r="95" spans="1:7" x14ac:dyDescent="0.3">
      <c r="A95">
        <v>1040</v>
      </c>
      <c r="B95">
        <v>1</v>
      </c>
      <c r="C95" t="s">
        <v>193</v>
      </c>
      <c r="D95" t="s">
        <v>8</v>
      </c>
      <c r="F95">
        <v>113791</v>
      </c>
      <c r="G95">
        <v>26.55</v>
      </c>
    </row>
    <row r="96" spans="1:7" x14ac:dyDescent="0.3">
      <c r="A96">
        <v>1041</v>
      </c>
      <c r="B96">
        <v>2</v>
      </c>
      <c r="C96" t="s">
        <v>194</v>
      </c>
      <c r="D96" t="s">
        <v>8</v>
      </c>
      <c r="E96">
        <v>30</v>
      </c>
      <c r="F96">
        <v>250651</v>
      </c>
      <c r="G96">
        <v>26</v>
      </c>
    </row>
    <row r="97" spans="1:7" x14ac:dyDescent="0.3">
      <c r="A97">
        <v>1043</v>
      </c>
      <c r="B97">
        <v>3</v>
      </c>
      <c r="C97" t="s">
        <v>196</v>
      </c>
      <c r="D97" t="s">
        <v>8</v>
      </c>
      <c r="F97">
        <v>349255</v>
      </c>
      <c r="G97">
        <v>7.8958000000000004</v>
      </c>
    </row>
    <row r="98" spans="1:7" x14ac:dyDescent="0.3">
      <c r="A98">
        <v>1044</v>
      </c>
      <c r="B98">
        <v>3</v>
      </c>
      <c r="C98" t="s">
        <v>197</v>
      </c>
      <c r="D98" t="s">
        <v>8</v>
      </c>
      <c r="E98">
        <v>60.5</v>
      </c>
      <c r="F98">
        <v>3701</v>
      </c>
    </row>
    <row r="99" spans="1:7" x14ac:dyDescent="0.3">
      <c r="A99">
        <v>1046</v>
      </c>
      <c r="B99">
        <v>3</v>
      </c>
      <c r="C99" t="s">
        <v>199</v>
      </c>
      <c r="D99" t="s">
        <v>8</v>
      </c>
      <c r="E99">
        <v>13</v>
      </c>
      <c r="F99">
        <v>347077</v>
      </c>
      <c r="G99">
        <v>31.387499999999999</v>
      </c>
    </row>
    <row r="100" spans="1:7" x14ac:dyDescent="0.3">
      <c r="A100">
        <v>1047</v>
      </c>
      <c r="B100">
        <v>3</v>
      </c>
      <c r="C100" t="s">
        <v>200</v>
      </c>
      <c r="D100" t="s">
        <v>8</v>
      </c>
      <c r="E100">
        <v>24</v>
      </c>
      <c r="F100" t="s">
        <v>201</v>
      </c>
      <c r="G100">
        <v>7.55</v>
      </c>
    </row>
    <row r="101" spans="1:7" x14ac:dyDescent="0.3">
      <c r="A101">
        <v>1050</v>
      </c>
      <c r="B101">
        <v>1</v>
      </c>
      <c r="C101" t="s">
        <v>204</v>
      </c>
      <c r="D101" t="s">
        <v>8</v>
      </c>
      <c r="E101">
        <v>42</v>
      </c>
      <c r="F101">
        <v>110489</v>
      </c>
      <c r="G101">
        <v>26.55</v>
      </c>
    </row>
    <row r="102" spans="1:7" x14ac:dyDescent="0.3">
      <c r="A102">
        <v>1053</v>
      </c>
      <c r="B102">
        <v>3</v>
      </c>
      <c r="C102" t="s">
        <v>208</v>
      </c>
      <c r="D102" t="s">
        <v>8</v>
      </c>
      <c r="E102">
        <v>7</v>
      </c>
      <c r="F102">
        <v>2650</v>
      </c>
      <c r="G102">
        <v>15.245799999999999</v>
      </c>
    </row>
    <row r="103" spans="1:7" x14ac:dyDescent="0.3">
      <c r="A103">
        <v>1055</v>
      </c>
      <c r="B103">
        <v>3</v>
      </c>
      <c r="C103" t="s">
        <v>210</v>
      </c>
      <c r="D103" t="s">
        <v>8</v>
      </c>
      <c r="F103">
        <v>343271</v>
      </c>
      <c r="G103">
        <v>7</v>
      </c>
    </row>
    <row r="104" spans="1:7" x14ac:dyDescent="0.3">
      <c r="A104">
        <v>1056</v>
      </c>
      <c r="B104">
        <v>2</v>
      </c>
      <c r="C104" t="s">
        <v>211</v>
      </c>
      <c r="D104" t="s">
        <v>8</v>
      </c>
      <c r="E104">
        <v>41</v>
      </c>
      <c r="F104">
        <v>237393</v>
      </c>
      <c r="G104">
        <v>13</v>
      </c>
    </row>
    <row r="105" spans="1:7" x14ac:dyDescent="0.3">
      <c r="A105">
        <v>1058</v>
      </c>
      <c r="B105">
        <v>1</v>
      </c>
      <c r="C105" t="s">
        <v>213</v>
      </c>
      <c r="D105" t="s">
        <v>8</v>
      </c>
      <c r="E105">
        <v>48</v>
      </c>
      <c r="F105" t="s">
        <v>214</v>
      </c>
      <c r="G105">
        <v>50.495800000000003</v>
      </c>
    </row>
    <row r="106" spans="1:7" x14ac:dyDescent="0.3">
      <c r="A106">
        <v>1059</v>
      </c>
      <c r="B106">
        <v>3</v>
      </c>
      <c r="C106" t="s">
        <v>215</v>
      </c>
      <c r="D106" t="s">
        <v>8</v>
      </c>
      <c r="E106">
        <v>18</v>
      </c>
      <c r="F106" t="s">
        <v>216</v>
      </c>
      <c r="G106">
        <v>34.375</v>
      </c>
    </row>
    <row r="107" spans="1:7" x14ac:dyDescent="0.3">
      <c r="A107">
        <v>1062</v>
      </c>
      <c r="B107">
        <v>3</v>
      </c>
      <c r="C107" t="s">
        <v>219</v>
      </c>
      <c r="D107" t="s">
        <v>8</v>
      </c>
      <c r="F107" t="s">
        <v>220</v>
      </c>
      <c r="G107">
        <v>7.55</v>
      </c>
    </row>
    <row r="108" spans="1:7" x14ac:dyDescent="0.3">
      <c r="A108">
        <v>1063</v>
      </c>
      <c r="B108">
        <v>3</v>
      </c>
      <c r="C108" t="s">
        <v>221</v>
      </c>
      <c r="D108" t="s">
        <v>8</v>
      </c>
      <c r="E108">
        <v>27</v>
      </c>
      <c r="F108">
        <v>2670</v>
      </c>
      <c r="G108">
        <v>7.2249999999999996</v>
      </c>
    </row>
    <row r="109" spans="1:7" x14ac:dyDescent="0.3">
      <c r="A109">
        <v>1064</v>
      </c>
      <c r="B109">
        <v>3</v>
      </c>
      <c r="C109" t="s">
        <v>222</v>
      </c>
      <c r="D109" t="s">
        <v>8</v>
      </c>
      <c r="E109">
        <v>23</v>
      </c>
      <c r="F109">
        <v>347072</v>
      </c>
      <c r="G109">
        <v>13.9</v>
      </c>
    </row>
    <row r="110" spans="1:7" x14ac:dyDescent="0.3">
      <c r="A110">
        <v>1065</v>
      </c>
      <c r="B110">
        <v>3</v>
      </c>
      <c r="C110" t="s">
        <v>223</v>
      </c>
      <c r="D110" t="s">
        <v>8</v>
      </c>
      <c r="F110">
        <v>2673</v>
      </c>
      <c r="G110">
        <v>7.2291999999999996</v>
      </c>
    </row>
    <row r="111" spans="1:7" x14ac:dyDescent="0.3">
      <c r="A111">
        <v>1066</v>
      </c>
      <c r="B111">
        <v>3</v>
      </c>
      <c r="C111" t="s">
        <v>224</v>
      </c>
      <c r="D111" t="s">
        <v>8</v>
      </c>
      <c r="E111">
        <v>40</v>
      </c>
      <c r="F111">
        <v>347077</v>
      </c>
      <c r="G111">
        <v>31.387499999999999</v>
      </c>
    </row>
    <row r="112" spans="1:7" x14ac:dyDescent="0.3">
      <c r="A112">
        <v>1069</v>
      </c>
      <c r="B112">
        <v>1</v>
      </c>
      <c r="C112" t="s">
        <v>228</v>
      </c>
      <c r="D112" t="s">
        <v>8</v>
      </c>
      <c r="E112">
        <v>54</v>
      </c>
      <c r="F112">
        <v>11778</v>
      </c>
      <c r="G112">
        <v>55.441699999999997</v>
      </c>
    </row>
    <row r="113" spans="1:7" x14ac:dyDescent="0.3">
      <c r="A113">
        <v>1072</v>
      </c>
      <c r="B113">
        <v>2</v>
      </c>
      <c r="C113" t="s">
        <v>232</v>
      </c>
      <c r="D113" t="s">
        <v>8</v>
      </c>
      <c r="E113">
        <v>30</v>
      </c>
      <c r="F113">
        <v>233478</v>
      </c>
      <c r="G113">
        <v>13</v>
      </c>
    </row>
    <row r="114" spans="1:7" x14ac:dyDescent="0.3">
      <c r="A114">
        <v>1073</v>
      </c>
      <c r="B114">
        <v>1</v>
      </c>
      <c r="C114" t="s">
        <v>233</v>
      </c>
      <c r="D114" t="s">
        <v>8</v>
      </c>
      <c r="E114">
        <v>37</v>
      </c>
      <c r="F114" t="s">
        <v>231</v>
      </c>
      <c r="G114">
        <v>83.158299999999997</v>
      </c>
    </row>
    <row r="115" spans="1:7" x14ac:dyDescent="0.3">
      <c r="A115">
        <v>1075</v>
      </c>
      <c r="B115">
        <v>3</v>
      </c>
      <c r="C115" t="s">
        <v>235</v>
      </c>
      <c r="D115" t="s">
        <v>8</v>
      </c>
      <c r="F115">
        <v>7935</v>
      </c>
      <c r="G115">
        <v>7.75</v>
      </c>
    </row>
    <row r="116" spans="1:7" x14ac:dyDescent="0.3">
      <c r="A116">
        <v>1077</v>
      </c>
      <c r="B116">
        <v>2</v>
      </c>
      <c r="C116" t="s">
        <v>238</v>
      </c>
      <c r="D116" t="s">
        <v>8</v>
      </c>
      <c r="E116">
        <v>40</v>
      </c>
      <c r="F116">
        <v>239059</v>
      </c>
      <c r="G116">
        <v>16</v>
      </c>
    </row>
    <row r="117" spans="1:7" x14ac:dyDescent="0.3">
      <c r="A117">
        <v>1079</v>
      </c>
      <c r="B117">
        <v>3</v>
      </c>
      <c r="C117" t="s">
        <v>241</v>
      </c>
      <c r="D117" t="s">
        <v>8</v>
      </c>
      <c r="E117">
        <v>17</v>
      </c>
      <c r="F117" t="s">
        <v>242</v>
      </c>
      <c r="G117">
        <v>8.0500000000000007</v>
      </c>
    </row>
    <row r="118" spans="1:7" x14ac:dyDescent="0.3">
      <c r="A118">
        <v>1081</v>
      </c>
      <c r="B118">
        <v>2</v>
      </c>
      <c r="C118" t="s">
        <v>245</v>
      </c>
      <c r="D118" t="s">
        <v>8</v>
      </c>
      <c r="E118">
        <v>40</v>
      </c>
      <c r="F118">
        <v>28221</v>
      </c>
      <c r="G118">
        <v>13</v>
      </c>
    </row>
    <row r="119" spans="1:7" x14ac:dyDescent="0.3">
      <c r="A119">
        <v>1082</v>
      </c>
      <c r="B119">
        <v>2</v>
      </c>
      <c r="C119" t="s">
        <v>246</v>
      </c>
      <c r="D119" t="s">
        <v>8</v>
      </c>
      <c r="E119">
        <v>34</v>
      </c>
      <c r="F119">
        <v>226875</v>
      </c>
      <c r="G119">
        <v>26</v>
      </c>
    </row>
    <row r="120" spans="1:7" x14ac:dyDescent="0.3">
      <c r="A120">
        <v>1083</v>
      </c>
      <c r="B120">
        <v>1</v>
      </c>
      <c r="C120" t="s">
        <v>247</v>
      </c>
      <c r="D120" t="s">
        <v>8</v>
      </c>
      <c r="F120">
        <v>111163</v>
      </c>
      <c r="G120">
        <v>26</v>
      </c>
    </row>
    <row r="121" spans="1:7" x14ac:dyDescent="0.3">
      <c r="A121">
        <v>1084</v>
      </c>
      <c r="B121">
        <v>3</v>
      </c>
      <c r="C121" t="s">
        <v>248</v>
      </c>
      <c r="D121" t="s">
        <v>8</v>
      </c>
      <c r="E121">
        <v>11.5</v>
      </c>
      <c r="F121" t="s">
        <v>249</v>
      </c>
      <c r="G121">
        <v>14.5</v>
      </c>
    </row>
    <row r="122" spans="1:7" x14ac:dyDescent="0.3">
      <c r="A122">
        <v>1085</v>
      </c>
      <c r="B122">
        <v>2</v>
      </c>
      <c r="C122" t="s">
        <v>250</v>
      </c>
      <c r="D122" t="s">
        <v>8</v>
      </c>
      <c r="E122">
        <v>61</v>
      </c>
      <c r="F122">
        <v>235509</v>
      </c>
      <c r="G122">
        <v>12.35</v>
      </c>
    </row>
    <row r="123" spans="1:7" x14ac:dyDescent="0.3">
      <c r="A123">
        <v>1086</v>
      </c>
      <c r="B123">
        <v>2</v>
      </c>
      <c r="C123" t="s">
        <v>251</v>
      </c>
      <c r="D123" t="s">
        <v>8</v>
      </c>
      <c r="E123">
        <v>8</v>
      </c>
      <c r="F123">
        <v>28220</v>
      </c>
      <c r="G123">
        <v>32.5</v>
      </c>
    </row>
    <row r="124" spans="1:7" x14ac:dyDescent="0.3">
      <c r="A124">
        <v>1087</v>
      </c>
      <c r="B124">
        <v>3</v>
      </c>
      <c r="C124" t="s">
        <v>252</v>
      </c>
      <c r="D124" t="s">
        <v>8</v>
      </c>
      <c r="E124">
        <v>33</v>
      </c>
      <c r="F124">
        <v>347465</v>
      </c>
      <c r="G124">
        <v>7.8541999999999996</v>
      </c>
    </row>
    <row r="125" spans="1:7" x14ac:dyDescent="0.3">
      <c r="A125">
        <v>1088</v>
      </c>
      <c r="B125">
        <v>1</v>
      </c>
      <c r="C125" t="s">
        <v>253</v>
      </c>
      <c r="D125" t="s">
        <v>8</v>
      </c>
      <c r="E125">
        <v>6</v>
      </c>
      <c r="F125">
        <v>16966</v>
      </c>
      <c r="G125">
        <v>134.5</v>
      </c>
    </row>
    <row r="126" spans="1:7" x14ac:dyDescent="0.3">
      <c r="A126">
        <v>1090</v>
      </c>
      <c r="B126">
        <v>2</v>
      </c>
      <c r="C126" t="s">
        <v>255</v>
      </c>
      <c r="D126" t="s">
        <v>8</v>
      </c>
      <c r="E126">
        <v>23</v>
      </c>
      <c r="F126" t="s">
        <v>256</v>
      </c>
      <c r="G126">
        <v>10.5</v>
      </c>
    </row>
    <row r="127" spans="1:7" x14ac:dyDescent="0.3">
      <c r="A127">
        <v>1093</v>
      </c>
      <c r="B127">
        <v>3</v>
      </c>
      <c r="C127" t="s">
        <v>259</v>
      </c>
      <c r="D127" t="s">
        <v>8</v>
      </c>
      <c r="E127">
        <v>0.33</v>
      </c>
      <c r="F127">
        <v>347080</v>
      </c>
      <c r="G127">
        <v>14.4</v>
      </c>
    </row>
    <row r="128" spans="1:7" x14ac:dyDescent="0.3">
      <c r="A128">
        <v>1094</v>
      </c>
      <c r="B128">
        <v>1</v>
      </c>
      <c r="C128" t="s">
        <v>260</v>
      </c>
      <c r="D128" t="s">
        <v>8</v>
      </c>
      <c r="E128">
        <v>47</v>
      </c>
      <c r="F128" t="s">
        <v>261</v>
      </c>
      <c r="G128">
        <v>227.52500000000001</v>
      </c>
    </row>
    <row r="129" spans="1:7" x14ac:dyDescent="0.3">
      <c r="A129">
        <v>1096</v>
      </c>
      <c r="B129">
        <v>2</v>
      </c>
      <c r="C129" t="s">
        <v>263</v>
      </c>
      <c r="D129" t="s">
        <v>8</v>
      </c>
      <c r="E129">
        <v>25</v>
      </c>
      <c r="F129" t="s">
        <v>264</v>
      </c>
      <c r="G129">
        <v>10.5</v>
      </c>
    </row>
    <row r="130" spans="1:7" x14ac:dyDescent="0.3">
      <c r="A130">
        <v>1097</v>
      </c>
      <c r="B130">
        <v>1</v>
      </c>
      <c r="C130" t="s">
        <v>265</v>
      </c>
      <c r="D130" t="s">
        <v>8</v>
      </c>
      <c r="F130" t="s">
        <v>266</v>
      </c>
      <c r="G130">
        <v>25.741700000000002</v>
      </c>
    </row>
    <row r="131" spans="1:7" x14ac:dyDescent="0.3">
      <c r="A131">
        <v>1099</v>
      </c>
      <c r="B131">
        <v>2</v>
      </c>
      <c r="C131" t="s">
        <v>268</v>
      </c>
      <c r="D131" t="s">
        <v>8</v>
      </c>
      <c r="E131">
        <v>24</v>
      </c>
      <c r="F131">
        <v>28034</v>
      </c>
      <c r="G131">
        <v>10.5</v>
      </c>
    </row>
    <row r="132" spans="1:7" x14ac:dyDescent="0.3">
      <c r="A132">
        <v>1101</v>
      </c>
      <c r="B132">
        <v>3</v>
      </c>
      <c r="C132" t="s">
        <v>271</v>
      </c>
      <c r="D132" t="s">
        <v>8</v>
      </c>
      <c r="E132">
        <v>25</v>
      </c>
      <c r="F132">
        <v>349250</v>
      </c>
      <c r="G132">
        <v>7.8958000000000004</v>
      </c>
    </row>
    <row r="133" spans="1:7" x14ac:dyDescent="0.3">
      <c r="A133">
        <v>1102</v>
      </c>
      <c r="B133">
        <v>3</v>
      </c>
      <c r="C133" t="s">
        <v>272</v>
      </c>
      <c r="D133" t="s">
        <v>8</v>
      </c>
      <c r="E133">
        <v>32</v>
      </c>
      <c r="F133" t="s">
        <v>142</v>
      </c>
      <c r="G133">
        <v>22.524999999999999</v>
      </c>
    </row>
    <row r="134" spans="1:7" x14ac:dyDescent="0.3">
      <c r="A134">
        <v>1103</v>
      </c>
      <c r="B134">
        <v>3</v>
      </c>
      <c r="C134" t="s">
        <v>273</v>
      </c>
      <c r="D134" t="s">
        <v>8</v>
      </c>
      <c r="F134" t="s">
        <v>274</v>
      </c>
      <c r="G134">
        <v>7.05</v>
      </c>
    </row>
    <row r="135" spans="1:7" x14ac:dyDescent="0.3">
      <c r="A135">
        <v>1104</v>
      </c>
      <c r="B135">
        <v>2</v>
      </c>
      <c r="C135" t="s">
        <v>275</v>
      </c>
      <c r="D135" t="s">
        <v>8</v>
      </c>
      <c r="E135">
        <v>17</v>
      </c>
      <c r="F135" t="s">
        <v>276</v>
      </c>
      <c r="G135">
        <v>73.5</v>
      </c>
    </row>
    <row r="136" spans="1:7" x14ac:dyDescent="0.3">
      <c r="A136">
        <v>1107</v>
      </c>
      <c r="B136">
        <v>1</v>
      </c>
      <c r="C136" t="s">
        <v>279</v>
      </c>
      <c r="D136" t="s">
        <v>8</v>
      </c>
      <c r="E136">
        <v>42</v>
      </c>
      <c r="F136">
        <v>113038</v>
      </c>
      <c r="G136">
        <v>42.5</v>
      </c>
    </row>
    <row r="137" spans="1:7" x14ac:dyDescent="0.3">
      <c r="A137">
        <v>1109</v>
      </c>
      <c r="B137">
        <v>1</v>
      </c>
      <c r="C137" t="s">
        <v>281</v>
      </c>
      <c r="D137" t="s">
        <v>8</v>
      </c>
      <c r="E137">
        <v>57</v>
      </c>
      <c r="F137">
        <v>36928</v>
      </c>
      <c r="G137">
        <v>164.86670000000001</v>
      </c>
    </row>
    <row r="138" spans="1:7" x14ac:dyDescent="0.3">
      <c r="A138">
        <v>1111</v>
      </c>
      <c r="B138">
        <v>3</v>
      </c>
      <c r="C138" t="s">
        <v>283</v>
      </c>
      <c r="D138" t="s">
        <v>8</v>
      </c>
      <c r="F138">
        <v>32302</v>
      </c>
      <c r="G138">
        <v>8.0500000000000007</v>
      </c>
    </row>
    <row r="139" spans="1:7" x14ac:dyDescent="0.3">
      <c r="A139">
        <v>1113</v>
      </c>
      <c r="B139">
        <v>3</v>
      </c>
      <c r="C139" t="s">
        <v>286</v>
      </c>
      <c r="D139" t="s">
        <v>8</v>
      </c>
      <c r="E139">
        <v>21</v>
      </c>
      <c r="F139">
        <v>342684</v>
      </c>
      <c r="G139">
        <v>8.0500000000000007</v>
      </c>
    </row>
    <row r="140" spans="1:7" x14ac:dyDescent="0.3">
      <c r="A140">
        <v>1115</v>
      </c>
      <c r="B140">
        <v>3</v>
      </c>
      <c r="C140" t="s">
        <v>289</v>
      </c>
      <c r="D140" t="s">
        <v>8</v>
      </c>
      <c r="E140">
        <v>21</v>
      </c>
      <c r="F140">
        <v>350053</v>
      </c>
      <c r="G140">
        <v>7.7957999999999998</v>
      </c>
    </row>
    <row r="141" spans="1:7" x14ac:dyDescent="0.3">
      <c r="A141">
        <v>1118</v>
      </c>
      <c r="B141">
        <v>3</v>
      </c>
      <c r="C141" t="s">
        <v>293</v>
      </c>
      <c r="D141" t="s">
        <v>8</v>
      </c>
      <c r="E141">
        <v>23</v>
      </c>
      <c r="F141">
        <v>350054</v>
      </c>
      <c r="G141">
        <v>7.7957999999999998</v>
      </c>
    </row>
    <row r="142" spans="1:7" x14ac:dyDescent="0.3">
      <c r="A142">
        <v>1120</v>
      </c>
      <c r="B142">
        <v>3</v>
      </c>
      <c r="C142" t="s">
        <v>295</v>
      </c>
      <c r="D142" t="s">
        <v>8</v>
      </c>
      <c r="E142">
        <v>40.5</v>
      </c>
      <c r="F142" t="s">
        <v>296</v>
      </c>
      <c r="G142">
        <v>15.1</v>
      </c>
    </row>
    <row r="143" spans="1:7" x14ac:dyDescent="0.3">
      <c r="A143">
        <v>1121</v>
      </c>
      <c r="B143">
        <v>2</v>
      </c>
      <c r="C143" t="s">
        <v>297</v>
      </c>
      <c r="D143" t="s">
        <v>8</v>
      </c>
      <c r="E143">
        <v>36</v>
      </c>
      <c r="F143">
        <v>242963</v>
      </c>
      <c r="G143">
        <v>13</v>
      </c>
    </row>
    <row r="144" spans="1:7" x14ac:dyDescent="0.3">
      <c r="A144">
        <v>1122</v>
      </c>
      <c r="B144">
        <v>2</v>
      </c>
      <c r="C144" t="s">
        <v>298</v>
      </c>
      <c r="D144" t="s">
        <v>8</v>
      </c>
      <c r="E144">
        <v>14</v>
      </c>
      <c r="F144">
        <v>220845</v>
      </c>
      <c r="G144">
        <v>65</v>
      </c>
    </row>
    <row r="145" spans="1:7" x14ac:dyDescent="0.3">
      <c r="A145">
        <v>1124</v>
      </c>
      <c r="B145">
        <v>3</v>
      </c>
      <c r="C145" t="s">
        <v>300</v>
      </c>
      <c r="D145" t="s">
        <v>8</v>
      </c>
      <c r="E145">
        <v>21</v>
      </c>
      <c r="F145">
        <v>3101266</v>
      </c>
      <c r="G145">
        <v>6.4958</v>
      </c>
    </row>
    <row r="146" spans="1:7" x14ac:dyDescent="0.3">
      <c r="A146">
        <v>1125</v>
      </c>
      <c r="B146">
        <v>3</v>
      </c>
      <c r="C146" t="s">
        <v>301</v>
      </c>
      <c r="D146" t="s">
        <v>8</v>
      </c>
      <c r="F146">
        <v>330971</v>
      </c>
      <c r="G146">
        <v>7.8792</v>
      </c>
    </row>
    <row r="147" spans="1:7" x14ac:dyDescent="0.3">
      <c r="A147">
        <v>1126</v>
      </c>
      <c r="B147">
        <v>1</v>
      </c>
      <c r="C147" t="s">
        <v>302</v>
      </c>
      <c r="D147" t="s">
        <v>8</v>
      </c>
      <c r="E147">
        <v>39</v>
      </c>
      <c r="F147" t="s">
        <v>303</v>
      </c>
      <c r="G147">
        <v>71.283299999999997</v>
      </c>
    </row>
    <row r="148" spans="1:7" x14ac:dyDescent="0.3">
      <c r="A148">
        <v>1127</v>
      </c>
      <c r="B148">
        <v>3</v>
      </c>
      <c r="C148" t="s">
        <v>304</v>
      </c>
      <c r="D148" t="s">
        <v>8</v>
      </c>
      <c r="E148">
        <v>20</v>
      </c>
      <c r="F148">
        <v>350416</v>
      </c>
      <c r="G148">
        <v>7.8541999999999996</v>
      </c>
    </row>
    <row r="149" spans="1:7" x14ac:dyDescent="0.3">
      <c r="A149">
        <v>1128</v>
      </c>
      <c r="B149">
        <v>1</v>
      </c>
      <c r="C149" t="s">
        <v>305</v>
      </c>
      <c r="D149" t="s">
        <v>8</v>
      </c>
      <c r="E149">
        <v>64</v>
      </c>
      <c r="F149">
        <v>110813</v>
      </c>
      <c r="G149">
        <v>75.25</v>
      </c>
    </row>
    <row r="150" spans="1:7" x14ac:dyDescent="0.3">
      <c r="A150">
        <v>1129</v>
      </c>
      <c r="B150">
        <v>3</v>
      </c>
      <c r="C150" t="s">
        <v>306</v>
      </c>
      <c r="D150" t="s">
        <v>8</v>
      </c>
      <c r="E150">
        <v>20</v>
      </c>
      <c r="F150">
        <v>2679</v>
      </c>
      <c r="G150">
        <v>7.2249999999999996</v>
      </c>
    </row>
    <row r="151" spans="1:7" x14ac:dyDescent="0.3">
      <c r="A151">
        <v>1134</v>
      </c>
      <c r="B151">
        <v>1</v>
      </c>
      <c r="C151" t="s">
        <v>312</v>
      </c>
      <c r="D151" t="s">
        <v>8</v>
      </c>
      <c r="E151">
        <v>45</v>
      </c>
      <c r="F151">
        <v>16966</v>
      </c>
      <c r="G151">
        <v>134.5</v>
      </c>
    </row>
    <row r="152" spans="1:7" x14ac:dyDescent="0.3">
      <c r="A152">
        <v>1135</v>
      </c>
      <c r="B152">
        <v>3</v>
      </c>
      <c r="C152" t="s">
        <v>313</v>
      </c>
      <c r="D152" t="s">
        <v>8</v>
      </c>
      <c r="F152">
        <v>3470</v>
      </c>
      <c r="G152">
        <v>7.8875000000000002</v>
      </c>
    </row>
    <row r="153" spans="1:7" x14ac:dyDescent="0.3">
      <c r="A153">
        <v>1136</v>
      </c>
      <c r="B153">
        <v>3</v>
      </c>
      <c r="C153" t="s">
        <v>314</v>
      </c>
      <c r="D153" t="s">
        <v>8</v>
      </c>
      <c r="F153" t="s">
        <v>56</v>
      </c>
      <c r="G153">
        <v>23.45</v>
      </c>
    </row>
    <row r="154" spans="1:7" x14ac:dyDescent="0.3">
      <c r="A154">
        <v>1137</v>
      </c>
      <c r="B154">
        <v>1</v>
      </c>
      <c r="C154" t="s">
        <v>315</v>
      </c>
      <c r="D154" t="s">
        <v>8</v>
      </c>
      <c r="E154">
        <v>41</v>
      </c>
      <c r="F154">
        <v>17464</v>
      </c>
      <c r="G154">
        <v>51.862499999999997</v>
      </c>
    </row>
    <row r="155" spans="1:7" x14ac:dyDescent="0.3">
      <c r="A155">
        <v>1139</v>
      </c>
      <c r="B155">
        <v>2</v>
      </c>
      <c r="C155" t="s">
        <v>317</v>
      </c>
      <c r="D155" t="s">
        <v>8</v>
      </c>
      <c r="E155">
        <v>42</v>
      </c>
      <c r="F155">
        <v>28220</v>
      </c>
      <c r="G155">
        <v>32.5</v>
      </c>
    </row>
    <row r="156" spans="1:7" x14ac:dyDescent="0.3">
      <c r="A156">
        <v>1143</v>
      </c>
      <c r="B156">
        <v>3</v>
      </c>
      <c r="C156" t="s">
        <v>322</v>
      </c>
      <c r="D156" t="s">
        <v>8</v>
      </c>
      <c r="E156">
        <v>20</v>
      </c>
      <c r="F156" t="s">
        <v>323</v>
      </c>
      <c r="G156">
        <v>7.9249999999999998</v>
      </c>
    </row>
    <row r="157" spans="1:7" x14ac:dyDescent="0.3">
      <c r="A157">
        <v>1144</v>
      </c>
      <c r="B157">
        <v>1</v>
      </c>
      <c r="C157" t="s">
        <v>324</v>
      </c>
      <c r="D157" t="s">
        <v>8</v>
      </c>
      <c r="E157">
        <v>27</v>
      </c>
      <c r="F157">
        <v>13508</v>
      </c>
      <c r="G157">
        <v>136.7792</v>
      </c>
    </row>
    <row r="158" spans="1:7" x14ac:dyDescent="0.3">
      <c r="A158">
        <v>1145</v>
      </c>
      <c r="B158">
        <v>3</v>
      </c>
      <c r="C158" t="s">
        <v>325</v>
      </c>
      <c r="D158" t="s">
        <v>8</v>
      </c>
      <c r="E158">
        <v>24</v>
      </c>
      <c r="F158">
        <v>7266</v>
      </c>
      <c r="G158">
        <v>9.3249999999999993</v>
      </c>
    </row>
    <row r="159" spans="1:7" x14ac:dyDescent="0.3">
      <c r="A159">
        <v>1146</v>
      </c>
      <c r="B159">
        <v>3</v>
      </c>
      <c r="C159" t="s">
        <v>326</v>
      </c>
      <c r="D159" t="s">
        <v>8</v>
      </c>
      <c r="E159">
        <v>32.5</v>
      </c>
      <c r="F159">
        <v>345775</v>
      </c>
      <c r="G159">
        <v>9.5</v>
      </c>
    </row>
    <row r="160" spans="1:7" x14ac:dyDescent="0.3">
      <c r="A160">
        <v>1147</v>
      </c>
      <c r="B160">
        <v>3</v>
      </c>
      <c r="C160" t="s">
        <v>327</v>
      </c>
      <c r="D160" t="s">
        <v>8</v>
      </c>
      <c r="F160" t="s">
        <v>328</v>
      </c>
      <c r="G160">
        <v>7.55</v>
      </c>
    </row>
    <row r="161" spans="1:7" x14ac:dyDescent="0.3">
      <c r="A161">
        <v>1148</v>
      </c>
      <c r="B161">
        <v>3</v>
      </c>
      <c r="C161" t="s">
        <v>329</v>
      </c>
      <c r="D161" t="s">
        <v>8</v>
      </c>
      <c r="F161" t="s">
        <v>330</v>
      </c>
      <c r="G161">
        <v>7.75</v>
      </c>
    </row>
    <row r="162" spans="1:7" x14ac:dyDescent="0.3">
      <c r="A162">
        <v>1149</v>
      </c>
      <c r="B162">
        <v>3</v>
      </c>
      <c r="C162" t="s">
        <v>331</v>
      </c>
      <c r="D162" t="s">
        <v>8</v>
      </c>
      <c r="E162">
        <v>28</v>
      </c>
      <c r="F162">
        <v>363611</v>
      </c>
      <c r="G162">
        <v>8.0500000000000007</v>
      </c>
    </row>
    <row r="163" spans="1:7" x14ac:dyDescent="0.3">
      <c r="A163">
        <v>1151</v>
      </c>
      <c r="B163">
        <v>3</v>
      </c>
      <c r="C163" t="s">
        <v>333</v>
      </c>
      <c r="D163" t="s">
        <v>8</v>
      </c>
      <c r="E163">
        <v>21</v>
      </c>
      <c r="F163">
        <v>345501</v>
      </c>
      <c r="G163">
        <v>7.7750000000000004</v>
      </c>
    </row>
    <row r="164" spans="1:7" x14ac:dyDescent="0.3">
      <c r="A164">
        <v>1152</v>
      </c>
      <c r="B164">
        <v>3</v>
      </c>
      <c r="C164" t="s">
        <v>334</v>
      </c>
      <c r="D164" t="s">
        <v>8</v>
      </c>
      <c r="E164">
        <v>36.5</v>
      </c>
      <c r="F164">
        <v>345572</v>
      </c>
      <c r="G164">
        <v>17.399999999999999</v>
      </c>
    </row>
    <row r="165" spans="1:7" x14ac:dyDescent="0.3">
      <c r="A165">
        <v>1153</v>
      </c>
      <c r="B165">
        <v>3</v>
      </c>
      <c r="C165" t="s">
        <v>335</v>
      </c>
      <c r="D165" t="s">
        <v>8</v>
      </c>
      <c r="E165">
        <v>21</v>
      </c>
      <c r="F165">
        <v>350410</v>
      </c>
      <c r="G165">
        <v>7.8541999999999996</v>
      </c>
    </row>
    <row r="166" spans="1:7" x14ac:dyDescent="0.3">
      <c r="A166">
        <v>1156</v>
      </c>
      <c r="B166">
        <v>2</v>
      </c>
      <c r="C166" t="s">
        <v>338</v>
      </c>
      <c r="D166" t="s">
        <v>8</v>
      </c>
      <c r="E166">
        <v>30</v>
      </c>
      <c r="F166" t="s">
        <v>339</v>
      </c>
      <c r="G166">
        <v>12.737500000000001</v>
      </c>
    </row>
    <row r="167" spans="1:7" x14ac:dyDescent="0.3">
      <c r="A167">
        <v>1157</v>
      </c>
      <c r="B167">
        <v>3</v>
      </c>
      <c r="C167" t="s">
        <v>340</v>
      </c>
      <c r="D167" t="s">
        <v>8</v>
      </c>
      <c r="F167">
        <v>349235</v>
      </c>
      <c r="G167">
        <v>7.8958000000000004</v>
      </c>
    </row>
    <row r="168" spans="1:7" x14ac:dyDescent="0.3">
      <c r="A168">
        <v>1158</v>
      </c>
      <c r="B168">
        <v>1</v>
      </c>
      <c r="C168" t="s">
        <v>341</v>
      </c>
      <c r="D168" t="s">
        <v>8</v>
      </c>
      <c r="F168">
        <v>112051</v>
      </c>
      <c r="G168">
        <v>0</v>
      </c>
    </row>
    <row r="169" spans="1:7" x14ac:dyDescent="0.3">
      <c r="A169">
        <v>1159</v>
      </c>
      <c r="B169">
        <v>3</v>
      </c>
      <c r="C169" t="s">
        <v>342</v>
      </c>
      <c r="D169" t="s">
        <v>8</v>
      </c>
      <c r="F169" t="s">
        <v>343</v>
      </c>
      <c r="G169">
        <v>7.55</v>
      </c>
    </row>
    <row r="170" spans="1:7" x14ac:dyDescent="0.3">
      <c r="A170">
        <v>1161</v>
      </c>
      <c r="B170">
        <v>3</v>
      </c>
      <c r="C170" t="s">
        <v>346</v>
      </c>
      <c r="D170" t="s">
        <v>8</v>
      </c>
      <c r="E170">
        <v>17</v>
      </c>
      <c r="F170">
        <v>315095</v>
      </c>
      <c r="G170">
        <v>8.6624999999999996</v>
      </c>
    </row>
    <row r="171" spans="1:7" x14ac:dyDescent="0.3">
      <c r="A171">
        <v>1162</v>
      </c>
      <c r="B171">
        <v>1</v>
      </c>
      <c r="C171" t="s">
        <v>347</v>
      </c>
      <c r="D171" t="s">
        <v>8</v>
      </c>
      <c r="E171">
        <v>46</v>
      </c>
      <c r="F171">
        <v>13050</v>
      </c>
      <c r="G171">
        <v>75.241699999999994</v>
      </c>
    </row>
    <row r="172" spans="1:7" x14ac:dyDescent="0.3">
      <c r="A172">
        <v>1163</v>
      </c>
      <c r="B172">
        <v>3</v>
      </c>
      <c r="C172" t="s">
        <v>348</v>
      </c>
      <c r="D172" t="s">
        <v>8</v>
      </c>
      <c r="F172">
        <v>368573</v>
      </c>
      <c r="G172">
        <v>7.75</v>
      </c>
    </row>
    <row r="173" spans="1:7" x14ac:dyDescent="0.3">
      <c r="A173">
        <v>1166</v>
      </c>
      <c r="B173">
        <v>3</v>
      </c>
      <c r="C173" t="s">
        <v>351</v>
      </c>
      <c r="D173" t="s">
        <v>8</v>
      </c>
      <c r="F173">
        <v>2676</v>
      </c>
      <c r="G173">
        <v>7.2249999999999996</v>
      </c>
    </row>
    <row r="174" spans="1:7" x14ac:dyDescent="0.3">
      <c r="A174">
        <v>1168</v>
      </c>
      <c r="B174">
        <v>2</v>
      </c>
      <c r="C174" t="s">
        <v>353</v>
      </c>
      <c r="D174" t="s">
        <v>8</v>
      </c>
      <c r="E174">
        <v>28</v>
      </c>
      <c r="F174" t="s">
        <v>354</v>
      </c>
      <c r="G174">
        <v>10.5</v>
      </c>
    </row>
    <row r="175" spans="1:7" x14ac:dyDescent="0.3">
      <c r="A175">
        <v>1169</v>
      </c>
      <c r="B175">
        <v>2</v>
      </c>
      <c r="C175" t="s">
        <v>355</v>
      </c>
      <c r="D175" t="s">
        <v>8</v>
      </c>
      <c r="E175">
        <v>40</v>
      </c>
      <c r="F175">
        <v>2926</v>
      </c>
      <c r="G175">
        <v>26</v>
      </c>
    </row>
    <row r="176" spans="1:7" x14ac:dyDescent="0.3">
      <c r="A176">
        <v>1170</v>
      </c>
      <c r="B176">
        <v>2</v>
      </c>
      <c r="C176" t="s">
        <v>356</v>
      </c>
      <c r="D176" t="s">
        <v>8</v>
      </c>
      <c r="E176">
        <v>30</v>
      </c>
      <c r="F176" t="s">
        <v>357</v>
      </c>
      <c r="G176">
        <v>21</v>
      </c>
    </row>
    <row r="177" spans="1:7" x14ac:dyDescent="0.3">
      <c r="A177">
        <v>1171</v>
      </c>
      <c r="B177">
        <v>2</v>
      </c>
      <c r="C177" t="s">
        <v>358</v>
      </c>
      <c r="D177" t="s">
        <v>8</v>
      </c>
      <c r="E177">
        <v>22</v>
      </c>
      <c r="F177" t="s">
        <v>359</v>
      </c>
      <c r="G177">
        <v>10.5</v>
      </c>
    </row>
    <row r="178" spans="1:7" x14ac:dyDescent="0.3">
      <c r="A178">
        <v>1173</v>
      </c>
      <c r="B178">
        <v>3</v>
      </c>
      <c r="C178" t="s">
        <v>361</v>
      </c>
      <c r="D178" t="s">
        <v>8</v>
      </c>
      <c r="E178">
        <v>0.75</v>
      </c>
      <c r="F178" t="s">
        <v>206</v>
      </c>
      <c r="G178">
        <v>13.775</v>
      </c>
    </row>
    <row r="179" spans="1:7" x14ac:dyDescent="0.3">
      <c r="A179">
        <v>1177</v>
      </c>
      <c r="B179">
        <v>3</v>
      </c>
      <c r="C179" t="s">
        <v>365</v>
      </c>
      <c r="D179" t="s">
        <v>8</v>
      </c>
      <c r="E179">
        <v>36</v>
      </c>
      <c r="F179" t="s">
        <v>366</v>
      </c>
      <c r="G179">
        <v>7.25</v>
      </c>
    </row>
    <row r="180" spans="1:7" x14ac:dyDescent="0.3">
      <c r="A180">
        <v>1178</v>
      </c>
      <c r="B180">
        <v>3</v>
      </c>
      <c r="C180" t="s">
        <v>367</v>
      </c>
      <c r="D180" t="s">
        <v>8</v>
      </c>
      <c r="F180" t="s">
        <v>368</v>
      </c>
      <c r="G180">
        <v>7.25</v>
      </c>
    </row>
    <row r="181" spans="1:7" x14ac:dyDescent="0.3">
      <c r="A181">
        <v>1179</v>
      </c>
      <c r="B181">
        <v>1</v>
      </c>
      <c r="C181" t="s">
        <v>369</v>
      </c>
      <c r="D181" t="s">
        <v>8</v>
      </c>
      <c r="E181">
        <v>24</v>
      </c>
      <c r="F181">
        <v>21228</v>
      </c>
      <c r="G181">
        <v>82.2667</v>
      </c>
    </row>
    <row r="182" spans="1:7" x14ac:dyDescent="0.3">
      <c r="A182">
        <v>1180</v>
      </c>
      <c r="B182">
        <v>3</v>
      </c>
      <c r="C182" t="s">
        <v>370</v>
      </c>
      <c r="D182" t="s">
        <v>8</v>
      </c>
      <c r="F182">
        <v>2655</v>
      </c>
      <c r="G182">
        <v>7.2291999999999996</v>
      </c>
    </row>
    <row r="183" spans="1:7" x14ac:dyDescent="0.3">
      <c r="A183">
        <v>1181</v>
      </c>
      <c r="B183">
        <v>3</v>
      </c>
      <c r="C183" t="s">
        <v>371</v>
      </c>
      <c r="D183" t="s">
        <v>8</v>
      </c>
      <c r="F183" t="s">
        <v>372</v>
      </c>
      <c r="G183">
        <v>8.0500000000000007</v>
      </c>
    </row>
    <row r="184" spans="1:7" x14ac:dyDescent="0.3">
      <c r="A184">
        <v>1182</v>
      </c>
      <c r="B184">
        <v>1</v>
      </c>
      <c r="C184" t="s">
        <v>373</v>
      </c>
      <c r="D184" t="s">
        <v>8</v>
      </c>
      <c r="F184" t="s">
        <v>374</v>
      </c>
      <c r="G184">
        <v>39.6</v>
      </c>
    </row>
    <row r="185" spans="1:7" x14ac:dyDescent="0.3">
      <c r="A185">
        <v>1184</v>
      </c>
      <c r="B185">
        <v>3</v>
      </c>
      <c r="C185" t="s">
        <v>376</v>
      </c>
      <c r="D185" t="s">
        <v>8</v>
      </c>
      <c r="F185">
        <v>2652</v>
      </c>
      <c r="G185">
        <v>7.2291999999999996</v>
      </c>
    </row>
    <row r="186" spans="1:7" x14ac:dyDescent="0.3">
      <c r="A186">
        <v>1185</v>
      </c>
      <c r="B186">
        <v>1</v>
      </c>
      <c r="C186" t="s">
        <v>377</v>
      </c>
      <c r="D186" t="s">
        <v>8</v>
      </c>
      <c r="E186">
        <v>53</v>
      </c>
      <c r="F186">
        <v>33638</v>
      </c>
      <c r="G186">
        <v>81.8583</v>
      </c>
    </row>
    <row r="187" spans="1:7" x14ac:dyDescent="0.3">
      <c r="A187">
        <v>1186</v>
      </c>
      <c r="B187">
        <v>3</v>
      </c>
      <c r="C187" t="s">
        <v>378</v>
      </c>
      <c r="D187" t="s">
        <v>8</v>
      </c>
      <c r="E187">
        <v>36</v>
      </c>
      <c r="F187">
        <v>345771</v>
      </c>
      <c r="G187">
        <v>9.5</v>
      </c>
    </row>
    <row r="188" spans="1:7" x14ac:dyDescent="0.3">
      <c r="A188">
        <v>1187</v>
      </c>
      <c r="B188">
        <v>3</v>
      </c>
      <c r="C188" t="s">
        <v>379</v>
      </c>
      <c r="D188" t="s">
        <v>8</v>
      </c>
      <c r="E188">
        <v>26</v>
      </c>
      <c r="F188">
        <v>349202</v>
      </c>
      <c r="G188">
        <v>7.8958000000000004</v>
      </c>
    </row>
    <row r="189" spans="1:7" x14ac:dyDescent="0.3">
      <c r="A189">
        <v>1189</v>
      </c>
      <c r="B189">
        <v>3</v>
      </c>
      <c r="C189" t="s">
        <v>382</v>
      </c>
      <c r="D189" t="s">
        <v>8</v>
      </c>
      <c r="F189">
        <v>2662</v>
      </c>
      <c r="G189">
        <v>21.679200000000002</v>
      </c>
    </row>
    <row r="190" spans="1:7" x14ac:dyDescent="0.3">
      <c r="A190">
        <v>1190</v>
      </c>
      <c r="B190">
        <v>1</v>
      </c>
      <c r="C190" t="s">
        <v>383</v>
      </c>
      <c r="D190" t="s">
        <v>8</v>
      </c>
      <c r="E190">
        <v>30</v>
      </c>
      <c r="F190">
        <v>113801</v>
      </c>
      <c r="G190">
        <v>45.5</v>
      </c>
    </row>
    <row r="191" spans="1:7" x14ac:dyDescent="0.3">
      <c r="A191">
        <v>1191</v>
      </c>
      <c r="B191">
        <v>3</v>
      </c>
      <c r="C191" t="s">
        <v>384</v>
      </c>
      <c r="D191" t="s">
        <v>8</v>
      </c>
      <c r="E191">
        <v>29</v>
      </c>
      <c r="F191">
        <v>347467</v>
      </c>
      <c r="G191">
        <v>7.8541999999999996</v>
      </c>
    </row>
    <row r="192" spans="1:7" x14ac:dyDescent="0.3">
      <c r="A192">
        <v>1192</v>
      </c>
      <c r="B192">
        <v>3</v>
      </c>
      <c r="C192" t="s">
        <v>385</v>
      </c>
      <c r="D192" t="s">
        <v>8</v>
      </c>
      <c r="E192">
        <v>32</v>
      </c>
      <c r="F192">
        <v>347079</v>
      </c>
      <c r="G192">
        <v>7.7750000000000004</v>
      </c>
    </row>
    <row r="193" spans="1:7" x14ac:dyDescent="0.3">
      <c r="A193">
        <v>1193</v>
      </c>
      <c r="B193">
        <v>2</v>
      </c>
      <c r="C193" t="s">
        <v>386</v>
      </c>
      <c r="D193" t="s">
        <v>8</v>
      </c>
      <c r="F193">
        <v>237735</v>
      </c>
      <c r="G193">
        <v>15.0458</v>
      </c>
    </row>
    <row r="194" spans="1:7" x14ac:dyDescent="0.3">
      <c r="A194">
        <v>1194</v>
      </c>
      <c r="B194">
        <v>2</v>
      </c>
      <c r="C194" t="s">
        <v>387</v>
      </c>
      <c r="D194" t="s">
        <v>8</v>
      </c>
      <c r="E194">
        <v>43</v>
      </c>
      <c r="F194" t="s">
        <v>240</v>
      </c>
      <c r="G194">
        <v>21</v>
      </c>
    </row>
    <row r="195" spans="1:7" x14ac:dyDescent="0.3">
      <c r="A195">
        <v>1195</v>
      </c>
      <c r="B195">
        <v>3</v>
      </c>
      <c r="C195" t="s">
        <v>388</v>
      </c>
      <c r="D195" t="s">
        <v>8</v>
      </c>
      <c r="E195">
        <v>24</v>
      </c>
      <c r="F195">
        <v>315092</v>
      </c>
      <c r="G195">
        <v>8.6624999999999996</v>
      </c>
    </row>
    <row r="196" spans="1:7" x14ac:dyDescent="0.3">
      <c r="A196">
        <v>1198</v>
      </c>
      <c r="B196">
        <v>1</v>
      </c>
      <c r="C196" t="s">
        <v>391</v>
      </c>
      <c r="D196" t="s">
        <v>8</v>
      </c>
      <c r="E196">
        <v>30</v>
      </c>
      <c r="F196">
        <v>113781</v>
      </c>
      <c r="G196">
        <v>151.55000000000001</v>
      </c>
    </row>
    <row r="197" spans="1:7" x14ac:dyDescent="0.3">
      <c r="A197">
        <v>1199</v>
      </c>
      <c r="B197">
        <v>3</v>
      </c>
      <c r="C197" t="s">
        <v>392</v>
      </c>
      <c r="D197" t="s">
        <v>8</v>
      </c>
      <c r="E197">
        <v>0.83</v>
      </c>
      <c r="F197">
        <v>392091</v>
      </c>
      <c r="G197">
        <v>9.35</v>
      </c>
    </row>
    <row r="198" spans="1:7" x14ac:dyDescent="0.3">
      <c r="A198">
        <v>1200</v>
      </c>
      <c r="B198">
        <v>1</v>
      </c>
      <c r="C198" t="s">
        <v>393</v>
      </c>
      <c r="D198" t="s">
        <v>8</v>
      </c>
      <c r="E198">
        <v>55</v>
      </c>
      <c r="F198">
        <v>12749</v>
      </c>
      <c r="G198">
        <v>93.5</v>
      </c>
    </row>
    <row r="199" spans="1:7" x14ac:dyDescent="0.3">
      <c r="A199">
        <v>1202</v>
      </c>
      <c r="B199">
        <v>3</v>
      </c>
      <c r="C199" t="s">
        <v>395</v>
      </c>
      <c r="D199" t="s">
        <v>8</v>
      </c>
      <c r="E199">
        <v>18</v>
      </c>
      <c r="F199">
        <v>315091</v>
      </c>
      <c r="G199">
        <v>8.6624999999999996</v>
      </c>
    </row>
    <row r="200" spans="1:7" x14ac:dyDescent="0.3">
      <c r="A200">
        <v>1203</v>
      </c>
      <c r="B200">
        <v>3</v>
      </c>
      <c r="C200" t="s">
        <v>396</v>
      </c>
      <c r="D200" t="s">
        <v>8</v>
      </c>
      <c r="E200">
        <v>22</v>
      </c>
      <c r="F200">
        <v>2658</v>
      </c>
      <c r="G200">
        <v>7.2249999999999996</v>
      </c>
    </row>
    <row r="201" spans="1:7" x14ac:dyDescent="0.3">
      <c r="A201">
        <v>1204</v>
      </c>
      <c r="B201">
        <v>3</v>
      </c>
      <c r="C201" t="s">
        <v>397</v>
      </c>
      <c r="D201" t="s">
        <v>8</v>
      </c>
      <c r="F201" t="s">
        <v>398</v>
      </c>
      <c r="G201">
        <v>7.5750000000000002</v>
      </c>
    </row>
    <row r="202" spans="1:7" x14ac:dyDescent="0.3">
      <c r="A202">
        <v>1208</v>
      </c>
      <c r="B202">
        <v>1</v>
      </c>
      <c r="C202" t="s">
        <v>404</v>
      </c>
      <c r="D202" t="s">
        <v>8</v>
      </c>
      <c r="E202">
        <v>57</v>
      </c>
      <c r="F202" t="s">
        <v>405</v>
      </c>
      <c r="G202">
        <v>146.52080000000001</v>
      </c>
    </row>
    <row r="203" spans="1:7" x14ac:dyDescent="0.3">
      <c r="A203">
        <v>1209</v>
      </c>
      <c r="B203">
        <v>2</v>
      </c>
      <c r="C203" t="s">
        <v>406</v>
      </c>
      <c r="D203" t="s">
        <v>8</v>
      </c>
      <c r="E203">
        <v>19</v>
      </c>
      <c r="F203">
        <v>28004</v>
      </c>
      <c r="G203">
        <v>10.5</v>
      </c>
    </row>
    <row r="204" spans="1:7" x14ac:dyDescent="0.3">
      <c r="A204">
        <v>1210</v>
      </c>
      <c r="B204">
        <v>3</v>
      </c>
      <c r="C204" t="s">
        <v>407</v>
      </c>
      <c r="D204" t="s">
        <v>8</v>
      </c>
      <c r="E204">
        <v>27</v>
      </c>
      <c r="F204">
        <v>350408</v>
      </c>
      <c r="G204">
        <v>7.8541999999999996</v>
      </c>
    </row>
    <row r="205" spans="1:7" x14ac:dyDescent="0.3">
      <c r="A205">
        <v>1211</v>
      </c>
      <c r="B205">
        <v>2</v>
      </c>
      <c r="C205" t="s">
        <v>408</v>
      </c>
      <c r="D205" t="s">
        <v>8</v>
      </c>
      <c r="E205">
        <v>22</v>
      </c>
      <c r="F205" t="s">
        <v>52</v>
      </c>
      <c r="G205">
        <v>31.5</v>
      </c>
    </row>
    <row r="206" spans="1:7" x14ac:dyDescent="0.3">
      <c r="A206">
        <v>1212</v>
      </c>
      <c r="B206">
        <v>3</v>
      </c>
      <c r="C206" t="s">
        <v>409</v>
      </c>
      <c r="D206" t="s">
        <v>8</v>
      </c>
      <c r="E206">
        <v>26</v>
      </c>
      <c r="F206">
        <v>347075</v>
      </c>
      <c r="G206">
        <v>7.7750000000000004</v>
      </c>
    </row>
    <row r="207" spans="1:7" x14ac:dyDescent="0.3">
      <c r="A207">
        <v>1213</v>
      </c>
      <c r="B207">
        <v>3</v>
      </c>
      <c r="C207" t="s">
        <v>410</v>
      </c>
      <c r="D207" t="s">
        <v>8</v>
      </c>
      <c r="E207">
        <v>25</v>
      </c>
      <c r="F207">
        <v>2654</v>
      </c>
      <c r="G207">
        <v>7.2291999999999996</v>
      </c>
    </row>
    <row r="208" spans="1:7" x14ac:dyDescent="0.3">
      <c r="A208">
        <v>1214</v>
      </c>
      <c r="B208">
        <v>2</v>
      </c>
      <c r="C208" t="s">
        <v>411</v>
      </c>
      <c r="D208" t="s">
        <v>8</v>
      </c>
      <c r="E208">
        <v>26</v>
      </c>
      <c r="F208">
        <v>244368</v>
      </c>
      <c r="G208">
        <v>13</v>
      </c>
    </row>
    <row r="209" spans="1:15" x14ac:dyDescent="0.3">
      <c r="A209">
        <v>1215</v>
      </c>
      <c r="B209">
        <v>1</v>
      </c>
      <c r="C209" t="s">
        <v>412</v>
      </c>
      <c r="D209" t="s">
        <v>8</v>
      </c>
      <c r="E209">
        <v>33</v>
      </c>
      <c r="F209">
        <v>113790</v>
      </c>
      <c r="G209">
        <v>26.55</v>
      </c>
    </row>
    <row r="210" spans="1:15" x14ac:dyDescent="0.3">
      <c r="A210">
        <v>1217</v>
      </c>
      <c r="B210">
        <v>3</v>
      </c>
      <c r="C210" t="s">
        <v>414</v>
      </c>
      <c r="D210" t="s">
        <v>8</v>
      </c>
      <c r="E210">
        <v>23</v>
      </c>
      <c r="F210" t="s">
        <v>415</v>
      </c>
      <c r="G210">
        <v>7.05</v>
      </c>
    </row>
    <row r="211" spans="1:15" x14ac:dyDescent="0.3">
      <c r="A211">
        <v>1219</v>
      </c>
      <c r="B211">
        <v>1</v>
      </c>
      <c r="C211" t="s">
        <v>417</v>
      </c>
      <c r="D211" t="s">
        <v>8</v>
      </c>
      <c r="E211">
        <v>46</v>
      </c>
      <c r="F211" t="s">
        <v>418</v>
      </c>
      <c r="G211">
        <v>79.2</v>
      </c>
    </row>
    <row r="212" spans="1:15" x14ac:dyDescent="0.3">
      <c r="A212">
        <v>1220</v>
      </c>
      <c r="B212">
        <v>2</v>
      </c>
      <c r="C212" t="s">
        <v>419</v>
      </c>
      <c r="D212" t="s">
        <v>8</v>
      </c>
      <c r="E212">
        <v>29</v>
      </c>
      <c r="F212">
        <v>2003</v>
      </c>
      <c r="G212">
        <v>26</v>
      </c>
    </row>
    <row r="213" spans="1:15" x14ac:dyDescent="0.3">
      <c r="A213">
        <v>1221</v>
      </c>
      <c r="B213">
        <v>2</v>
      </c>
      <c r="C213" t="s">
        <v>420</v>
      </c>
      <c r="D213" t="s">
        <v>8</v>
      </c>
      <c r="E213">
        <v>21</v>
      </c>
      <c r="F213">
        <v>236854</v>
      </c>
      <c r="G213">
        <v>13</v>
      </c>
    </row>
    <row r="214" spans="1:15" x14ac:dyDescent="0.3">
      <c r="A214">
        <v>1223</v>
      </c>
      <c r="B214">
        <v>1</v>
      </c>
      <c r="C214" t="s">
        <v>422</v>
      </c>
      <c r="D214" t="s">
        <v>8</v>
      </c>
      <c r="E214">
        <v>39</v>
      </c>
      <c r="F214" t="s">
        <v>423</v>
      </c>
      <c r="G214">
        <v>29.7</v>
      </c>
    </row>
    <row r="215" spans="1:15" x14ac:dyDescent="0.3">
      <c r="A215">
        <v>1224</v>
      </c>
      <c r="B215">
        <v>3</v>
      </c>
      <c r="C215" t="s">
        <v>424</v>
      </c>
      <c r="D215" t="s">
        <v>8</v>
      </c>
      <c r="F215">
        <v>2684</v>
      </c>
      <c r="G215">
        <v>7.2249999999999996</v>
      </c>
    </row>
    <row r="216" spans="1:15" x14ac:dyDescent="0.3">
      <c r="A216">
        <v>1226</v>
      </c>
      <c r="B216">
        <v>3</v>
      </c>
      <c r="C216" t="s">
        <v>426</v>
      </c>
      <c r="D216" t="s">
        <v>8</v>
      </c>
      <c r="E216">
        <v>27</v>
      </c>
      <c r="F216">
        <v>349229</v>
      </c>
      <c r="G216">
        <v>7.8958000000000004</v>
      </c>
    </row>
    <row r="217" spans="1:15" x14ac:dyDescent="0.3">
      <c r="A217">
        <v>1227</v>
      </c>
      <c r="B217">
        <v>1</v>
      </c>
      <c r="C217" t="s">
        <v>427</v>
      </c>
      <c r="D217" t="s">
        <v>8</v>
      </c>
      <c r="E217">
        <v>30</v>
      </c>
      <c r="F217">
        <v>110469</v>
      </c>
      <c r="G217">
        <v>26</v>
      </c>
    </row>
    <row r="218" spans="1:15" x14ac:dyDescent="0.3">
      <c r="A218">
        <v>1228</v>
      </c>
      <c r="B218">
        <v>2</v>
      </c>
      <c r="C218" t="s">
        <v>428</v>
      </c>
      <c r="D218" t="s">
        <v>8</v>
      </c>
      <c r="E218">
        <v>32</v>
      </c>
      <c r="F218">
        <v>244360</v>
      </c>
      <c r="G218">
        <v>13</v>
      </c>
    </row>
    <row r="219" spans="1:15" x14ac:dyDescent="0.3">
      <c r="A219">
        <v>1229</v>
      </c>
      <c r="B219">
        <v>3</v>
      </c>
      <c r="C219" t="s">
        <v>429</v>
      </c>
      <c r="D219" t="s">
        <v>8</v>
      </c>
      <c r="E219">
        <v>39</v>
      </c>
      <c r="F219">
        <v>2675</v>
      </c>
      <c r="G219">
        <v>7.2291999999999996</v>
      </c>
    </row>
    <row r="220" spans="1:15" x14ac:dyDescent="0.3">
      <c r="A220">
        <v>1230</v>
      </c>
      <c r="B220">
        <v>2</v>
      </c>
      <c r="C220" t="s">
        <v>430</v>
      </c>
      <c r="D220" t="s">
        <v>8</v>
      </c>
      <c r="E220">
        <v>25</v>
      </c>
      <c r="F220" t="s">
        <v>52</v>
      </c>
      <c r="G220">
        <v>31.5</v>
      </c>
    </row>
    <row r="221" spans="1:15" x14ac:dyDescent="0.3">
      <c r="A221">
        <v>1231</v>
      </c>
      <c r="B221">
        <v>3</v>
      </c>
      <c r="C221" t="s">
        <v>431</v>
      </c>
      <c r="D221" t="s">
        <v>8</v>
      </c>
      <c r="F221">
        <v>2622</v>
      </c>
      <c r="G221">
        <v>7.2291999999999996</v>
      </c>
      <c r="M221" s="6" t="s">
        <v>539</v>
      </c>
      <c r="N221" s="6"/>
      <c r="O221" s="6"/>
    </row>
    <row r="222" spans="1:15" x14ac:dyDescent="0.3">
      <c r="A222">
        <v>1232</v>
      </c>
      <c r="B222">
        <v>2</v>
      </c>
      <c r="C222" t="s">
        <v>432</v>
      </c>
      <c r="D222" t="s">
        <v>8</v>
      </c>
      <c r="E222">
        <v>18</v>
      </c>
      <c r="F222" t="s">
        <v>433</v>
      </c>
      <c r="G222">
        <v>10.5</v>
      </c>
    </row>
    <row r="223" spans="1:15" x14ac:dyDescent="0.3">
      <c r="A223">
        <v>1233</v>
      </c>
      <c r="B223">
        <v>3</v>
      </c>
      <c r="C223" t="s">
        <v>434</v>
      </c>
      <c r="D223" t="s">
        <v>8</v>
      </c>
      <c r="E223">
        <v>32</v>
      </c>
      <c r="F223">
        <v>350403</v>
      </c>
      <c r="G223">
        <v>7.5792000000000002</v>
      </c>
    </row>
    <row r="224" spans="1:15" x14ac:dyDescent="0.3">
      <c r="A224">
        <v>1234</v>
      </c>
      <c r="B224">
        <v>3</v>
      </c>
      <c r="C224" t="s">
        <v>435</v>
      </c>
      <c r="D224" t="s">
        <v>8</v>
      </c>
      <c r="F224" t="s">
        <v>244</v>
      </c>
      <c r="G224">
        <v>69.55</v>
      </c>
    </row>
    <row r="225" spans="1:7" x14ac:dyDescent="0.3">
      <c r="A225">
        <v>1236</v>
      </c>
      <c r="B225">
        <v>3</v>
      </c>
      <c r="C225" t="s">
        <v>438</v>
      </c>
      <c r="D225" t="s">
        <v>8</v>
      </c>
      <c r="F225" t="s">
        <v>249</v>
      </c>
      <c r="G225">
        <v>14.5</v>
      </c>
    </row>
    <row r="226" spans="1:7" x14ac:dyDescent="0.3">
      <c r="A226">
        <v>1238</v>
      </c>
      <c r="B226">
        <v>2</v>
      </c>
      <c r="C226" t="s">
        <v>440</v>
      </c>
      <c r="D226" t="s">
        <v>8</v>
      </c>
      <c r="E226">
        <v>26</v>
      </c>
      <c r="F226">
        <v>237670</v>
      </c>
      <c r="G226">
        <v>13</v>
      </c>
    </row>
    <row r="227" spans="1:7" x14ac:dyDescent="0.3">
      <c r="A227">
        <v>1240</v>
      </c>
      <c r="B227">
        <v>2</v>
      </c>
      <c r="C227" t="s">
        <v>442</v>
      </c>
      <c r="D227" t="s">
        <v>8</v>
      </c>
      <c r="E227">
        <v>24</v>
      </c>
      <c r="F227">
        <v>248726</v>
      </c>
      <c r="G227">
        <v>13.5</v>
      </c>
    </row>
    <row r="228" spans="1:7" x14ac:dyDescent="0.3">
      <c r="A228">
        <v>1243</v>
      </c>
      <c r="B228">
        <v>2</v>
      </c>
      <c r="C228" t="s">
        <v>447</v>
      </c>
      <c r="D228" t="s">
        <v>8</v>
      </c>
      <c r="E228">
        <v>25</v>
      </c>
      <c r="F228" t="s">
        <v>448</v>
      </c>
      <c r="G228">
        <v>10.5</v>
      </c>
    </row>
    <row r="229" spans="1:7" x14ac:dyDescent="0.3">
      <c r="A229">
        <v>1244</v>
      </c>
      <c r="B229">
        <v>2</v>
      </c>
      <c r="C229" t="s">
        <v>449</v>
      </c>
      <c r="D229" t="s">
        <v>8</v>
      </c>
      <c r="E229">
        <v>18</v>
      </c>
      <c r="F229" t="s">
        <v>276</v>
      </c>
      <c r="G229">
        <v>73.5</v>
      </c>
    </row>
    <row r="230" spans="1:7" x14ac:dyDescent="0.3">
      <c r="A230">
        <v>1245</v>
      </c>
      <c r="B230">
        <v>2</v>
      </c>
      <c r="C230" t="s">
        <v>450</v>
      </c>
      <c r="D230" t="s">
        <v>8</v>
      </c>
      <c r="E230">
        <v>49</v>
      </c>
      <c r="F230">
        <v>220845</v>
      </c>
      <c r="G230">
        <v>65</v>
      </c>
    </row>
    <row r="231" spans="1:7" x14ac:dyDescent="0.3">
      <c r="A231">
        <v>1247</v>
      </c>
      <c r="B231">
        <v>1</v>
      </c>
      <c r="C231" t="s">
        <v>452</v>
      </c>
      <c r="D231" t="s">
        <v>8</v>
      </c>
      <c r="E231">
        <v>50</v>
      </c>
      <c r="F231">
        <v>113044</v>
      </c>
      <c r="G231">
        <v>26</v>
      </c>
    </row>
    <row r="232" spans="1:7" x14ac:dyDescent="0.3">
      <c r="A232">
        <v>1249</v>
      </c>
      <c r="B232">
        <v>3</v>
      </c>
      <c r="C232" t="s">
        <v>454</v>
      </c>
      <c r="D232" t="s">
        <v>8</v>
      </c>
      <c r="F232">
        <v>1222</v>
      </c>
      <c r="G232">
        <v>7.8792</v>
      </c>
    </row>
    <row r="233" spans="1:7" x14ac:dyDescent="0.3">
      <c r="A233">
        <v>1250</v>
      </c>
      <c r="B233">
        <v>3</v>
      </c>
      <c r="C233" t="s">
        <v>455</v>
      </c>
      <c r="D233" t="s">
        <v>8</v>
      </c>
      <c r="F233">
        <v>368402</v>
      </c>
      <c r="G233">
        <v>7.75</v>
      </c>
    </row>
    <row r="234" spans="1:7" x14ac:dyDescent="0.3">
      <c r="A234">
        <v>1252</v>
      </c>
      <c r="B234">
        <v>3</v>
      </c>
      <c r="C234" t="s">
        <v>457</v>
      </c>
      <c r="D234" t="s">
        <v>8</v>
      </c>
      <c r="E234">
        <v>14.5</v>
      </c>
      <c r="F234" t="s">
        <v>244</v>
      </c>
      <c r="G234">
        <v>69.55</v>
      </c>
    </row>
    <row r="235" spans="1:7" x14ac:dyDescent="0.3">
      <c r="A235">
        <v>1255</v>
      </c>
      <c r="B235">
        <v>3</v>
      </c>
      <c r="C235" t="s">
        <v>461</v>
      </c>
      <c r="D235" t="s">
        <v>8</v>
      </c>
      <c r="E235">
        <v>27</v>
      </c>
      <c r="F235">
        <v>315083</v>
      </c>
      <c r="G235">
        <v>8.6624999999999996</v>
      </c>
    </row>
    <row r="236" spans="1:7" x14ac:dyDescent="0.3">
      <c r="A236">
        <v>1258</v>
      </c>
      <c r="B236">
        <v>3</v>
      </c>
      <c r="C236" t="s">
        <v>464</v>
      </c>
      <c r="D236" t="s">
        <v>8</v>
      </c>
      <c r="F236">
        <v>2689</v>
      </c>
      <c r="G236">
        <v>14.458299999999999</v>
      </c>
    </row>
    <row r="237" spans="1:7" x14ac:dyDescent="0.3">
      <c r="A237">
        <v>1261</v>
      </c>
      <c r="B237">
        <v>2</v>
      </c>
      <c r="C237" t="s">
        <v>467</v>
      </c>
      <c r="D237" t="s">
        <v>8</v>
      </c>
      <c r="E237">
        <v>29</v>
      </c>
      <c r="F237" t="s">
        <v>468</v>
      </c>
      <c r="G237">
        <v>13.8583</v>
      </c>
    </row>
    <row r="238" spans="1:7" x14ac:dyDescent="0.3">
      <c r="A238">
        <v>1262</v>
      </c>
      <c r="B238">
        <v>2</v>
      </c>
      <c r="C238" t="s">
        <v>469</v>
      </c>
      <c r="D238" t="s">
        <v>8</v>
      </c>
      <c r="E238">
        <v>21</v>
      </c>
      <c r="F238">
        <v>28133</v>
      </c>
      <c r="G238">
        <v>11.5</v>
      </c>
    </row>
    <row r="239" spans="1:7" x14ac:dyDescent="0.3">
      <c r="A239">
        <v>1264</v>
      </c>
      <c r="B239">
        <v>1</v>
      </c>
      <c r="C239" t="s">
        <v>471</v>
      </c>
      <c r="D239" t="s">
        <v>8</v>
      </c>
      <c r="E239">
        <v>49</v>
      </c>
      <c r="F239">
        <v>112058</v>
      </c>
      <c r="G239">
        <v>0</v>
      </c>
    </row>
    <row r="240" spans="1:7" x14ac:dyDescent="0.3">
      <c r="A240">
        <v>1265</v>
      </c>
      <c r="B240">
        <v>2</v>
      </c>
      <c r="C240" t="s">
        <v>472</v>
      </c>
      <c r="D240" t="s">
        <v>8</v>
      </c>
      <c r="E240">
        <v>44</v>
      </c>
      <c r="F240">
        <v>248746</v>
      </c>
      <c r="G240">
        <v>13</v>
      </c>
    </row>
    <row r="241" spans="1:7" x14ac:dyDescent="0.3">
      <c r="A241">
        <v>1269</v>
      </c>
      <c r="B241">
        <v>2</v>
      </c>
      <c r="C241" t="s">
        <v>476</v>
      </c>
      <c r="D241" t="s">
        <v>8</v>
      </c>
      <c r="E241">
        <v>21</v>
      </c>
      <c r="F241">
        <v>29107</v>
      </c>
      <c r="G241">
        <v>11.5</v>
      </c>
    </row>
    <row r="242" spans="1:7" x14ac:dyDescent="0.3">
      <c r="A242">
        <v>1270</v>
      </c>
      <c r="B242">
        <v>1</v>
      </c>
      <c r="C242" t="s">
        <v>477</v>
      </c>
      <c r="D242" t="s">
        <v>8</v>
      </c>
      <c r="E242">
        <v>55</v>
      </c>
      <c r="F242">
        <v>680</v>
      </c>
      <c r="G242">
        <v>50</v>
      </c>
    </row>
    <row r="243" spans="1:7" x14ac:dyDescent="0.3">
      <c r="A243">
        <v>1271</v>
      </c>
      <c r="B243">
        <v>3</v>
      </c>
      <c r="C243" t="s">
        <v>478</v>
      </c>
      <c r="D243" t="s">
        <v>8</v>
      </c>
      <c r="E243">
        <v>5</v>
      </c>
      <c r="F243">
        <v>347077</v>
      </c>
      <c r="G243">
        <v>31.387499999999999</v>
      </c>
    </row>
    <row r="244" spans="1:7" x14ac:dyDescent="0.3">
      <c r="A244">
        <v>1272</v>
      </c>
      <c r="B244">
        <v>3</v>
      </c>
      <c r="C244" t="s">
        <v>479</v>
      </c>
      <c r="D244" t="s">
        <v>8</v>
      </c>
      <c r="F244">
        <v>366713</v>
      </c>
      <c r="G244">
        <v>7.75</v>
      </c>
    </row>
    <row r="245" spans="1:7" x14ac:dyDescent="0.3">
      <c r="A245">
        <v>1273</v>
      </c>
      <c r="B245">
        <v>3</v>
      </c>
      <c r="C245" t="s">
        <v>480</v>
      </c>
      <c r="D245" t="s">
        <v>8</v>
      </c>
      <c r="E245">
        <v>26</v>
      </c>
      <c r="F245">
        <v>330910</v>
      </c>
      <c r="G245">
        <v>7.8792</v>
      </c>
    </row>
    <row r="246" spans="1:7" x14ac:dyDescent="0.3">
      <c r="A246">
        <v>1276</v>
      </c>
      <c r="B246">
        <v>2</v>
      </c>
      <c r="C246" t="s">
        <v>483</v>
      </c>
      <c r="D246" t="s">
        <v>8</v>
      </c>
      <c r="F246" t="s">
        <v>484</v>
      </c>
      <c r="G246">
        <v>12.875</v>
      </c>
    </row>
    <row r="247" spans="1:7" x14ac:dyDescent="0.3">
      <c r="A247">
        <v>1278</v>
      </c>
      <c r="B247">
        <v>3</v>
      </c>
      <c r="C247" t="s">
        <v>486</v>
      </c>
      <c r="D247" t="s">
        <v>8</v>
      </c>
      <c r="E247">
        <v>24</v>
      </c>
      <c r="F247">
        <v>349911</v>
      </c>
      <c r="G247">
        <v>7.7750000000000004</v>
      </c>
    </row>
    <row r="248" spans="1:7" x14ac:dyDescent="0.3">
      <c r="A248">
        <v>1279</v>
      </c>
      <c r="B248">
        <v>2</v>
      </c>
      <c r="C248" t="s">
        <v>487</v>
      </c>
      <c r="D248" t="s">
        <v>8</v>
      </c>
      <c r="E248">
        <v>57</v>
      </c>
      <c r="F248">
        <v>244346</v>
      </c>
      <c r="G248">
        <v>13</v>
      </c>
    </row>
    <row r="249" spans="1:7" x14ac:dyDescent="0.3">
      <c r="A249">
        <v>1280</v>
      </c>
      <c r="B249">
        <v>3</v>
      </c>
      <c r="C249" t="s">
        <v>488</v>
      </c>
      <c r="D249" t="s">
        <v>8</v>
      </c>
      <c r="E249">
        <v>21</v>
      </c>
      <c r="F249">
        <v>364858</v>
      </c>
      <c r="G249">
        <v>7.75</v>
      </c>
    </row>
    <row r="250" spans="1:7" x14ac:dyDescent="0.3">
      <c r="A250">
        <v>1281</v>
      </c>
      <c r="B250">
        <v>3</v>
      </c>
      <c r="C250" t="s">
        <v>489</v>
      </c>
      <c r="D250" t="s">
        <v>8</v>
      </c>
      <c r="E250">
        <v>6</v>
      </c>
      <c r="F250">
        <v>349909</v>
      </c>
      <c r="G250">
        <v>21.074999999999999</v>
      </c>
    </row>
    <row r="251" spans="1:7" x14ac:dyDescent="0.3">
      <c r="A251">
        <v>1282</v>
      </c>
      <c r="B251">
        <v>1</v>
      </c>
      <c r="C251" t="s">
        <v>490</v>
      </c>
      <c r="D251" t="s">
        <v>8</v>
      </c>
      <c r="E251">
        <v>23</v>
      </c>
      <c r="F251">
        <v>12749</v>
      </c>
      <c r="G251">
        <v>93.5</v>
      </c>
    </row>
    <row r="252" spans="1:7" x14ac:dyDescent="0.3">
      <c r="A252">
        <v>1284</v>
      </c>
      <c r="B252">
        <v>3</v>
      </c>
      <c r="C252" t="s">
        <v>493</v>
      </c>
      <c r="D252" t="s">
        <v>8</v>
      </c>
      <c r="E252">
        <v>13</v>
      </c>
      <c r="F252" t="s">
        <v>494</v>
      </c>
      <c r="G252">
        <v>20.25</v>
      </c>
    </row>
    <row r="253" spans="1:7" x14ac:dyDescent="0.3">
      <c r="A253">
        <v>1285</v>
      </c>
      <c r="B253">
        <v>2</v>
      </c>
      <c r="C253" t="s">
        <v>495</v>
      </c>
      <c r="D253" t="s">
        <v>8</v>
      </c>
      <c r="E253">
        <v>47</v>
      </c>
      <c r="F253" t="s">
        <v>496</v>
      </c>
      <c r="G253">
        <v>10.5</v>
      </c>
    </row>
    <row r="254" spans="1:7" x14ac:dyDescent="0.3">
      <c r="A254">
        <v>1286</v>
      </c>
      <c r="B254">
        <v>3</v>
      </c>
      <c r="C254" t="s">
        <v>497</v>
      </c>
      <c r="D254" t="s">
        <v>8</v>
      </c>
      <c r="E254">
        <v>29</v>
      </c>
      <c r="F254">
        <v>315153</v>
      </c>
      <c r="G254">
        <v>22.024999999999999</v>
      </c>
    </row>
    <row r="255" spans="1:7" x14ac:dyDescent="0.3">
      <c r="A255">
        <v>1288</v>
      </c>
      <c r="B255">
        <v>3</v>
      </c>
      <c r="C255" t="s">
        <v>499</v>
      </c>
      <c r="D255" t="s">
        <v>8</v>
      </c>
      <c r="E255">
        <v>24</v>
      </c>
      <c r="F255">
        <v>371109</v>
      </c>
      <c r="G255">
        <v>7.25</v>
      </c>
    </row>
    <row r="256" spans="1:7" x14ac:dyDescent="0.3">
      <c r="A256">
        <v>1290</v>
      </c>
      <c r="B256">
        <v>3</v>
      </c>
      <c r="C256" t="s">
        <v>501</v>
      </c>
      <c r="D256" t="s">
        <v>8</v>
      </c>
      <c r="E256">
        <v>22</v>
      </c>
      <c r="F256">
        <v>347065</v>
      </c>
      <c r="G256">
        <v>7.7750000000000004</v>
      </c>
    </row>
    <row r="257" spans="1:7" x14ac:dyDescent="0.3">
      <c r="A257">
        <v>1291</v>
      </c>
      <c r="B257">
        <v>3</v>
      </c>
      <c r="C257" t="s">
        <v>502</v>
      </c>
      <c r="D257" t="s">
        <v>8</v>
      </c>
      <c r="E257">
        <v>31</v>
      </c>
      <c r="F257">
        <v>21332</v>
      </c>
      <c r="G257">
        <v>7.7332999999999998</v>
      </c>
    </row>
    <row r="258" spans="1:7" x14ac:dyDescent="0.3">
      <c r="A258">
        <v>1293</v>
      </c>
      <c r="B258">
        <v>2</v>
      </c>
      <c r="C258" t="s">
        <v>504</v>
      </c>
      <c r="D258" t="s">
        <v>8</v>
      </c>
      <c r="E258">
        <v>38</v>
      </c>
      <c r="F258">
        <v>28664</v>
      </c>
      <c r="G258">
        <v>21</v>
      </c>
    </row>
    <row r="259" spans="1:7" x14ac:dyDescent="0.3">
      <c r="A259">
        <v>1295</v>
      </c>
      <c r="B259">
        <v>1</v>
      </c>
      <c r="C259" t="s">
        <v>506</v>
      </c>
      <c r="D259" t="s">
        <v>8</v>
      </c>
      <c r="E259">
        <v>17</v>
      </c>
      <c r="F259">
        <v>113059</v>
      </c>
      <c r="G259">
        <v>47.1</v>
      </c>
    </row>
    <row r="260" spans="1:7" x14ac:dyDescent="0.3">
      <c r="A260">
        <v>1296</v>
      </c>
      <c r="B260">
        <v>1</v>
      </c>
      <c r="C260" t="s">
        <v>507</v>
      </c>
      <c r="D260" t="s">
        <v>8</v>
      </c>
      <c r="E260">
        <v>43</v>
      </c>
      <c r="F260">
        <v>17765</v>
      </c>
      <c r="G260">
        <v>27.720800000000001</v>
      </c>
    </row>
    <row r="261" spans="1:7" x14ac:dyDescent="0.3">
      <c r="A261">
        <v>1297</v>
      </c>
      <c r="B261">
        <v>2</v>
      </c>
      <c r="C261" t="s">
        <v>508</v>
      </c>
      <c r="D261" t="s">
        <v>8</v>
      </c>
      <c r="E261">
        <v>20</v>
      </c>
      <c r="F261" t="s">
        <v>509</v>
      </c>
      <c r="G261">
        <v>13.862500000000001</v>
      </c>
    </row>
    <row r="262" spans="1:7" x14ac:dyDescent="0.3">
      <c r="A262">
        <v>1298</v>
      </c>
      <c r="B262">
        <v>2</v>
      </c>
      <c r="C262" t="s">
        <v>510</v>
      </c>
      <c r="D262" t="s">
        <v>8</v>
      </c>
      <c r="E262">
        <v>23</v>
      </c>
      <c r="F262">
        <v>28666</v>
      </c>
      <c r="G262">
        <v>10.5</v>
      </c>
    </row>
    <row r="263" spans="1:7" x14ac:dyDescent="0.3">
      <c r="A263">
        <v>1299</v>
      </c>
      <c r="B263">
        <v>1</v>
      </c>
      <c r="C263" t="s">
        <v>511</v>
      </c>
      <c r="D263" t="s">
        <v>8</v>
      </c>
      <c r="E263">
        <v>50</v>
      </c>
      <c r="F263">
        <v>113503</v>
      </c>
      <c r="G263">
        <v>211.5</v>
      </c>
    </row>
    <row r="264" spans="1:7" x14ac:dyDescent="0.3">
      <c r="A264">
        <v>1305</v>
      </c>
      <c r="B264">
        <v>3</v>
      </c>
      <c r="C264" t="s">
        <v>517</v>
      </c>
      <c r="D264" t="s">
        <v>8</v>
      </c>
      <c r="F264" t="s">
        <v>518</v>
      </c>
      <c r="G264">
        <v>8.0500000000000007</v>
      </c>
    </row>
    <row r="265" spans="1:7" x14ac:dyDescent="0.3">
      <c r="A265">
        <v>1307</v>
      </c>
      <c r="B265">
        <v>3</v>
      </c>
      <c r="C265" t="s">
        <v>521</v>
      </c>
      <c r="D265" t="s">
        <v>8</v>
      </c>
      <c r="E265">
        <v>38.5</v>
      </c>
      <c r="F265" t="s">
        <v>522</v>
      </c>
      <c r="G265">
        <v>7.25</v>
      </c>
    </row>
    <row r="266" spans="1:7" x14ac:dyDescent="0.3">
      <c r="A266">
        <v>1308</v>
      </c>
      <c r="B266">
        <v>3</v>
      </c>
      <c r="C266" t="s">
        <v>523</v>
      </c>
      <c r="D266" t="s">
        <v>8</v>
      </c>
      <c r="F266">
        <v>359309</v>
      </c>
      <c r="G266">
        <v>8.0500000000000007</v>
      </c>
    </row>
    <row r="267" spans="1:7" x14ac:dyDescent="0.3">
      <c r="A267">
        <v>1309</v>
      </c>
      <c r="B267">
        <v>3</v>
      </c>
      <c r="C267" t="s">
        <v>524</v>
      </c>
      <c r="D267" t="s">
        <v>8</v>
      </c>
      <c r="F267">
        <v>2668</v>
      </c>
      <c r="G267">
        <v>22.3583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workbookViewId="0">
      <selection activeCell="R14" sqref="R14"/>
    </sheetView>
  </sheetViews>
  <sheetFormatPr defaultRowHeight="14.4" x14ac:dyDescent="0.3"/>
  <cols>
    <col min="16" max="16" width="5.109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3">
      <c r="A2">
        <v>893</v>
      </c>
      <c r="B2">
        <v>3</v>
      </c>
      <c r="C2" t="s">
        <v>9</v>
      </c>
      <c r="D2" t="s">
        <v>10</v>
      </c>
      <c r="E2">
        <v>47</v>
      </c>
      <c r="F2">
        <v>363272</v>
      </c>
      <c r="G2">
        <v>7</v>
      </c>
    </row>
    <row r="3" spans="1:16" x14ac:dyDescent="0.3">
      <c r="A3">
        <v>896</v>
      </c>
      <c r="B3">
        <v>3</v>
      </c>
      <c r="C3" t="s">
        <v>13</v>
      </c>
      <c r="D3" t="s">
        <v>10</v>
      </c>
      <c r="E3">
        <v>22</v>
      </c>
      <c r="F3">
        <v>3101298</v>
      </c>
      <c r="G3">
        <v>12.2875</v>
      </c>
    </row>
    <row r="4" spans="1:16" x14ac:dyDescent="0.3">
      <c r="A4">
        <v>898</v>
      </c>
      <c r="B4">
        <v>3</v>
      </c>
      <c r="C4" t="s">
        <v>15</v>
      </c>
      <c r="D4" t="s">
        <v>10</v>
      </c>
      <c r="E4">
        <v>30</v>
      </c>
      <c r="F4">
        <v>330972</v>
      </c>
      <c r="G4">
        <v>7.6292</v>
      </c>
    </row>
    <row r="5" spans="1:16" x14ac:dyDescent="0.3">
      <c r="A5">
        <v>900</v>
      </c>
      <c r="B5">
        <v>3</v>
      </c>
      <c r="C5" t="s">
        <v>17</v>
      </c>
      <c r="D5" t="s">
        <v>10</v>
      </c>
      <c r="E5">
        <v>18</v>
      </c>
      <c r="F5">
        <v>2657</v>
      </c>
      <c r="G5">
        <v>7.2291999999999996</v>
      </c>
    </row>
    <row r="6" spans="1:16" x14ac:dyDescent="0.3">
      <c r="A6">
        <v>904</v>
      </c>
      <c r="B6">
        <v>1</v>
      </c>
      <c r="C6" t="s">
        <v>22</v>
      </c>
      <c r="D6" t="s">
        <v>10</v>
      </c>
      <c r="E6">
        <v>23</v>
      </c>
      <c r="F6">
        <v>21228</v>
      </c>
      <c r="G6">
        <v>82.2667</v>
      </c>
    </row>
    <row r="7" spans="1:16" x14ac:dyDescent="0.3">
      <c r="A7">
        <v>906</v>
      </c>
      <c r="B7">
        <v>1</v>
      </c>
      <c r="C7" t="s">
        <v>24</v>
      </c>
      <c r="D7" t="s">
        <v>10</v>
      </c>
      <c r="E7">
        <v>47</v>
      </c>
      <c r="F7" t="s">
        <v>25</v>
      </c>
      <c r="G7">
        <v>61.174999999999997</v>
      </c>
    </row>
    <row r="8" spans="1:16" x14ac:dyDescent="0.3">
      <c r="A8">
        <v>907</v>
      </c>
      <c r="B8">
        <v>2</v>
      </c>
      <c r="C8" t="s">
        <v>26</v>
      </c>
      <c r="D8" t="s">
        <v>10</v>
      </c>
      <c r="E8">
        <v>24</v>
      </c>
      <c r="F8" t="s">
        <v>27</v>
      </c>
      <c r="G8">
        <v>27.720800000000001</v>
      </c>
    </row>
    <row r="9" spans="1:16" x14ac:dyDescent="0.3">
      <c r="A9">
        <v>910</v>
      </c>
      <c r="B9">
        <v>3</v>
      </c>
      <c r="C9" t="s">
        <v>30</v>
      </c>
      <c r="D9" t="s">
        <v>10</v>
      </c>
      <c r="E9">
        <v>27</v>
      </c>
      <c r="F9" t="s">
        <v>31</v>
      </c>
      <c r="G9">
        <v>7.9249999999999998</v>
      </c>
    </row>
    <row r="10" spans="1:16" x14ac:dyDescent="0.3">
      <c r="A10">
        <v>911</v>
      </c>
      <c r="B10">
        <v>3</v>
      </c>
      <c r="C10" t="s">
        <v>32</v>
      </c>
      <c r="D10" t="s">
        <v>10</v>
      </c>
      <c r="E10">
        <v>45</v>
      </c>
      <c r="F10">
        <v>2696</v>
      </c>
      <c r="G10">
        <v>7.2249999999999996</v>
      </c>
    </row>
    <row r="11" spans="1:16" x14ac:dyDescent="0.3">
      <c r="A11">
        <v>914</v>
      </c>
      <c r="B11">
        <v>1</v>
      </c>
      <c r="C11" t="s">
        <v>37</v>
      </c>
      <c r="D11" t="s">
        <v>10</v>
      </c>
      <c r="F11" t="s">
        <v>38</v>
      </c>
      <c r="G11">
        <v>31.683299999999999</v>
      </c>
    </row>
    <row r="12" spans="1:16" x14ac:dyDescent="0.3">
      <c r="A12">
        <v>916</v>
      </c>
      <c r="B12">
        <v>1</v>
      </c>
      <c r="C12" t="s">
        <v>41</v>
      </c>
      <c r="D12" t="s">
        <v>10</v>
      </c>
      <c r="E12">
        <v>48</v>
      </c>
      <c r="F12" t="s">
        <v>42</v>
      </c>
      <c r="G12">
        <v>262.375</v>
      </c>
      <c r="M12" s="6" t="s">
        <v>540</v>
      </c>
      <c r="N12" s="6"/>
      <c r="O12" s="6"/>
      <c r="P12" s="6"/>
    </row>
    <row r="13" spans="1:16" x14ac:dyDescent="0.3">
      <c r="A13">
        <v>918</v>
      </c>
      <c r="B13">
        <v>1</v>
      </c>
      <c r="C13" t="s">
        <v>45</v>
      </c>
      <c r="D13" t="s">
        <v>10</v>
      </c>
      <c r="E13">
        <v>22</v>
      </c>
      <c r="F13">
        <v>113509</v>
      </c>
      <c r="G13">
        <v>61.979199999999999</v>
      </c>
    </row>
    <row r="14" spans="1:16" x14ac:dyDescent="0.3">
      <c r="A14">
        <v>924</v>
      </c>
      <c r="B14">
        <v>3</v>
      </c>
      <c r="C14" t="s">
        <v>53</v>
      </c>
      <c r="D14" t="s">
        <v>10</v>
      </c>
      <c r="E14">
        <v>33</v>
      </c>
      <c r="F14" t="s">
        <v>54</v>
      </c>
      <c r="G14">
        <v>20.574999999999999</v>
      </c>
    </row>
    <row r="15" spans="1:16" x14ac:dyDescent="0.3">
      <c r="A15">
        <v>925</v>
      </c>
      <c r="B15">
        <v>3</v>
      </c>
      <c r="C15" t="s">
        <v>55</v>
      </c>
      <c r="D15" t="s">
        <v>10</v>
      </c>
      <c r="F15" t="s">
        <v>56</v>
      </c>
      <c r="G15">
        <v>23.45</v>
      </c>
    </row>
    <row r="16" spans="1:16" x14ac:dyDescent="0.3">
      <c r="A16">
        <v>928</v>
      </c>
      <c r="B16">
        <v>3</v>
      </c>
      <c r="C16" t="s">
        <v>59</v>
      </c>
      <c r="D16" t="s">
        <v>10</v>
      </c>
      <c r="F16">
        <v>342712</v>
      </c>
      <c r="G16">
        <v>8.0500000000000007</v>
      </c>
    </row>
    <row r="17" spans="1:7" x14ac:dyDescent="0.3">
      <c r="A17">
        <v>929</v>
      </c>
      <c r="B17">
        <v>3</v>
      </c>
      <c r="C17" t="s">
        <v>60</v>
      </c>
      <c r="D17" t="s">
        <v>10</v>
      </c>
      <c r="E17">
        <v>21</v>
      </c>
      <c r="F17">
        <v>315087</v>
      </c>
      <c r="G17">
        <v>8.6624999999999996</v>
      </c>
    </row>
    <row r="18" spans="1:7" x14ac:dyDescent="0.3">
      <c r="A18">
        <v>935</v>
      </c>
      <c r="B18">
        <v>2</v>
      </c>
      <c r="C18" t="s">
        <v>67</v>
      </c>
      <c r="D18" t="s">
        <v>10</v>
      </c>
      <c r="E18">
        <v>30</v>
      </c>
      <c r="F18">
        <v>237249</v>
      </c>
      <c r="G18">
        <v>13</v>
      </c>
    </row>
    <row r="19" spans="1:7" x14ac:dyDescent="0.3">
      <c r="A19">
        <v>936</v>
      </c>
      <c r="B19">
        <v>1</v>
      </c>
      <c r="C19" t="s">
        <v>68</v>
      </c>
      <c r="D19" t="s">
        <v>10</v>
      </c>
      <c r="E19">
        <v>45</v>
      </c>
      <c r="F19">
        <v>11753</v>
      </c>
      <c r="G19">
        <v>52.554200000000002</v>
      </c>
    </row>
    <row r="20" spans="1:7" x14ac:dyDescent="0.3">
      <c r="A20">
        <v>940</v>
      </c>
      <c r="B20">
        <v>1</v>
      </c>
      <c r="C20" t="s">
        <v>74</v>
      </c>
      <c r="D20" t="s">
        <v>10</v>
      </c>
      <c r="E20">
        <v>60</v>
      </c>
      <c r="F20">
        <v>11813</v>
      </c>
      <c r="G20">
        <v>76.291700000000006</v>
      </c>
    </row>
    <row r="21" spans="1:7" x14ac:dyDescent="0.3">
      <c r="A21">
        <v>941</v>
      </c>
      <c r="B21">
        <v>3</v>
      </c>
      <c r="C21" t="s">
        <v>75</v>
      </c>
      <c r="D21" t="s">
        <v>10</v>
      </c>
      <c r="E21">
        <v>36</v>
      </c>
      <c r="F21" t="s">
        <v>76</v>
      </c>
      <c r="G21">
        <v>15.9</v>
      </c>
    </row>
    <row r="22" spans="1:7" x14ac:dyDescent="0.3">
      <c r="A22">
        <v>944</v>
      </c>
      <c r="B22">
        <v>2</v>
      </c>
      <c r="C22" t="s">
        <v>80</v>
      </c>
      <c r="D22" t="s">
        <v>10</v>
      </c>
      <c r="E22">
        <v>20</v>
      </c>
      <c r="F22">
        <v>29105</v>
      </c>
      <c r="G22">
        <v>23</v>
      </c>
    </row>
    <row r="23" spans="1:7" x14ac:dyDescent="0.3">
      <c r="A23">
        <v>945</v>
      </c>
      <c r="B23">
        <v>1</v>
      </c>
      <c r="C23" t="s">
        <v>81</v>
      </c>
      <c r="D23" t="s">
        <v>10</v>
      </c>
      <c r="E23">
        <v>28</v>
      </c>
      <c r="F23">
        <v>19950</v>
      </c>
      <c r="G23">
        <v>263</v>
      </c>
    </row>
    <row r="24" spans="1:7" x14ac:dyDescent="0.3">
      <c r="A24">
        <v>951</v>
      </c>
      <c r="B24">
        <v>1</v>
      </c>
      <c r="C24" t="s">
        <v>88</v>
      </c>
      <c r="D24" t="s">
        <v>10</v>
      </c>
      <c r="E24">
        <v>36</v>
      </c>
      <c r="F24" t="s">
        <v>42</v>
      </c>
      <c r="G24">
        <v>262.375</v>
      </c>
    </row>
    <row r="25" spans="1:7" x14ac:dyDescent="0.3">
      <c r="A25">
        <v>955</v>
      </c>
      <c r="B25">
        <v>3</v>
      </c>
      <c r="C25" t="s">
        <v>92</v>
      </c>
      <c r="D25" t="s">
        <v>10</v>
      </c>
      <c r="E25">
        <v>22</v>
      </c>
      <c r="F25">
        <v>334914</v>
      </c>
      <c r="G25">
        <v>7.7249999999999996</v>
      </c>
    </row>
    <row r="26" spans="1:7" x14ac:dyDescent="0.3">
      <c r="A26">
        <v>957</v>
      </c>
      <c r="B26">
        <v>2</v>
      </c>
      <c r="C26" t="s">
        <v>94</v>
      </c>
      <c r="D26" t="s">
        <v>10</v>
      </c>
      <c r="F26" t="s">
        <v>95</v>
      </c>
      <c r="G26">
        <v>21</v>
      </c>
    </row>
    <row r="27" spans="1:7" x14ac:dyDescent="0.3">
      <c r="A27">
        <v>958</v>
      </c>
      <c r="B27">
        <v>3</v>
      </c>
      <c r="C27" t="s">
        <v>96</v>
      </c>
      <c r="D27" t="s">
        <v>10</v>
      </c>
      <c r="E27">
        <v>18</v>
      </c>
      <c r="F27">
        <v>330963</v>
      </c>
      <c r="G27">
        <v>7.8792</v>
      </c>
    </row>
    <row r="28" spans="1:7" x14ac:dyDescent="0.3">
      <c r="A28">
        <v>961</v>
      </c>
      <c r="B28">
        <v>1</v>
      </c>
      <c r="C28" t="s">
        <v>99</v>
      </c>
      <c r="D28" t="s">
        <v>10</v>
      </c>
      <c r="E28">
        <v>60</v>
      </c>
      <c r="F28">
        <v>19950</v>
      </c>
      <c r="G28">
        <v>263</v>
      </c>
    </row>
    <row r="29" spans="1:7" x14ac:dyDescent="0.3">
      <c r="A29">
        <v>962</v>
      </c>
      <c r="B29">
        <v>3</v>
      </c>
      <c r="C29" t="s">
        <v>100</v>
      </c>
      <c r="D29" t="s">
        <v>10</v>
      </c>
      <c r="E29">
        <v>24</v>
      </c>
      <c r="F29">
        <v>382653</v>
      </c>
      <c r="G29">
        <v>7.75</v>
      </c>
    </row>
    <row r="30" spans="1:7" x14ac:dyDescent="0.3">
      <c r="A30">
        <v>964</v>
      </c>
      <c r="B30">
        <v>3</v>
      </c>
      <c r="C30" t="s">
        <v>102</v>
      </c>
      <c r="D30" t="s">
        <v>10</v>
      </c>
      <c r="E30">
        <v>29</v>
      </c>
      <c r="F30">
        <v>3101297</v>
      </c>
      <c r="G30">
        <v>7.9249999999999998</v>
      </c>
    </row>
    <row r="31" spans="1:7" x14ac:dyDescent="0.3">
      <c r="A31">
        <v>966</v>
      </c>
      <c r="B31">
        <v>1</v>
      </c>
      <c r="C31" t="s">
        <v>105</v>
      </c>
      <c r="D31" t="s">
        <v>10</v>
      </c>
      <c r="E31">
        <v>35</v>
      </c>
      <c r="F31">
        <v>113503</v>
      </c>
      <c r="G31">
        <v>211.5</v>
      </c>
    </row>
    <row r="32" spans="1:7" x14ac:dyDescent="0.3">
      <c r="A32">
        <v>969</v>
      </c>
      <c r="B32">
        <v>1</v>
      </c>
      <c r="C32" t="s">
        <v>108</v>
      </c>
      <c r="D32" t="s">
        <v>10</v>
      </c>
      <c r="E32">
        <v>55</v>
      </c>
      <c r="F32">
        <v>11770</v>
      </c>
      <c r="G32">
        <v>25.7</v>
      </c>
    </row>
    <row r="33" spans="1:7" x14ac:dyDescent="0.3">
      <c r="A33">
        <v>971</v>
      </c>
      <c r="B33">
        <v>3</v>
      </c>
      <c r="C33" t="s">
        <v>110</v>
      </c>
      <c r="D33" t="s">
        <v>10</v>
      </c>
      <c r="E33">
        <v>24</v>
      </c>
      <c r="F33">
        <v>368702</v>
      </c>
      <c r="G33">
        <v>7.75</v>
      </c>
    </row>
    <row r="34" spans="1:7" x14ac:dyDescent="0.3">
      <c r="A34">
        <v>978</v>
      </c>
      <c r="B34">
        <v>3</v>
      </c>
      <c r="C34" t="s">
        <v>118</v>
      </c>
      <c r="D34" t="s">
        <v>10</v>
      </c>
      <c r="E34">
        <v>27</v>
      </c>
      <c r="F34">
        <v>330844</v>
      </c>
      <c r="G34">
        <v>7.8792</v>
      </c>
    </row>
    <row r="35" spans="1:7" x14ac:dyDescent="0.3">
      <c r="A35">
        <v>979</v>
      </c>
      <c r="B35">
        <v>3</v>
      </c>
      <c r="C35" t="s">
        <v>119</v>
      </c>
      <c r="D35" t="s">
        <v>10</v>
      </c>
      <c r="E35">
        <v>18</v>
      </c>
      <c r="F35" t="s">
        <v>120</v>
      </c>
      <c r="G35">
        <v>8.0500000000000007</v>
      </c>
    </row>
    <row r="36" spans="1:7" x14ac:dyDescent="0.3">
      <c r="A36">
        <v>980</v>
      </c>
      <c r="B36">
        <v>3</v>
      </c>
      <c r="C36" t="s">
        <v>121</v>
      </c>
      <c r="D36" t="s">
        <v>10</v>
      </c>
      <c r="F36">
        <v>364856</v>
      </c>
      <c r="G36">
        <v>7.75</v>
      </c>
    </row>
    <row r="37" spans="1:7" x14ac:dyDescent="0.3">
      <c r="A37">
        <v>982</v>
      </c>
      <c r="B37">
        <v>3</v>
      </c>
      <c r="C37" t="s">
        <v>123</v>
      </c>
      <c r="D37" t="s">
        <v>10</v>
      </c>
      <c r="E37">
        <v>22</v>
      </c>
      <c r="F37">
        <v>347072</v>
      </c>
      <c r="G37">
        <v>13.9</v>
      </c>
    </row>
    <row r="38" spans="1:7" x14ac:dyDescent="0.3">
      <c r="A38">
        <v>984</v>
      </c>
      <c r="B38">
        <v>1</v>
      </c>
      <c r="C38" t="s">
        <v>125</v>
      </c>
      <c r="D38" t="s">
        <v>10</v>
      </c>
      <c r="E38">
        <v>27</v>
      </c>
      <c r="F38" t="s">
        <v>126</v>
      </c>
      <c r="G38">
        <v>52</v>
      </c>
    </row>
    <row r="39" spans="1:7" x14ac:dyDescent="0.3">
      <c r="A39">
        <v>988</v>
      </c>
      <c r="B39">
        <v>1</v>
      </c>
      <c r="C39" t="s">
        <v>130</v>
      </c>
      <c r="D39" t="s">
        <v>10</v>
      </c>
      <c r="E39">
        <v>76</v>
      </c>
      <c r="F39">
        <v>19877</v>
      </c>
      <c r="G39">
        <v>78.849999999999994</v>
      </c>
    </row>
    <row r="40" spans="1:7" x14ac:dyDescent="0.3">
      <c r="A40">
        <v>990</v>
      </c>
      <c r="B40">
        <v>3</v>
      </c>
      <c r="C40" t="s">
        <v>133</v>
      </c>
      <c r="D40" t="s">
        <v>10</v>
      </c>
      <c r="E40">
        <v>20</v>
      </c>
      <c r="F40">
        <v>347471</v>
      </c>
      <c r="G40">
        <v>7.8541999999999996</v>
      </c>
    </row>
    <row r="41" spans="1:7" x14ac:dyDescent="0.3">
      <c r="A41">
        <v>992</v>
      </c>
      <c r="B41">
        <v>1</v>
      </c>
      <c r="C41" t="s">
        <v>136</v>
      </c>
      <c r="D41" t="s">
        <v>10</v>
      </c>
      <c r="E41">
        <v>43</v>
      </c>
      <c r="F41">
        <v>11778</v>
      </c>
      <c r="G41">
        <v>55.441699999999997</v>
      </c>
    </row>
    <row r="42" spans="1:7" x14ac:dyDescent="0.3">
      <c r="A42">
        <v>996</v>
      </c>
      <c r="B42">
        <v>3</v>
      </c>
      <c r="C42" t="s">
        <v>140</v>
      </c>
      <c r="D42" t="s">
        <v>10</v>
      </c>
      <c r="E42">
        <v>16</v>
      </c>
      <c r="F42">
        <v>2625</v>
      </c>
      <c r="G42">
        <v>8.5167000000000002</v>
      </c>
    </row>
    <row r="43" spans="1:7" x14ac:dyDescent="0.3">
      <c r="A43">
        <v>1003</v>
      </c>
      <c r="B43">
        <v>3</v>
      </c>
      <c r="C43" t="s">
        <v>148</v>
      </c>
      <c r="D43" t="s">
        <v>10</v>
      </c>
      <c r="F43">
        <v>330968</v>
      </c>
      <c r="G43">
        <v>7.7792000000000003</v>
      </c>
    </row>
    <row r="44" spans="1:7" x14ac:dyDescent="0.3">
      <c r="A44">
        <v>1004</v>
      </c>
      <c r="B44">
        <v>1</v>
      </c>
      <c r="C44" t="s">
        <v>149</v>
      </c>
      <c r="D44" t="s">
        <v>10</v>
      </c>
      <c r="E44">
        <v>36</v>
      </c>
      <c r="F44" t="s">
        <v>150</v>
      </c>
      <c r="G44">
        <v>31.679200000000002</v>
      </c>
    </row>
    <row r="45" spans="1:7" x14ac:dyDescent="0.3">
      <c r="A45">
        <v>1005</v>
      </c>
      <c r="B45">
        <v>3</v>
      </c>
      <c r="C45" t="s">
        <v>151</v>
      </c>
      <c r="D45" t="s">
        <v>10</v>
      </c>
      <c r="E45">
        <v>18.5</v>
      </c>
      <c r="F45">
        <v>329944</v>
      </c>
      <c r="G45">
        <v>7.2832999999999997</v>
      </c>
    </row>
    <row r="46" spans="1:7" x14ac:dyDescent="0.3">
      <c r="A46">
        <v>1006</v>
      </c>
      <c r="B46">
        <v>1</v>
      </c>
      <c r="C46" t="s">
        <v>152</v>
      </c>
      <c r="D46" t="s">
        <v>10</v>
      </c>
      <c r="E46">
        <v>63</v>
      </c>
      <c r="F46" t="s">
        <v>113</v>
      </c>
      <c r="G46">
        <v>221.7792</v>
      </c>
    </row>
    <row r="47" spans="1:7" x14ac:dyDescent="0.3">
      <c r="A47">
        <v>1009</v>
      </c>
      <c r="B47">
        <v>3</v>
      </c>
      <c r="C47" t="s">
        <v>155</v>
      </c>
      <c r="D47" t="s">
        <v>10</v>
      </c>
      <c r="E47">
        <v>1</v>
      </c>
      <c r="F47" t="s">
        <v>156</v>
      </c>
      <c r="G47">
        <v>16.7</v>
      </c>
    </row>
    <row r="48" spans="1:7" x14ac:dyDescent="0.3">
      <c r="A48">
        <v>1011</v>
      </c>
      <c r="B48">
        <v>2</v>
      </c>
      <c r="C48" t="s">
        <v>158</v>
      </c>
      <c r="D48" t="s">
        <v>10</v>
      </c>
      <c r="E48">
        <v>29</v>
      </c>
      <c r="F48" t="s">
        <v>159</v>
      </c>
      <c r="G48">
        <v>26</v>
      </c>
    </row>
    <row r="49" spans="1:7" x14ac:dyDescent="0.3">
      <c r="A49">
        <v>1012</v>
      </c>
      <c r="B49">
        <v>2</v>
      </c>
      <c r="C49" t="s">
        <v>160</v>
      </c>
      <c r="D49" t="s">
        <v>10</v>
      </c>
      <c r="E49">
        <v>12</v>
      </c>
      <c r="F49" t="s">
        <v>161</v>
      </c>
      <c r="G49">
        <v>15.75</v>
      </c>
    </row>
    <row r="50" spans="1:7" x14ac:dyDescent="0.3">
      <c r="A50">
        <v>1014</v>
      </c>
      <c r="B50">
        <v>1</v>
      </c>
      <c r="C50" t="s">
        <v>163</v>
      </c>
      <c r="D50" t="s">
        <v>10</v>
      </c>
      <c r="E50">
        <v>35</v>
      </c>
      <c r="F50">
        <v>13236</v>
      </c>
      <c r="G50">
        <v>57.75</v>
      </c>
    </row>
    <row r="51" spans="1:7" x14ac:dyDescent="0.3">
      <c r="A51">
        <v>1017</v>
      </c>
      <c r="B51">
        <v>3</v>
      </c>
      <c r="C51" t="s">
        <v>166</v>
      </c>
      <c r="D51" t="s">
        <v>10</v>
      </c>
      <c r="E51">
        <v>17</v>
      </c>
      <c r="F51">
        <v>371362</v>
      </c>
      <c r="G51">
        <v>16.100000000000001</v>
      </c>
    </row>
    <row r="52" spans="1:7" x14ac:dyDescent="0.3">
      <c r="A52">
        <v>1019</v>
      </c>
      <c r="B52">
        <v>3</v>
      </c>
      <c r="C52" t="s">
        <v>168</v>
      </c>
      <c r="D52" t="s">
        <v>10</v>
      </c>
      <c r="F52">
        <v>367226</v>
      </c>
      <c r="G52">
        <v>23.25</v>
      </c>
    </row>
    <row r="53" spans="1:7" x14ac:dyDescent="0.3">
      <c r="A53">
        <v>1024</v>
      </c>
      <c r="B53">
        <v>3</v>
      </c>
      <c r="C53" t="s">
        <v>174</v>
      </c>
      <c r="D53" t="s">
        <v>10</v>
      </c>
      <c r="F53">
        <v>4133</v>
      </c>
      <c r="G53">
        <v>25.466699999999999</v>
      </c>
    </row>
    <row r="54" spans="1:7" x14ac:dyDescent="0.3">
      <c r="A54">
        <v>1030</v>
      </c>
      <c r="B54">
        <v>3</v>
      </c>
      <c r="C54" t="s">
        <v>180</v>
      </c>
      <c r="D54" t="s">
        <v>10</v>
      </c>
      <c r="E54">
        <v>23</v>
      </c>
      <c r="F54" t="s">
        <v>181</v>
      </c>
      <c r="G54">
        <v>8.0500000000000007</v>
      </c>
    </row>
    <row r="55" spans="1:7" x14ac:dyDescent="0.3">
      <c r="A55">
        <v>1032</v>
      </c>
      <c r="B55">
        <v>3</v>
      </c>
      <c r="C55" t="s">
        <v>184</v>
      </c>
      <c r="D55" t="s">
        <v>10</v>
      </c>
      <c r="E55">
        <v>10</v>
      </c>
      <c r="F55" t="s">
        <v>183</v>
      </c>
      <c r="G55">
        <v>46.9</v>
      </c>
    </row>
    <row r="56" spans="1:7" x14ac:dyDescent="0.3">
      <c r="A56">
        <v>1033</v>
      </c>
      <c r="B56">
        <v>1</v>
      </c>
      <c r="C56" t="s">
        <v>185</v>
      </c>
      <c r="D56" t="s">
        <v>10</v>
      </c>
      <c r="E56">
        <v>33</v>
      </c>
      <c r="F56">
        <v>113781</v>
      </c>
      <c r="G56">
        <v>151.55000000000001</v>
      </c>
    </row>
    <row r="57" spans="1:7" x14ac:dyDescent="0.3">
      <c r="A57">
        <v>1042</v>
      </c>
      <c r="B57">
        <v>1</v>
      </c>
      <c r="C57" t="s">
        <v>195</v>
      </c>
      <c r="D57" t="s">
        <v>10</v>
      </c>
      <c r="E57">
        <v>23</v>
      </c>
      <c r="F57">
        <v>11767</v>
      </c>
      <c r="G57">
        <v>83.158299999999997</v>
      </c>
    </row>
    <row r="58" spans="1:7" x14ac:dyDescent="0.3">
      <c r="A58">
        <v>1045</v>
      </c>
      <c r="B58">
        <v>3</v>
      </c>
      <c r="C58" t="s">
        <v>198</v>
      </c>
      <c r="D58" t="s">
        <v>10</v>
      </c>
      <c r="E58">
        <v>36</v>
      </c>
      <c r="F58">
        <v>350405</v>
      </c>
      <c r="G58">
        <v>12.183299999999999</v>
      </c>
    </row>
    <row r="59" spans="1:7" x14ac:dyDescent="0.3">
      <c r="A59">
        <v>1048</v>
      </c>
      <c r="B59">
        <v>1</v>
      </c>
      <c r="C59" t="s">
        <v>202</v>
      </c>
      <c r="D59" t="s">
        <v>10</v>
      </c>
      <c r="E59">
        <v>29</v>
      </c>
      <c r="F59" t="s">
        <v>113</v>
      </c>
      <c r="G59">
        <v>221.7792</v>
      </c>
    </row>
    <row r="60" spans="1:7" x14ac:dyDescent="0.3">
      <c r="A60">
        <v>1049</v>
      </c>
      <c r="B60">
        <v>3</v>
      </c>
      <c r="C60" t="s">
        <v>203</v>
      </c>
      <c r="D60" t="s">
        <v>10</v>
      </c>
      <c r="E60">
        <v>23</v>
      </c>
      <c r="F60">
        <v>347469</v>
      </c>
      <c r="G60">
        <v>7.8541999999999996</v>
      </c>
    </row>
    <row r="61" spans="1:7" x14ac:dyDescent="0.3">
      <c r="A61">
        <v>1051</v>
      </c>
      <c r="B61">
        <v>3</v>
      </c>
      <c r="C61" t="s">
        <v>205</v>
      </c>
      <c r="D61" t="s">
        <v>10</v>
      </c>
      <c r="E61">
        <v>26</v>
      </c>
      <c r="F61" t="s">
        <v>206</v>
      </c>
      <c r="G61">
        <v>13.775</v>
      </c>
    </row>
    <row r="62" spans="1:7" x14ac:dyDescent="0.3">
      <c r="A62">
        <v>1052</v>
      </c>
      <c r="B62">
        <v>3</v>
      </c>
      <c r="C62" t="s">
        <v>207</v>
      </c>
      <c r="D62" t="s">
        <v>10</v>
      </c>
      <c r="F62">
        <v>335432</v>
      </c>
      <c r="G62">
        <v>7.7332999999999998</v>
      </c>
    </row>
    <row r="63" spans="1:7" x14ac:dyDescent="0.3">
      <c r="A63">
        <v>1054</v>
      </c>
      <c r="B63">
        <v>2</v>
      </c>
      <c r="C63" t="s">
        <v>209</v>
      </c>
      <c r="D63" t="s">
        <v>10</v>
      </c>
      <c r="E63">
        <v>26</v>
      </c>
      <c r="F63">
        <v>220844</v>
      </c>
      <c r="G63">
        <v>13.5</v>
      </c>
    </row>
    <row r="64" spans="1:7" x14ac:dyDescent="0.3">
      <c r="A64">
        <v>1057</v>
      </c>
      <c r="B64">
        <v>3</v>
      </c>
      <c r="C64" t="s">
        <v>212</v>
      </c>
      <c r="D64" t="s">
        <v>10</v>
      </c>
      <c r="E64">
        <v>26</v>
      </c>
      <c r="F64">
        <v>315153</v>
      </c>
      <c r="G64">
        <v>22.024999999999999</v>
      </c>
    </row>
    <row r="65" spans="1:7" x14ac:dyDescent="0.3">
      <c r="A65">
        <v>1060</v>
      </c>
      <c r="B65">
        <v>1</v>
      </c>
      <c r="C65" t="s">
        <v>217</v>
      </c>
      <c r="D65" t="s">
        <v>10</v>
      </c>
      <c r="F65">
        <v>17770</v>
      </c>
      <c r="G65">
        <v>27.720800000000001</v>
      </c>
    </row>
    <row r="66" spans="1:7" x14ac:dyDescent="0.3">
      <c r="A66">
        <v>1061</v>
      </c>
      <c r="B66">
        <v>3</v>
      </c>
      <c r="C66" t="s">
        <v>218</v>
      </c>
      <c r="D66" t="s">
        <v>10</v>
      </c>
      <c r="E66">
        <v>22</v>
      </c>
      <c r="F66">
        <v>7548</v>
      </c>
      <c r="G66">
        <v>8.9625000000000004</v>
      </c>
    </row>
    <row r="67" spans="1:7" x14ac:dyDescent="0.3">
      <c r="A67">
        <v>1067</v>
      </c>
      <c r="B67">
        <v>2</v>
      </c>
      <c r="C67" t="s">
        <v>225</v>
      </c>
      <c r="D67" t="s">
        <v>10</v>
      </c>
      <c r="E67">
        <v>15</v>
      </c>
      <c r="F67">
        <v>29750</v>
      </c>
      <c r="G67">
        <v>39</v>
      </c>
    </row>
    <row r="68" spans="1:7" x14ac:dyDescent="0.3">
      <c r="A68">
        <v>1068</v>
      </c>
      <c r="B68">
        <v>2</v>
      </c>
      <c r="C68" t="s">
        <v>226</v>
      </c>
      <c r="D68" t="s">
        <v>10</v>
      </c>
      <c r="E68">
        <v>20</v>
      </c>
      <c r="F68" t="s">
        <v>227</v>
      </c>
      <c r="G68">
        <v>36.75</v>
      </c>
    </row>
    <row r="69" spans="1:7" x14ac:dyDescent="0.3">
      <c r="A69">
        <v>1070</v>
      </c>
      <c r="B69">
        <v>2</v>
      </c>
      <c r="C69" t="s">
        <v>229</v>
      </c>
      <c r="D69" t="s">
        <v>10</v>
      </c>
      <c r="E69">
        <v>36</v>
      </c>
      <c r="F69">
        <v>230136</v>
      </c>
      <c r="G69">
        <v>39</v>
      </c>
    </row>
    <row r="70" spans="1:7" x14ac:dyDescent="0.3">
      <c r="A70">
        <v>1071</v>
      </c>
      <c r="B70">
        <v>1</v>
      </c>
      <c r="C70" t="s">
        <v>230</v>
      </c>
      <c r="D70" t="s">
        <v>10</v>
      </c>
      <c r="E70">
        <v>64</v>
      </c>
      <c r="F70" t="s">
        <v>231</v>
      </c>
      <c r="G70">
        <v>83.158299999999997</v>
      </c>
    </row>
    <row r="71" spans="1:7" x14ac:dyDescent="0.3">
      <c r="A71">
        <v>1074</v>
      </c>
      <c r="B71">
        <v>1</v>
      </c>
      <c r="C71" t="s">
        <v>234</v>
      </c>
      <c r="D71" t="s">
        <v>10</v>
      </c>
      <c r="E71">
        <v>18</v>
      </c>
      <c r="F71">
        <v>113773</v>
      </c>
      <c r="G71">
        <v>53.1</v>
      </c>
    </row>
    <row r="72" spans="1:7" x14ac:dyDescent="0.3">
      <c r="A72">
        <v>1076</v>
      </c>
      <c r="B72">
        <v>1</v>
      </c>
      <c r="C72" t="s">
        <v>236</v>
      </c>
      <c r="D72" t="s">
        <v>10</v>
      </c>
      <c r="E72">
        <v>27</v>
      </c>
      <c r="F72" t="s">
        <v>237</v>
      </c>
      <c r="G72">
        <v>247.52080000000001</v>
      </c>
    </row>
    <row r="73" spans="1:7" x14ac:dyDescent="0.3">
      <c r="A73">
        <v>1078</v>
      </c>
      <c r="B73">
        <v>2</v>
      </c>
      <c r="C73" t="s">
        <v>239</v>
      </c>
      <c r="D73" t="s">
        <v>10</v>
      </c>
      <c r="E73">
        <v>21</v>
      </c>
      <c r="F73" t="s">
        <v>240</v>
      </c>
      <c r="G73">
        <v>21</v>
      </c>
    </row>
    <row r="74" spans="1:7" x14ac:dyDescent="0.3">
      <c r="A74">
        <v>1080</v>
      </c>
      <c r="B74">
        <v>3</v>
      </c>
      <c r="C74" t="s">
        <v>243</v>
      </c>
      <c r="D74" t="s">
        <v>10</v>
      </c>
      <c r="F74" t="s">
        <v>244</v>
      </c>
      <c r="G74">
        <v>69.55</v>
      </c>
    </row>
    <row r="75" spans="1:7" x14ac:dyDescent="0.3">
      <c r="A75">
        <v>1089</v>
      </c>
      <c r="B75">
        <v>3</v>
      </c>
      <c r="C75" t="s">
        <v>254</v>
      </c>
      <c r="D75" t="s">
        <v>10</v>
      </c>
      <c r="E75">
        <v>18</v>
      </c>
      <c r="F75">
        <v>347066</v>
      </c>
      <c r="G75">
        <v>7.7750000000000004</v>
      </c>
    </row>
    <row r="76" spans="1:7" x14ac:dyDescent="0.3">
      <c r="A76">
        <v>1091</v>
      </c>
      <c r="B76">
        <v>3</v>
      </c>
      <c r="C76" t="s">
        <v>257</v>
      </c>
      <c r="D76" t="s">
        <v>10</v>
      </c>
      <c r="F76">
        <v>65305</v>
      </c>
      <c r="G76">
        <v>8.1125000000000007</v>
      </c>
    </row>
    <row r="77" spans="1:7" x14ac:dyDescent="0.3">
      <c r="A77">
        <v>1092</v>
      </c>
      <c r="B77">
        <v>3</v>
      </c>
      <c r="C77" t="s">
        <v>258</v>
      </c>
      <c r="D77" t="s">
        <v>10</v>
      </c>
      <c r="F77">
        <v>36568</v>
      </c>
      <c r="G77">
        <v>15.5</v>
      </c>
    </row>
    <row r="78" spans="1:7" x14ac:dyDescent="0.3">
      <c r="A78">
        <v>1095</v>
      </c>
      <c r="B78">
        <v>2</v>
      </c>
      <c r="C78" t="s">
        <v>262</v>
      </c>
      <c r="D78" t="s">
        <v>10</v>
      </c>
      <c r="E78">
        <v>8</v>
      </c>
      <c r="F78">
        <v>26360</v>
      </c>
      <c r="G78">
        <v>26</v>
      </c>
    </row>
    <row r="79" spans="1:7" x14ac:dyDescent="0.3">
      <c r="A79">
        <v>1098</v>
      </c>
      <c r="B79">
        <v>3</v>
      </c>
      <c r="C79" t="s">
        <v>267</v>
      </c>
      <c r="D79" t="s">
        <v>10</v>
      </c>
      <c r="E79">
        <v>35</v>
      </c>
      <c r="F79">
        <v>9232</v>
      </c>
      <c r="G79">
        <v>7.75</v>
      </c>
    </row>
    <row r="80" spans="1:7" x14ac:dyDescent="0.3">
      <c r="A80">
        <v>1100</v>
      </c>
      <c r="B80">
        <v>1</v>
      </c>
      <c r="C80" t="s">
        <v>269</v>
      </c>
      <c r="D80" t="s">
        <v>10</v>
      </c>
      <c r="E80">
        <v>33</v>
      </c>
      <c r="F80" t="s">
        <v>270</v>
      </c>
      <c r="G80">
        <v>27.720800000000001</v>
      </c>
    </row>
    <row r="81" spans="1:7" x14ac:dyDescent="0.3">
      <c r="A81">
        <v>1105</v>
      </c>
      <c r="B81">
        <v>2</v>
      </c>
      <c r="C81" t="s">
        <v>277</v>
      </c>
      <c r="D81" t="s">
        <v>10</v>
      </c>
      <c r="E81">
        <v>60</v>
      </c>
      <c r="F81">
        <v>24065</v>
      </c>
      <c r="G81">
        <v>26</v>
      </c>
    </row>
    <row r="82" spans="1:7" x14ac:dyDescent="0.3">
      <c r="A82">
        <v>1106</v>
      </c>
      <c r="B82">
        <v>3</v>
      </c>
      <c r="C82" t="s">
        <v>278</v>
      </c>
      <c r="D82" t="s">
        <v>10</v>
      </c>
      <c r="E82">
        <v>38</v>
      </c>
      <c r="F82">
        <v>347091</v>
      </c>
      <c r="G82">
        <v>7.7750000000000004</v>
      </c>
    </row>
    <row r="83" spans="1:7" x14ac:dyDescent="0.3">
      <c r="A83">
        <v>1108</v>
      </c>
      <c r="B83">
        <v>3</v>
      </c>
      <c r="C83" t="s">
        <v>280</v>
      </c>
      <c r="D83" t="s">
        <v>10</v>
      </c>
      <c r="F83">
        <v>330924</v>
      </c>
      <c r="G83">
        <v>7.8792</v>
      </c>
    </row>
    <row r="84" spans="1:7" x14ac:dyDescent="0.3">
      <c r="A84">
        <v>1110</v>
      </c>
      <c r="B84">
        <v>1</v>
      </c>
      <c r="C84" t="s">
        <v>282</v>
      </c>
      <c r="D84" t="s">
        <v>10</v>
      </c>
      <c r="E84">
        <v>50</v>
      </c>
      <c r="F84">
        <v>113503</v>
      </c>
      <c r="G84">
        <v>211.5</v>
      </c>
    </row>
    <row r="85" spans="1:7" x14ac:dyDescent="0.3">
      <c r="A85">
        <v>1112</v>
      </c>
      <c r="B85">
        <v>2</v>
      </c>
      <c r="C85" t="s">
        <v>284</v>
      </c>
      <c r="D85" t="s">
        <v>10</v>
      </c>
      <c r="E85">
        <v>30</v>
      </c>
      <c r="F85" t="s">
        <v>285</v>
      </c>
      <c r="G85">
        <v>13.8583</v>
      </c>
    </row>
    <row r="86" spans="1:7" x14ac:dyDescent="0.3">
      <c r="A86">
        <v>1114</v>
      </c>
      <c r="B86">
        <v>2</v>
      </c>
      <c r="C86" t="s">
        <v>287</v>
      </c>
      <c r="D86" t="s">
        <v>10</v>
      </c>
      <c r="E86">
        <v>22</v>
      </c>
      <c r="F86" t="s">
        <v>288</v>
      </c>
      <c r="G86">
        <v>10.5</v>
      </c>
    </row>
    <row r="87" spans="1:7" x14ac:dyDescent="0.3">
      <c r="A87">
        <v>1116</v>
      </c>
      <c r="B87">
        <v>1</v>
      </c>
      <c r="C87" t="s">
        <v>290</v>
      </c>
      <c r="D87" t="s">
        <v>10</v>
      </c>
      <c r="E87">
        <v>53</v>
      </c>
      <c r="F87" t="s">
        <v>291</v>
      </c>
      <c r="G87">
        <v>27.445799999999998</v>
      </c>
    </row>
    <row r="88" spans="1:7" x14ac:dyDescent="0.3">
      <c r="A88">
        <v>1117</v>
      </c>
      <c r="B88">
        <v>3</v>
      </c>
      <c r="C88" t="s">
        <v>292</v>
      </c>
      <c r="D88" t="s">
        <v>10</v>
      </c>
      <c r="F88">
        <v>2661</v>
      </c>
      <c r="G88">
        <v>15.245799999999999</v>
      </c>
    </row>
    <row r="89" spans="1:7" x14ac:dyDescent="0.3">
      <c r="A89">
        <v>1119</v>
      </c>
      <c r="B89">
        <v>3</v>
      </c>
      <c r="C89" t="s">
        <v>294</v>
      </c>
      <c r="D89" t="s">
        <v>10</v>
      </c>
      <c r="F89">
        <v>370368</v>
      </c>
      <c r="G89">
        <v>7.75</v>
      </c>
    </row>
    <row r="90" spans="1:7" x14ac:dyDescent="0.3">
      <c r="A90">
        <v>1123</v>
      </c>
      <c r="B90">
        <v>1</v>
      </c>
      <c r="C90" t="s">
        <v>299</v>
      </c>
      <c r="D90" t="s">
        <v>10</v>
      </c>
      <c r="E90">
        <v>21</v>
      </c>
      <c r="F90">
        <v>113795</v>
      </c>
      <c r="G90">
        <v>26.55</v>
      </c>
    </row>
    <row r="91" spans="1:7" x14ac:dyDescent="0.3">
      <c r="A91">
        <v>1130</v>
      </c>
      <c r="B91">
        <v>2</v>
      </c>
      <c r="C91" t="s">
        <v>307</v>
      </c>
      <c r="D91" t="s">
        <v>10</v>
      </c>
      <c r="E91">
        <v>18</v>
      </c>
      <c r="F91">
        <v>250650</v>
      </c>
      <c r="G91">
        <v>13</v>
      </c>
    </row>
    <row r="92" spans="1:7" x14ac:dyDescent="0.3">
      <c r="A92">
        <v>1131</v>
      </c>
      <c r="B92">
        <v>1</v>
      </c>
      <c r="C92" t="s">
        <v>308</v>
      </c>
      <c r="D92" t="s">
        <v>10</v>
      </c>
      <c r="E92">
        <v>48</v>
      </c>
      <c r="F92" t="s">
        <v>309</v>
      </c>
      <c r="G92">
        <v>106.425</v>
      </c>
    </row>
    <row r="93" spans="1:7" x14ac:dyDescent="0.3">
      <c r="A93">
        <v>1132</v>
      </c>
      <c r="B93">
        <v>1</v>
      </c>
      <c r="C93" t="s">
        <v>310</v>
      </c>
      <c r="D93" t="s">
        <v>10</v>
      </c>
      <c r="E93">
        <v>55</v>
      </c>
      <c r="F93">
        <v>112377</v>
      </c>
      <c r="G93">
        <v>27.720800000000001</v>
      </c>
    </row>
    <row r="94" spans="1:7" x14ac:dyDescent="0.3">
      <c r="A94">
        <v>1133</v>
      </c>
      <c r="B94">
        <v>2</v>
      </c>
      <c r="C94" t="s">
        <v>311</v>
      </c>
      <c r="D94" t="s">
        <v>10</v>
      </c>
      <c r="E94">
        <v>45</v>
      </c>
      <c r="F94">
        <v>237789</v>
      </c>
      <c r="G94">
        <v>30</v>
      </c>
    </row>
    <row r="95" spans="1:7" x14ac:dyDescent="0.3">
      <c r="A95">
        <v>1138</v>
      </c>
      <c r="B95">
        <v>2</v>
      </c>
      <c r="C95" t="s">
        <v>316</v>
      </c>
      <c r="D95" t="s">
        <v>10</v>
      </c>
      <c r="E95">
        <v>22</v>
      </c>
      <c r="F95" t="s">
        <v>95</v>
      </c>
      <c r="G95">
        <v>21</v>
      </c>
    </row>
    <row r="96" spans="1:7" x14ac:dyDescent="0.3">
      <c r="A96">
        <v>1140</v>
      </c>
      <c r="B96">
        <v>2</v>
      </c>
      <c r="C96" t="s">
        <v>318</v>
      </c>
      <c r="D96" t="s">
        <v>10</v>
      </c>
      <c r="E96">
        <v>29</v>
      </c>
      <c r="F96">
        <v>26707</v>
      </c>
      <c r="G96">
        <v>26</v>
      </c>
    </row>
    <row r="97" spans="1:7" x14ac:dyDescent="0.3">
      <c r="A97">
        <v>1141</v>
      </c>
      <c r="B97">
        <v>3</v>
      </c>
      <c r="C97" t="s">
        <v>319</v>
      </c>
      <c r="D97" t="s">
        <v>10</v>
      </c>
      <c r="F97">
        <v>2660</v>
      </c>
      <c r="G97">
        <v>14.4542</v>
      </c>
    </row>
    <row r="98" spans="1:7" x14ac:dyDescent="0.3">
      <c r="A98">
        <v>1142</v>
      </c>
      <c r="B98">
        <v>2</v>
      </c>
      <c r="C98" t="s">
        <v>320</v>
      </c>
      <c r="D98" t="s">
        <v>10</v>
      </c>
      <c r="E98">
        <v>0.92</v>
      </c>
      <c r="F98" t="s">
        <v>321</v>
      </c>
      <c r="G98">
        <v>27.75</v>
      </c>
    </row>
    <row r="99" spans="1:7" x14ac:dyDescent="0.3">
      <c r="A99">
        <v>1150</v>
      </c>
      <c r="B99">
        <v>2</v>
      </c>
      <c r="C99" t="s">
        <v>332</v>
      </c>
      <c r="D99" t="s">
        <v>10</v>
      </c>
      <c r="E99">
        <v>19</v>
      </c>
      <c r="F99">
        <v>28404</v>
      </c>
      <c r="G99">
        <v>13</v>
      </c>
    </row>
    <row r="100" spans="1:7" x14ac:dyDescent="0.3">
      <c r="A100">
        <v>1154</v>
      </c>
      <c r="B100">
        <v>2</v>
      </c>
      <c r="C100" t="s">
        <v>336</v>
      </c>
      <c r="D100" t="s">
        <v>10</v>
      </c>
      <c r="E100">
        <v>29</v>
      </c>
      <c r="F100">
        <v>29103</v>
      </c>
      <c r="G100">
        <v>23</v>
      </c>
    </row>
    <row r="101" spans="1:7" x14ac:dyDescent="0.3">
      <c r="A101">
        <v>1155</v>
      </c>
      <c r="B101">
        <v>3</v>
      </c>
      <c r="C101" t="s">
        <v>337</v>
      </c>
      <c r="D101" t="s">
        <v>10</v>
      </c>
      <c r="E101">
        <v>1</v>
      </c>
      <c r="F101">
        <v>350405</v>
      </c>
      <c r="G101">
        <v>12.183299999999999</v>
      </c>
    </row>
    <row r="102" spans="1:7" x14ac:dyDescent="0.3">
      <c r="A102">
        <v>1160</v>
      </c>
      <c r="B102">
        <v>3</v>
      </c>
      <c r="C102" t="s">
        <v>344</v>
      </c>
      <c r="D102" t="s">
        <v>10</v>
      </c>
      <c r="F102" t="s">
        <v>345</v>
      </c>
      <c r="G102">
        <v>8.0500000000000007</v>
      </c>
    </row>
    <row r="103" spans="1:7" x14ac:dyDescent="0.3">
      <c r="A103">
        <v>1164</v>
      </c>
      <c r="B103">
        <v>1</v>
      </c>
      <c r="C103" t="s">
        <v>349</v>
      </c>
      <c r="D103" t="s">
        <v>10</v>
      </c>
      <c r="E103">
        <v>26</v>
      </c>
      <c r="F103">
        <v>13508</v>
      </c>
      <c r="G103">
        <v>136.7792</v>
      </c>
    </row>
    <row r="104" spans="1:7" x14ac:dyDescent="0.3">
      <c r="A104">
        <v>1165</v>
      </c>
      <c r="B104">
        <v>3</v>
      </c>
      <c r="C104" t="s">
        <v>350</v>
      </c>
      <c r="D104" t="s">
        <v>10</v>
      </c>
      <c r="F104">
        <v>370371</v>
      </c>
      <c r="G104">
        <v>15.5</v>
      </c>
    </row>
    <row r="105" spans="1:7" x14ac:dyDescent="0.3">
      <c r="A105">
        <v>1167</v>
      </c>
      <c r="B105">
        <v>2</v>
      </c>
      <c r="C105" t="s">
        <v>352</v>
      </c>
      <c r="D105" t="s">
        <v>10</v>
      </c>
      <c r="E105">
        <v>20</v>
      </c>
      <c r="F105">
        <v>236853</v>
      </c>
      <c r="G105">
        <v>26</v>
      </c>
    </row>
    <row r="106" spans="1:7" x14ac:dyDescent="0.3">
      <c r="A106">
        <v>1172</v>
      </c>
      <c r="B106">
        <v>3</v>
      </c>
      <c r="C106" t="s">
        <v>360</v>
      </c>
      <c r="D106" t="s">
        <v>10</v>
      </c>
      <c r="E106">
        <v>23</v>
      </c>
      <c r="F106">
        <v>315085</v>
      </c>
      <c r="G106">
        <v>8.6624999999999996</v>
      </c>
    </row>
    <row r="107" spans="1:7" x14ac:dyDescent="0.3">
      <c r="A107">
        <v>1174</v>
      </c>
      <c r="B107">
        <v>3</v>
      </c>
      <c r="C107" t="s">
        <v>362</v>
      </c>
      <c r="D107" t="s">
        <v>10</v>
      </c>
      <c r="F107">
        <v>364859</v>
      </c>
      <c r="G107">
        <v>7.75</v>
      </c>
    </row>
    <row r="108" spans="1:7" x14ac:dyDescent="0.3">
      <c r="A108">
        <v>1175</v>
      </c>
      <c r="B108">
        <v>3</v>
      </c>
      <c r="C108" t="s">
        <v>363</v>
      </c>
      <c r="D108" t="s">
        <v>10</v>
      </c>
      <c r="E108">
        <v>9</v>
      </c>
      <c r="F108">
        <v>2650</v>
      </c>
      <c r="G108">
        <v>15.245799999999999</v>
      </c>
    </row>
    <row r="109" spans="1:7" x14ac:dyDescent="0.3">
      <c r="A109">
        <v>1176</v>
      </c>
      <c r="B109">
        <v>3</v>
      </c>
      <c r="C109" t="s">
        <v>364</v>
      </c>
      <c r="D109" t="s">
        <v>10</v>
      </c>
      <c r="E109">
        <v>2</v>
      </c>
      <c r="F109">
        <v>370129</v>
      </c>
      <c r="G109">
        <v>20.212499999999999</v>
      </c>
    </row>
    <row r="110" spans="1:7" x14ac:dyDescent="0.3">
      <c r="A110">
        <v>1183</v>
      </c>
      <c r="B110">
        <v>3</v>
      </c>
      <c r="C110" t="s">
        <v>375</v>
      </c>
      <c r="D110" t="s">
        <v>10</v>
      </c>
      <c r="E110">
        <v>30</v>
      </c>
      <c r="F110">
        <v>382650</v>
      </c>
      <c r="G110">
        <v>6.95</v>
      </c>
    </row>
    <row r="111" spans="1:7" x14ac:dyDescent="0.3">
      <c r="A111">
        <v>1188</v>
      </c>
      <c r="B111">
        <v>2</v>
      </c>
      <c r="C111" t="s">
        <v>380</v>
      </c>
      <c r="D111" t="s">
        <v>10</v>
      </c>
      <c r="E111">
        <v>1</v>
      </c>
      <c r="F111" t="s">
        <v>381</v>
      </c>
      <c r="G111">
        <v>41.5792</v>
      </c>
    </row>
    <row r="112" spans="1:7" x14ac:dyDescent="0.3">
      <c r="A112">
        <v>1196</v>
      </c>
      <c r="B112">
        <v>3</v>
      </c>
      <c r="C112" t="s">
        <v>389</v>
      </c>
      <c r="D112" t="s">
        <v>10</v>
      </c>
      <c r="F112">
        <v>383123</v>
      </c>
      <c r="G112">
        <v>7.75</v>
      </c>
    </row>
    <row r="113" spans="1:7" x14ac:dyDescent="0.3">
      <c r="A113">
        <v>1197</v>
      </c>
      <c r="B113">
        <v>1</v>
      </c>
      <c r="C113" t="s">
        <v>390</v>
      </c>
      <c r="D113" t="s">
        <v>10</v>
      </c>
      <c r="E113">
        <v>64</v>
      </c>
      <c r="F113">
        <v>112901</v>
      </c>
      <c r="G113">
        <v>26.55</v>
      </c>
    </row>
    <row r="114" spans="1:7" x14ac:dyDescent="0.3">
      <c r="A114">
        <v>1201</v>
      </c>
      <c r="B114">
        <v>3</v>
      </c>
      <c r="C114" t="s">
        <v>394</v>
      </c>
      <c r="D114" t="s">
        <v>10</v>
      </c>
      <c r="E114">
        <v>45</v>
      </c>
      <c r="F114">
        <v>350026</v>
      </c>
      <c r="G114">
        <v>14.1083</v>
      </c>
    </row>
    <row r="115" spans="1:7" x14ac:dyDescent="0.3">
      <c r="A115">
        <v>1205</v>
      </c>
      <c r="B115">
        <v>3</v>
      </c>
      <c r="C115" t="s">
        <v>399</v>
      </c>
      <c r="D115" t="s">
        <v>10</v>
      </c>
      <c r="E115">
        <v>37</v>
      </c>
      <c r="F115">
        <v>368364</v>
      </c>
      <c r="G115">
        <v>7.75</v>
      </c>
    </row>
    <row r="116" spans="1:7" x14ac:dyDescent="0.3">
      <c r="A116">
        <v>1206</v>
      </c>
      <c r="B116">
        <v>1</v>
      </c>
      <c r="C116" t="s">
        <v>400</v>
      </c>
      <c r="D116" t="s">
        <v>10</v>
      </c>
      <c r="E116">
        <v>55</v>
      </c>
      <c r="F116" t="s">
        <v>401</v>
      </c>
      <c r="G116">
        <v>135.63329999999999</v>
      </c>
    </row>
    <row r="117" spans="1:7" x14ac:dyDescent="0.3">
      <c r="A117">
        <v>1207</v>
      </c>
      <c r="B117">
        <v>3</v>
      </c>
      <c r="C117" t="s">
        <v>402</v>
      </c>
      <c r="D117" t="s">
        <v>10</v>
      </c>
      <c r="E117">
        <v>17</v>
      </c>
      <c r="F117" t="s">
        <v>403</v>
      </c>
      <c r="G117">
        <v>7.7332999999999998</v>
      </c>
    </row>
    <row r="118" spans="1:7" x14ac:dyDescent="0.3">
      <c r="A118">
        <v>1216</v>
      </c>
      <c r="B118">
        <v>1</v>
      </c>
      <c r="C118" t="s">
        <v>413</v>
      </c>
      <c r="D118" t="s">
        <v>10</v>
      </c>
      <c r="E118">
        <v>39</v>
      </c>
      <c r="F118">
        <v>24160</v>
      </c>
      <c r="G118">
        <v>211.33750000000001</v>
      </c>
    </row>
    <row r="119" spans="1:7" x14ac:dyDescent="0.3">
      <c r="A119">
        <v>1218</v>
      </c>
      <c r="B119">
        <v>2</v>
      </c>
      <c r="C119" t="s">
        <v>416</v>
      </c>
      <c r="D119" t="s">
        <v>10</v>
      </c>
      <c r="E119">
        <v>12</v>
      </c>
      <c r="F119">
        <v>230136</v>
      </c>
      <c r="G119">
        <v>39</v>
      </c>
    </row>
    <row r="120" spans="1:7" x14ac:dyDescent="0.3">
      <c r="A120">
        <v>1222</v>
      </c>
      <c r="B120">
        <v>2</v>
      </c>
      <c r="C120" t="s">
        <v>421</v>
      </c>
      <c r="D120" t="s">
        <v>10</v>
      </c>
      <c r="E120">
        <v>48</v>
      </c>
      <c r="F120" t="s">
        <v>227</v>
      </c>
      <c r="G120">
        <v>36.75</v>
      </c>
    </row>
    <row r="121" spans="1:7" x14ac:dyDescent="0.3">
      <c r="A121">
        <v>1225</v>
      </c>
      <c r="B121">
        <v>3</v>
      </c>
      <c r="C121" t="s">
        <v>425</v>
      </c>
      <c r="D121" t="s">
        <v>10</v>
      </c>
      <c r="E121">
        <v>19</v>
      </c>
      <c r="F121">
        <v>2653</v>
      </c>
      <c r="G121">
        <v>15.7417</v>
      </c>
    </row>
    <row r="122" spans="1:7" x14ac:dyDescent="0.3">
      <c r="A122">
        <v>1235</v>
      </c>
      <c r="B122">
        <v>1</v>
      </c>
      <c r="C122" t="s">
        <v>436</v>
      </c>
      <c r="D122" t="s">
        <v>10</v>
      </c>
      <c r="E122">
        <v>58</v>
      </c>
      <c r="F122" t="s">
        <v>437</v>
      </c>
      <c r="G122">
        <v>512.32920000000001</v>
      </c>
    </row>
    <row r="123" spans="1:7" x14ac:dyDescent="0.3">
      <c r="A123">
        <v>1237</v>
      </c>
      <c r="B123">
        <v>3</v>
      </c>
      <c r="C123" t="s">
        <v>439</v>
      </c>
      <c r="D123" t="s">
        <v>10</v>
      </c>
      <c r="E123">
        <v>16</v>
      </c>
      <c r="F123">
        <v>348125</v>
      </c>
      <c r="G123">
        <v>7.65</v>
      </c>
    </row>
    <row r="124" spans="1:7" x14ac:dyDescent="0.3">
      <c r="A124">
        <v>1239</v>
      </c>
      <c r="B124">
        <v>3</v>
      </c>
      <c r="C124" t="s">
        <v>441</v>
      </c>
      <c r="D124" t="s">
        <v>10</v>
      </c>
      <c r="E124">
        <v>38</v>
      </c>
      <c r="F124">
        <v>2688</v>
      </c>
      <c r="G124">
        <v>7.2291999999999996</v>
      </c>
    </row>
    <row r="125" spans="1:7" x14ac:dyDescent="0.3">
      <c r="A125">
        <v>1241</v>
      </c>
      <c r="B125">
        <v>2</v>
      </c>
      <c r="C125" t="s">
        <v>443</v>
      </c>
      <c r="D125" t="s">
        <v>10</v>
      </c>
      <c r="E125">
        <v>31</v>
      </c>
      <c r="F125" t="s">
        <v>444</v>
      </c>
      <c r="G125">
        <v>21</v>
      </c>
    </row>
    <row r="126" spans="1:7" x14ac:dyDescent="0.3">
      <c r="A126">
        <v>1242</v>
      </c>
      <c r="B126">
        <v>1</v>
      </c>
      <c r="C126" t="s">
        <v>445</v>
      </c>
      <c r="D126" t="s">
        <v>10</v>
      </c>
      <c r="E126">
        <v>45</v>
      </c>
      <c r="F126" t="s">
        <v>446</v>
      </c>
      <c r="G126">
        <v>63.3583</v>
      </c>
    </row>
    <row r="127" spans="1:7" x14ac:dyDescent="0.3">
      <c r="A127">
        <v>1246</v>
      </c>
      <c r="B127">
        <v>3</v>
      </c>
      <c r="C127" t="s">
        <v>451</v>
      </c>
      <c r="D127" t="s">
        <v>10</v>
      </c>
      <c r="E127">
        <v>0.17</v>
      </c>
      <c r="F127" t="s">
        <v>54</v>
      </c>
      <c r="G127">
        <v>20.574999999999999</v>
      </c>
    </row>
    <row r="128" spans="1:7" x14ac:dyDescent="0.3">
      <c r="A128">
        <v>1248</v>
      </c>
      <c r="B128">
        <v>1</v>
      </c>
      <c r="C128" t="s">
        <v>453</v>
      </c>
      <c r="D128" t="s">
        <v>10</v>
      </c>
      <c r="E128">
        <v>59</v>
      </c>
      <c r="F128">
        <v>11769</v>
      </c>
      <c r="G128">
        <v>51.479199999999999</v>
      </c>
    </row>
    <row r="129" spans="1:7" x14ac:dyDescent="0.3">
      <c r="A129">
        <v>1251</v>
      </c>
      <c r="B129">
        <v>3</v>
      </c>
      <c r="C129" t="s">
        <v>456</v>
      </c>
      <c r="D129" t="s">
        <v>10</v>
      </c>
      <c r="E129">
        <v>30</v>
      </c>
      <c r="F129">
        <v>349910</v>
      </c>
      <c r="G129">
        <v>15.55</v>
      </c>
    </row>
    <row r="130" spans="1:7" x14ac:dyDescent="0.3">
      <c r="A130">
        <v>1253</v>
      </c>
      <c r="B130">
        <v>2</v>
      </c>
      <c r="C130" t="s">
        <v>458</v>
      </c>
      <c r="D130" t="s">
        <v>10</v>
      </c>
      <c r="E130">
        <v>24</v>
      </c>
      <c r="F130" t="s">
        <v>459</v>
      </c>
      <c r="G130">
        <v>37.004199999999997</v>
      </c>
    </row>
    <row r="131" spans="1:7" x14ac:dyDescent="0.3">
      <c r="A131">
        <v>1254</v>
      </c>
      <c r="B131">
        <v>2</v>
      </c>
      <c r="C131" t="s">
        <v>460</v>
      </c>
      <c r="D131" t="s">
        <v>10</v>
      </c>
      <c r="E131">
        <v>31</v>
      </c>
      <c r="F131" t="s">
        <v>357</v>
      </c>
      <c r="G131">
        <v>21</v>
      </c>
    </row>
    <row r="132" spans="1:7" x14ac:dyDescent="0.3">
      <c r="A132">
        <v>1256</v>
      </c>
      <c r="B132">
        <v>1</v>
      </c>
      <c r="C132" t="s">
        <v>462</v>
      </c>
      <c r="D132" t="s">
        <v>10</v>
      </c>
      <c r="E132">
        <v>25</v>
      </c>
      <c r="F132">
        <v>11765</v>
      </c>
      <c r="G132">
        <v>55.441699999999997</v>
      </c>
    </row>
    <row r="133" spans="1:7" x14ac:dyDescent="0.3">
      <c r="A133">
        <v>1257</v>
      </c>
      <c r="B133">
        <v>3</v>
      </c>
      <c r="C133" t="s">
        <v>463</v>
      </c>
      <c r="D133" t="s">
        <v>10</v>
      </c>
      <c r="F133" t="s">
        <v>244</v>
      </c>
      <c r="G133">
        <v>69.55</v>
      </c>
    </row>
    <row r="134" spans="1:7" x14ac:dyDescent="0.3">
      <c r="A134">
        <v>1259</v>
      </c>
      <c r="B134">
        <v>3</v>
      </c>
      <c r="C134" t="s">
        <v>465</v>
      </c>
      <c r="D134" t="s">
        <v>10</v>
      </c>
      <c r="E134">
        <v>22</v>
      </c>
      <c r="F134">
        <v>3101295</v>
      </c>
      <c r="G134">
        <v>39.6875</v>
      </c>
    </row>
    <row r="135" spans="1:7" x14ac:dyDescent="0.3">
      <c r="A135">
        <v>1260</v>
      </c>
      <c r="B135">
        <v>1</v>
      </c>
      <c r="C135" t="s">
        <v>466</v>
      </c>
      <c r="D135" t="s">
        <v>10</v>
      </c>
      <c r="E135">
        <v>45</v>
      </c>
      <c r="F135">
        <v>112378</v>
      </c>
      <c r="G135">
        <v>59.4</v>
      </c>
    </row>
    <row r="136" spans="1:7" x14ac:dyDescent="0.3">
      <c r="A136">
        <v>1263</v>
      </c>
      <c r="B136">
        <v>1</v>
      </c>
      <c r="C136" t="s">
        <v>470</v>
      </c>
      <c r="D136" t="s">
        <v>10</v>
      </c>
      <c r="E136">
        <v>31</v>
      </c>
      <c r="F136">
        <v>16966</v>
      </c>
      <c r="G136">
        <v>134.5</v>
      </c>
    </row>
    <row r="137" spans="1:7" x14ac:dyDescent="0.3">
      <c r="A137">
        <v>1266</v>
      </c>
      <c r="B137">
        <v>1</v>
      </c>
      <c r="C137" t="s">
        <v>473</v>
      </c>
      <c r="D137" t="s">
        <v>10</v>
      </c>
      <c r="E137">
        <v>54</v>
      </c>
      <c r="F137">
        <v>33638</v>
      </c>
      <c r="G137">
        <v>81.8583</v>
      </c>
    </row>
    <row r="138" spans="1:7" x14ac:dyDescent="0.3">
      <c r="A138">
        <v>1267</v>
      </c>
      <c r="B138">
        <v>1</v>
      </c>
      <c r="C138" t="s">
        <v>474</v>
      </c>
      <c r="D138" t="s">
        <v>10</v>
      </c>
      <c r="E138">
        <v>45</v>
      </c>
      <c r="F138" t="s">
        <v>42</v>
      </c>
      <c r="G138">
        <v>262.375</v>
      </c>
    </row>
    <row r="139" spans="1:7" x14ac:dyDescent="0.3">
      <c r="A139">
        <v>1268</v>
      </c>
      <c r="B139">
        <v>3</v>
      </c>
      <c r="C139" t="s">
        <v>475</v>
      </c>
      <c r="D139" t="s">
        <v>10</v>
      </c>
      <c r="E139">
        <v>22</v>
      </c>
      <c r="F139">
        <v>315152</v>
      </c>
      <c r="G139">
        <v>8.6624999999999996</v>
      </c>
    </row>
    <row r="140" spans="1:7" x14ac:dyDescent="0.3">
      <c r="A140">
        <v>1274</v>
      </c>
      <c r="B140">
        <v>3</v>
      </c>
      <c r="C140" t="s">
        <v>481</v>
      </c>
      <c r="D140" t="s">
        <v>10</v>
      </c>
      <c r="F140">
        <v>364498</v>
      </c>
      <c r="G140">
        <v>14.5</v>
      </c>
    </row>
    <row r="141" spans="1:7" x14ac:dyDescent="0.3">
      <c r="A141">
        <v>1275</v>
      </c>
      <c r="B141">
        <v>3</v>
      </c>
      <c r="C141" t="s">
        <v>482</v>
      </c>
      <c r="D141" t="s">
        <v>10</v>
      </c>
      <c r="E141">
        <v>19</v>
      </c>
      <c r="F141">
        <v>376566</v>
      </c>
      <c r="G141">
        <v>16.100000000000001</v>
      </c>
    </row>
    <row r="142" spans="1:7" x14ac:dyDescent="0.3">
      <c r="A142">
        <v>1277</v>
      </c>
      <c r="B142">
        <v>2</v>
      </c>
      <c r="C142" t="s">
        <v>485</v>
      </c>
      <c r="D142" t="s">
        <v>10</v>
      </c>
      <c r="E142">
        <v>24</v>
      </c>
      <c r="F142">
        <v>220845</v>
      </c>
      <c r="G142">
        <v>65</v>
      </c>
    </row>
    <row r="143" spans="1:7" x14ac:dyDescent="0.3">
      <c r="A143">
        <v>1283</v>
      </c>
      <c r="B143">
        <v>1</v>
      </c>
      <c r="C143" t="s">
        <v>491</v>
      </c>
      <c r="D143" t="s">
        <v>10</v>
      </c>
      <c r="E143">
        <v>51</v>
      </c>
      <c r="F143" t="s">
        <v>492</v>
      </c>
      <c r="G143">
        <v>39.4</v>
      </c>
    </row>
    <row r="144" spans="1:7" x14ac:dyDescent="0.3">
      <c r="A144">
        <v>1287</v>
      </c>
      <c r="B144">
        <v>1</v>
      </c>
      <c r="C144" t="s">
        <v>498</v>
      </c>
      <c r="D144" t="s">
        <v>10</v>
      </c>
      <c r="E144">
        <v>18</v>
      </c>
      <c r="F144">
        <v>13695</v>
      </c>
      <c r="G144">
        <v>60</v>
      </c>
    </row>
    <row r="145" spans="1:7" x14ac:dyDescent="0.3">
      <c r="A145">
        <v>1289</v>
      </c>
      <c r="B145">
        <v>1</v>
      </c>
      <c r="C145" t="s">
        <v>500</v>
      </c>
      <c r="D145" t="s">
        <v>10</v>
      </c>
      <c r="E145">
        <v>48</v>
      </c>
      <c r="F145">
        <v>13567</v>
      </c>
      <c r="G145">
        <v>79.2</v>
      </c>
    </row>
    <row r="146" spans="1:7" x14ac:dyDescent="0.3">
      <c r="A146">
        <v>1292</v>
      </c>
      <c r="B146">
        <v>1</v>
      </c>
      <c r="C146" t="s">
        <v>503</v>
      </c>
      <c r="D146" t="s">
        <v>10</v>
      </c>
      <c r="E146">
        <v>30</v>
      </c>
      <c r="F146">
        <v>36928</v>
      </c>
      <c r="G146">
        <v>164.86670000000001</v>
      </c>
    </row>
    <row r="147" spans="1:7" x14ac:dyDescent="0.3">
      <c r="A147">
        <v>1294</v>
      </c>
      <c r="B147">
        <v>1</v>
      </c>
      <c r="C147" t="s">
        <v>505</v>
      </c>
      <c r="D147" t="s">
        <v>10</v>
      </c>
      <c r="E147">
        <v>22</v>
      </c>
      <c r="F147">
        <v>112378</v>
      </c>
      <c r="G147">
        <v>59.4</v>
      </c>
    </row>
    <row r="148" spans="1:7" x14ac:dyDescent="0.3">
      <c r="A148">
        <v>1300</v>
      </c>
      <c r="B148">
        <v>3</v>
      </c>
      <c r="C148" t="s">
        <v>512</v>
      </c>
      <c r="D148" t="s">
        <v>10</v>
      </c>
      <c r="F148">
        <v>334915</v>
      </c>
      <c r="G148">
        <v>7.7207999999999997</v>
      </c>
    </row>
    <row r="149" spans="1:7" x14ac:dyDescent="0.3">
      <c r="A149">
        <v>1301</v>
      </c>
      <c r="B149">
        <v>3</v>
      </c>
      <c r="C149" t="s">
        <v>513</v>
      </c>
      <c r="D149" t="s">
        <v>10</v>
      </c>
      <c r="E149">
        <v>3</v>
      </c>
      <c r="F149" t="s">
        <v>206</v>
      </c>
      <c r="G149">
        <v>13.775</v>
      </c>
    </row>
    <row r="150" spans="1:7" x14ac:dyDescent="0.3">
      <c r="A150">
        <v>1302</v>
      </c>
      <c r="B150">
        <v>3</v>
      </c>
      <c r="C150" t="s">
        <v>514</v>
      </c>
      <c r="D150" t="s">
        <v>10</v>
      </c>
      <c r="F150">
        <v>365237</v>
      </c>
      <c r="G150">
        <v>7.75</v>
      </c>
    </row>
    <row r="151" spans="1:7" x14ac:dyDescent="0.3">
      <c r="A151">
        <v>1303</v>
      </c>
      <c r="B151">
        <v>1</v>
      </c>
      <c r="C151" t="s">
        <v>515</v>
      </c>
      <c r="D151" t="s">
        <v>10</v>
      </c>
      <c r="E151">
        <v>37</v>
      </c>
      <c r="F151">
        <v>19928</v>
      </c>
      <c r="G151">
        <v>90</v>
      </c>
    </row>
    <row r="152" spans="1:7" x14ac:dyDescent="0.3">
      <c r="A152">
        <v>1304</v>
      </c>
      <c r="B152">
        <v>3</v>
      </c>
      <c r="C152" t="s">
        <v>516</v>
      </c>
      <c r="D152" t="s">
        <v>10</v>
      </c>
      <c r="E152">
        <v>28</v>
      </c>
      <c r="F152">
        <v>347086</v>
      </c>
      <c r="G152">
        <v>7.7750000000000004</v>
      </c>
    </row>
    <row r="153" spans="1:7" x14ac:dyDescent="0.3">
      <c r="A153">
        <v>1306</v>
      </c>
      <c r="B153">
        <v>1</v>
      </c>
      <c r="C153" t="s">
        <v>519</v>
      </c>
      <c r="D153" t="s">
        <v>10</v>
      </c>
      <c r="E153">
        <v>39</v>
      </c>
      <c r="F153" t="s">
        <v>520</v>
      </c>
      <c r="G153">
        <v>108.9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21"/>
  <sheetViews>
    <sheetView topLeftCell="E1" workbookViewId="0">
      <selection activeCell="P2" sqref="P2"/>
    </sheetView>
  </sheetViews>
  <sheetFormatPr defaultRowHeight="14.4" x14ac:dyDescent="0.3"/>
  <cols>
    <col min="3" max="3" width="50.21875" customWidth="1"/>
    <col min="9" max="9" width="14.109375" customWidth="1"/>
    <col min="10" max="10" width="14" customWidth="1"/>
    <col min="12" max="12" width="28.6640625" customWidth="1"/>
    <col min="13" max="13" width="6" customWidth="1"/>
    <col min="14" max="14" width="30.77734375" customWidth="1"/>
    <col min="15" max="15" width="30.33203125" customWidth="1"/>
    <col min="16" max="16" width="17.5546875" customWidth="1"/>
    <col min="17" max="17" width="19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525</v>
      </c>
      <c r="J1" t="s">
        <v>526</v>
      </c>
      <c r="L1" s="1" t="s">
        <v>527</v>
      </c>
      <c r="N1" s="1" t="s">
        <v>528</v>
      </c>
      <c r="O1" s="1" t="s">
        <v>528</v>
      </c>
      <c r="P1" s="1" t="s">
        <v>529</v>
      </c>
      <c r="Q1" s="1" t="s">
        <v>530</v>
      </c>
    </row>
    <row r="2" spans="1:17" x14ac:dyDescent="0.3">
      <c r="A2">
        <v>892</v>
      </c>
      <c r="B2">
        <v>3</v>
      </c>
      <c r="C2" t="s">
        <v>7</v>
      </c>
      <c r="D2" t="s">
        <v>8</v>
      </c>
      <c r="E2">
        <v>34.5</v>
      </c>
      <c r="F2">
        <v>330911</v>
      </c>
      <c r="G2">
        <v>7.8292000000000002</v>
      </c>
      <c r="I2">
        <f>IF(D2="male",1,0)</f>
        <v>1</v>
      </c>
      <c r="J2">
        <f>IF(D2="female",1,0)</f>
        <v>0</v>
      </c>
      <c r="L2" s="1">
        <f>AVERAGE(E2:E419)</f>
        <v>30.272590361445783</v>
      </c>
      <c r="N2">
        <f>IF(D2="male",E2)</f>
        <v>34.5</v>
      </c>
      <c r="O2" t="b">
        <f>IF(D2="female",E2)</f>
        <v>0</v>
      </c>
      <c r="P2">
        <f>MAX(N2:N419)</f>
        <v>67</v>
      </c>
    </row>
    <row r="3" spans="1:17" x14ac:dyDescent="0.3">
      <c r="A3">
        <v>893</v>
      </c>
      <c r="B3">
        <v>3</v>
      </c>
      <c r="C3" t="s">
        <v>9</v>
      </c>
      <c r="D3" t="s">
        <v>10</v>
      </c>
      <c r="E3">
        <v>47</v>
      </c>
      <c r="F3">
        <v>363272</v>
      </c>
      <c r="G3">
        <v>7</v>
      </c>
      <c r="I3">
        <f t="shared" ref="I3:I66" si="0">IF(D3="male",1,0)</f>
        <v>0</v>
      </c>
      <c r="J3">
        <f t="shared" ref="J3:J66" si="1">IF(D3="female",1,0)</f>
        <v>1</v>
      </c>
      <c r="N3" t="b">
        <f>IF(D3="male",E3)</f>
        <v>0</v>
      </c>
      <c r="O3">
        <f t="shared" ref="O3:O11" si="2">IF(D3="female",E3)</f>
        <v>47</v>
      </c>
    </row>
    <row r="4" spans="1:17" x14ac:dyDescent="0.3">
      <c r="A4">
        <v>894</v>
      </c>
      <c r="B4">
        <v>2</v>
      </c>
      <c r="C4" t="s">
        <v>11</v>
      </c>
      <c r="D4" t="s">
        <v>8</v>
      </c>
      <c r="E4">
        <v>62</v>
      </c>
      <c r="F4">
        <v>240276</v>
      </c>
      <c r="G4">
        <v>9.6875</v>
      </c>
      <c r="I4">
        <f t="shared" si="0"/>
        <v>1</v>
      </c>
      <c r="J4">
        <f t="shared" si="1"/>
        <v>0</v>
      </c>
      <c r="N4">
        <f t="shared" ref="N3:N66" si="3">IF(D4="male",E4)</f>
        <v>62</v>
      </c>
      <c r="O4" t="b">
        <f t="shared" si="2"/>
        <v>0</v>
      </c>
    </row>
    <row r="5" spans="1:17" x14ac:dyDescent="0.3">
      <c r="A5">
        <v>895</v>
      </c>
      <c r="B5">
        <v>3</v>
      </c>
      <c r="C5" t="s">
        <v>12</v>
      </c>
      <c r="D5" t="s">
        <v>8</v>
      </c>
      <c r="E5">
        <v>27</v>
      </c>
      <c r="F5">
        <v>315154</v>
      </c>
      <c r="G5">
        <v>8.6624999999999996</v>
      </c>
      <c r="I5">
        <f t="shared" si="0"/>
        <v>1</v>
      </c>
      <c r="J5">
        <f t="shared" si="1"/>
        <v>0</v>
      </c>
      <c r="L5" s="1"/>
      <c r="N5">
        <f t="shared" si="3"/>
        <v>27</v>
      </c>
      <c r="O5" t="b">
        <f t="shared" si="2"/>
        <v>0</v>
      </c>
    </row>
    <row r="6" spans="1:17" x14ac:dyDescent="0.3">
      <c r="A6">
        <v>896</v>
      </c>
      <c r="B6">
        <v>3</v>
      </c>
      <c r="C6" t="s">
        <v>13</v>
      </c>
      <c r="D6" t="s">
        <v>10</v>
      </c>
      <c r="E6">
        <v>22</v>
      </c>
      <c r="F6">
        <v>3101298</v>
      </c>
      <c r="G6">
        <v>12.2875</v>
      </c>
      <c r="I6">
        <f t="shared" si="0"/>
        <v>0</v>
      </c>
      <c r="J6">
        <f t="shared" si="1"/>
        <v>1</v>
      </c>
      <c r="N6" t="b">
        <f>IF(D6="male",E6)</f>
        <v>0</v>
      </c>
      <c r="O6">
        <f t="shared" si="2"/>
        <v>22</v>
      </c>
    </row>
    <row r="7" spans="1:17" x14ac:dyDescent="0.3">
      <c r="A7">
        <v>897</v>
      </c>
      <c r="B7">
        <v>3</v>
      </c>
      <c r="C7" t="s">
        <v>14</v>
      </c>
      <c r="D7" t="s">
        <v>8</v>
      </c>
      <c r="E7">
        <v>14</v>
      </c>
      <c r="F7">
        <v>7538</v>
      </c>
      <c r="G7">
        <v>9.2249999999999996</v>
      </c>
      <c r="I7">
        <f t="shared" si="0"/>
        <v>1</v>
      </c>
      <c r="J7">
        <f t="shared" si="1"/>
        <v>0</v>
      </c>
      <c r="L7" s="1"/>
      <c r="N7">
        <f t="shared" si="3"/>
        <v>14</v>
      </c>
      <c r="O7" t="b">
        <f t="shared" si="2"/>
        <v>0</v>
      </c>
    </row>
    <row r="8" spans="1:17" x14ac:dyDescent="0.3">
      <c r="A8">
        <v>898</v>
      </c>
      <c r="B8">
        <v>3</v>
      </c>
      <c r="C8" t="s">
        <v>15</v>
      </c>
      <c r="D8" t="s">
        <v>10</v>
      </c>
      <c r="E8">
        <v>30</v>
      </c>
      <c r="F8">
        <v>330972</v>
      </c>
      <c r="G8">
        <v>7.6292</v>
      </c>
      <c r="I8">
        <f t="shared" si="0"/>
        <v>0</v>
      </c>
      <c r="J8">
        <f t="shared" si="1"/>
        <v>1</v>
      </c>
      <c r="N8" t="b">
        <f t="shared" si="3"/>
        <v>0</v>
      </c>
      <c r="O8">
        <f t="shared" si="2"/>
        <v>30</v>
      </c>
    </row>
    <row r="9" spans="1:17" x14ac:dyDescent="0.3">
      <c r="A9">
        <v>899</v>
      </c>
      <c r="B9">
        <v>2</v>
      </c>
      <c r="C9" t="s">
        <v>16</v>
      </c>
      <c r="D9" t="s">
        <v>8</v>
      </c>
      <c r="E9">
        <v>26</v>
      </c>
      <c r="F9">
        <v>248738</v>
      </c>
      <c r="G9">
        <v>29</v>
      </c>
      <c r="I9">
        <f t="shared" si="0"/>
        <v>1</v>
      </c>
      <c r="J9">
        <f t="shared" si="1"/>
        <v>0</v>
      </c>
      <c r="N9">
        <f t="shared" si="3"/>
        <v>26</v>
      </c>
      <c r="O9" t="b">
        <f t="shared" si="2"/>
        <v>0</v>
      </c>
    </row>
    <row r="10" spans="1:17" x14ac:dyDescent="0.3">
      <c r="A10">
        <v>900</v>
      </c>
      <c r="B10">
        <v>3</v>
      </c>
      <c r="C10" t="s">
        <v>17</v>
      </c>
      <c r="D10" t="s">
        <v>10</v>
      </c>
      <c r="E10">
        <v>18</v>
      </c>
      <c r="F10">
        <v>2657</v>
      </c>
      <c r="G10">
        <v>7.2291999999999996</v>
      </c>
      <c r="I10">
        <f t="shared" si="0"/>
        <v>0</v>
      </c>
      <c r="J10">
        <f t="shared" si="1"/>
        <v>1</v>
      </c>
      <c r="N10" t="b">
        <f t="shared" si="3"/>
        <v>0</v>
      </c>
      <c r="O10">
        <f t="shared" si="2"/>
        <v>18</v>
      </c>
    </row>
    <row r="11" spans="1:17" x14ac:dyDescent="0.3">
      <c r="A11">
        <v>901</v>
      </c>
      <c r="B11">
        <v>3</v>
      </c>
      <c r="C11" t="s">
        <v>18</v>
      </c>
      <c r="D11" t="s">
        <v>8</v>
      </c>
      <c r="E11">
        <v>21</v>
      </c>
      <c r="F11" t="s">
        <v>19</v>
      </c>
      <c r="G11">
        <v>24.15</v>
      </c>
      <c r="I11">
        <f t="shared" si="0"/>
        <v>1</v>
      </c>
      <c r="J11">
        <f t="shared" si="1"/>
        <v>0</v>
      </c>
      <c r="N11">
        <f t="shared" si="3"/>
        <v>21</v>
      </c>
      <c r="O11" t="b">
        <f t="shared" si="2"/>
        <v>0</v>
      </c>
    </row>
    <row r="12" spans="1:17" hidden="1" x14ac:dyDescent="0.3">
      <c r="A12">
        <v>902</v>
      </c>
      <c r="B12">
        <v>3</v>
      </c>
      <c r="C12" t="s">
        <v>20</v>
      </c>
      <c r="D12" t="s">
        <v>8</v>
      </c>
      <c r="F12">
        <v>349220</v>
      </c>
      <c r="G12">
        <v>7.8958000000000004</v>
      </c>
      <c r="I12">
        <f t="shared" si="0"/>
        <v>1</v>
      </c>
      <c r="J12">
        <f t="shared" si="1"/>
        <v>0</v>
      </c>
      <c r="N12">
        <f t="shared" si="3"/>
        <v>0</v>
      </c>
    </row>
    <row r="13" spans="1:17" x14ac:dyDescent="0.3">
      <c r="A13">
        <v>903</v>
      </c>
      <c r="B13">
        <v>1</v>
      </c>
      <c r="C13" t="s">
        <v>21</v>
      </c>
      <c r="D13" t="s">
        <v>8</v>
      </c>
      <c r="E13">
        <v>46</v>
      </c>
      <c r="F13">
        <v>694</v>
      </c>
      <c r="G13">
        <v>26</v>
      </c>
      <c r="I13">
        <f t="shared" si="0"/>
        <v>1</v>
      </c>
      <c r="J13">
        <f t="shared" si="1"/>
        <v>0</v>
      </c>
      <c r="N13">
        <f t="shared" si="3"/>
        <v>46</v>
      </c>
      <c r="O13" t="b">
        <f t="shared" ref="O13:O30" si="4">IF(D13="female",E13)</f>
        <v>0</v>
      </c>
    </row>
    <row r="14" spans="1:17" x14ac:dyDescent="0.3">
      <c r="A14">
        <v>904</v>
      </c>
      <c r="B14">
        <v>1</v>
      </c>
      <c r="C14" t="s">
        <v>22</v>
      </c>
      <c r="D14" t="s">
        <v>10</v>
      </c>
      <c r="E14">
        <v>23</v>
      </c>
      <c r="F14">
        <v>21228</v>
      </c>
      <c r="G14">
        <v>82.2667</v>
      </c>
      <c r="I14">
        <f t="shared" si="0"/>
        <v>0</v>
      </c>
      <c r="J14">
        <f t="shared" si="1"/>
        <v>1</v>
      </c>
      <c r="N14" t="b">
        <f t="shared" si="3"/>
        <v>0</v>
      </c>
      <c r="O14">
        <f t="shared" si="4"/>
        <v>23</v>
      </c>
    </row>
    <row r="15" spans="1:17" x14ac:dyDescent="0.3">
      <c r="A15">
        <v>905</v>
      </c>
      <c r="B15">
        <v>2</v>
      </c>
      <c r="C15" t="s">
        <v>23</v>
      </c>
      <c r="D15" t="s">
        <v>8</v>
      </c>
      <c r="E15">
        <v>63</v>
      </c>
      <c r="F15">
        <v>24065</v>
      </c>
      <c r="G15">
        <v>26</v>
      </c>
      <c r="I15">
        <f t="shared" si="0"/>
        <v>1</v>
      </c>
      <c r="J15">
        <f t="shared" si="1"/>
        <v>0</v>
      </c>
      <c r="N15">
        <f t="shared" si="3"/>
        <v>63</v>
      </c>
      <c r="O15" t="b">
        <f t="shared" si="4"/>
        <v>0</v>
      </c>
    </row>
    <row r="16" spans="1:17" x14ac:dyDescent="0.3">
      <c r="A16">
        <v>906</v>
      </c>
      <c r="B16">
        <v>1</v>
      </c>
      <c r="C16" t="s">
        <v>24</v>
      </c>
      <c r="D16" t="s">
        <v>10</v>
      </c>
      <c r="E16">
        <v>47</v>
      </c>
      <c r="F16" t="s">
        <v>25</v>
      </c>
      <c r="G16">
        <v>61.174999999999997</v>
      </c>
      <c r="I16">
        <f t="shared" si="0"/>
        <v>0</v>
      </c>
      <c r="J16">
        <f t="shared" si="1"/>
        <v>1</v>
      </c>
      <c r="N16" t="b">
        <f t="shared" si="3"/>
        <v>0</v>
      </c>
      <c r="O16">
        <f t="shared" si="4"/>
        <v>47</v>
      </c>
    </row>
    <row r="17" spans="1:15" x14ac:dyDescent="0.3">
      <c r="A17">
        <v>907</v>
      </c>
      <c r="B17">
        <v>2</v>
      </c>
      <c r="C17" t="s">
        <v>26</v>
      </c>
      <c r="D17" t="s">
        <v>10</v>
      </c>
      <c r="E17">
        <v>24</v>
      </c>
      <c r="F17" t="s">
        <v>27</v>
      </c>
      <c r="G17">
        <v>27.720800000000001</v>
      </c>
      <c r="I17">
        <f t="shared" si="0"/>
        <v>0</v>
      </c>
      <c r="J17">
        <f t="shared" si="1"/>
        <v>1</v>
      </c>
      <c r="N17" t="b">
        <f t="shared" si="3"/>
        <v>0</v>
      </c>
      <c r="O17">
        <f t="shared" si="4"/>
        <v>24</v>
      </c>
    </row>
    <row r="18" spans="1:15" x14ac:dyDescent="0.3">
      <c r="A18">
        <v>908</v>
      </c>
      <c r="B18">
        <v>2</v>
      </c>
      <c r="C18" t="s">
        <v>28</v>
      </c>
      <c r="D18" t="s">
        <v>8</v>
      </c>
      <c r="E18">
        <v>35</v>
      </c>
      <c r="F18">
        <v>233734</v>
      </c>
      <c r="G18">
        <v>12.35</v>
      </c>
      <c r="I18">
        <f t="shared" si="0"/>
        <v>1</v>
      </c>
      <c r="J18">
        <f t="shared" si="1"/>
        <v>0</v>
      </c>
      <c r="N18">
        <f t="shared" si="3"/>
        <v>35</v>
      </c>
      <c r="O18" t="b">
        <f t="shared" si="4"/>
        <v>0</v>
      </c>
    </row>
    <row r="19" spans="1:15" x14ac:dyDescent="0.3">
      <c r="A19">
        <v>909</v>
      </c>
      <c r="B19">
        <v>3</v>
      </c>
      <c r="C19" t="s">
        <v>29</v>
      </c>
      <c r="D19" t="s">
        <v>8</v>
      </c>
      <c r="E19">
        <v>21</v>
      </c>
      <c r="F19">
        <v>2692</v>
      </c>
      <c r="G19">
        <v>7.2249999999999996</v>
      </c>
      <c r="I19">
        <f t="shared" si="0"/>
        <v>1</v>
      </c>
      <c r="J19">
        <f t="shared" si="1"/>
        <v>0</v>
      </c>
      <c r="N19">
        <f t="shared" si="3"/>
        <v>21</v>
      </c>
      <c r="O19" t="b">
        <f t="shared" si="4"/>
        <v>0</v>
      </c>
    </row>
    <row r="20" spans="1:15" x14ac:dyDescent="0.3">
      <c r="A20">
        <v>910</v>
      </c>
      <c r="B20">
        <v>3</v>
      </c>
      <c r="C20" t="s">
        <v>30</v>
      </c>
      <c r="D20" t="s">
        <v>10</v>
      </c>
      <c r="E20">
        <v>27</v>
      </c>
      <c r="F20" t="s">
        <v>31</v>
      </c>
      <c r="G20">
        <v>7.9249999999999998</v>
      </c>
      <c r="I20">
        <f t="shared" si="0"/>
        <v>0</v>
      </c>
      <c r="J20">
        <f t="shared" si="1"/>
        <v>1</v>
      </c>
      <c r="N20" t="b">
        <f t="shared" si="3"/>
        <v>0</v>
      </c>
      <c r="O20">
        <f t="shared" si="4"/>
        <v>27</v>
      </c>
    </row>
    <row r="21" spans="1:15" x14ac:dyDescent="0.3">
      <c r="A21">
        <v>911</v>
      </c>
      <c r="B21">
        <v>3</v>
      </c>
      <c r="C21" t="s">
        <v>32</v>
      </c>
      <c r="D21" t="s">
        <v>10</v>
      </c>
      <c r="E21">
        <v>45</v>
      </c>
      <c r="F21">
        <v>2696</v>
      </c>
      <c r="G21">
        <v>7.2249999999999996</v>
      </c>
      <c r="I21">
        <f t="shared" si="0"/>
        <v>0</v>
      </c>
      <c r="J21">
        <f t="shared" si="1"/>
        <v>1</v>
      </c>
      <c r="N21" t="b">
        <f t="shared" si="3"/>
        <v>0</v>
      </c>
      <c r="O21">
        <f t="shared" si="4"/>
        <v>45</v>
      </c>
    </row>
    <row r="22" spans="1:15" x14ac:dyDescent="0.3">
      <c r="A22">
        <v>912</v>
      </c>
      <c r="B22">
        <v>1</v>
      </c>
      <c r="C22" t="s">
        <v>33</v>
      </c>
      <c r="D22" t="s">
        <v>8</v>
      </c>
      <c r="E22">
        <v>55</v>
      </c>
      <c r="F22" t="s">
        <v>34</v>
      </c>
      <c r="G22">
        <v>59.4</v>
      </c>
      <c r="I22">
        <f t="shared" si="0"/>
        <v>1</v>
      </c>
      <c r="J22">
        <f t="shared" si="1"/>
        <v>0</v>
      </c>
      <c r="N22">
        <f t="shared" si="3"/>
        <v>55</v>
      </c>
      <c r="O22" t="b">
        <f t="shared" si="4"/>
        <v>0</v>
      </c>
    </row>
    <row r="23" spans="1:15" x14ac:dyDescent="0.3">
      <c r="A23">
        <v>913</v>
      </c>
      <c r="B23">
        <v>3</v>
      </c>
      <c r="C23" t="s">
        <v>35</v>
      </c>
      <c r="D23" t="s">
        <v>8</v>
      </c>
      <c r="E23">
        <v>9</v>
      </c>
      <c r="F23" t="s">
        <v>36</v>
      </c>
      <c r="G23">
        <v>3.1707999999999998</v>
      </c>
      <c r="I23">
        <f t="shared" si="0"/>
        <v>1</v>
      </c>
      <c r="J23">
        <f t="shared" si="1"/>
        <v>0</v>
      </c>
      <c r="N23">
        <f t="shared" si="3"/>
        <v>9</v>
      </c>
      <c r="O23" t="b">
        <f t="shared" si="4"/>
        <v>0</v>
      </c>
    </row>
    <row r="24" spans="1:15" hidden="1" x14ac:dyDescent="0.3">
      <c r="A24">
        <v>914</v>
      </c>
      <c r="B24">
        <v>1</v>
      </c>
      <c r="C24" t="s">
        <v>37</v>
      </c>
      <c r="D24" t="s">
        <v>10</v>
      </c>
      <c r="F24" t="s">
        <v>38</v>
      </c>
      <c r="G24">
        <v>31.683299999999999</v>
      </c>
      <c r="I24">
        <f t="shared" si="0"/>
        <v>0</v>
      </c>
      <c r="J24">
        <f t="shared" si="1"/>
        <v>1</v>
      </c>
      <c r="N24" t="b">
        <f t="shared" si="3"/>
        <v>0</v>
      </c>
      <c r="O24">
        <f t="shared" si="4"/>
        <v>0</v>
      </c>
    </row>
    <row r="25" spans="1:15" x14ac:dyDescent="0.3">
      <c r="A25">
        <v>915</v>
      </c>
      <c r="B25">
        <v>1</v>
      </c>
      <c r="C25" t="s">
        <v>39</v>
      </c>
      <c r="D25" t="s">
        <v>8</v>
      </c>
      <c r="E25">
        <v>21</v>
      </c>
      <c r="F25" t="s">
        <v>40</v>
      </c>
      <c r="G25">
        <v>61.379199999999997</v>
      </c>
      <c r="I25">
        <f t="shared" si="0"/>
        <v>1</v>
      </c>
      <c r="J25">
        <f t="shared" si="1"/>
        <v>0</v>
      </c>
      <c r="N25">
        <f t="shared" si="3"/>
        <v>21</v>
      </c>
      <c r="O25" t="b">
        <f t="shared" si="4"/>
        <v>0</v>
      </c>
    </row>
    <row r="26" spans="1:15" x14ac:dyDescent="0.3">
      <c r="A26">
        <v>916</v>
      </c>
      <c r="B26">
        <v>1</v>
      </c>
      <c r="C26" t="s">
        <v>41</v>
      </c>
      <c r="D26" t="s">
        <v>10</v>
      </c>
      <c r="E26">
        <v>48</v>
      </c>
      <c r="F26" t="s">
        <v>42</v>
      </c>
      <c r="G26">
        <v>262.375</v>
      </c>
      <c r="I26">
        <f t="shared" si="0"/>
        <v>0</v>
      </c>
      <c r="J26">
        <f t="shared" si="1"/>
        <v>1</v>
      </c>
      <c r="N26" t="b">
        <f t="shared" si="3"/>
        <v>0</v>
      </c>
      <c r="O26">
        <f t="shared" si="4"/>
        <v>48</v>
      </c>
    </row>
    <row r="27" spans="1:15" x14ac:dyDescent="0.3">
      <c r="A27">
        <v>917</v>
      </c>
      <c r="B27">
        <v>3</v>
      </c>
      <c r="C27" t="s">
        <v>43</v>
      </c>
      <c r="D27" t="s">
        <v>8</v>
      </c>
      <c r="E27">
        <v>50</v>
      </c>
      <c r="F27" t="s">
        <v>44</v>
      </c>
      <c r="G27">
        <v>14.5</v>
      </c>
      <c r="I27">
        <f t="shared" si="0"/>
        <v>1</v>
      </c>
      <c r="J27">
        <f t="shared" si="1"/>
        <v>0</v>
      </c>
      <c r="N27">
        <f t="shared" si="3"/>
        <v>50</v>
      </c>
      <c r="O27" t="b">
        <f t="shared" si="4"/>
        <v>0</v>
      </c>
    </row>
    <row r="28" spans="1:15" x14ac:dyDescent="0.3">
      <c r="A28">
        <v>918</v>
      </c>
      <c r="B28">
        <v>1</v>
      </c>
      <c r="C28" t="s">
        <v>45</v>
      </c>
      <c r="D28" t="s">
        <v>10</v>
      </c>
      <c r="E28">
        <v>22</v>
      </c>
      <c r="F28">
        <v>113509</v>
      </c>
      <c r="G28">
        <v>61.979199999999999</v>
      </c>
      <c r="I28">
        <f t="shared" si="0"/>
        <v>0</v>
      </c>
      <c r="J28">
        <f t="shared" si="1"/>
        <v>1</v>
      </c>
      <c r="N28" t="b">
        <f t="shared" si="3"/>
        <v>0</v>
      </c>
      <c r="O28">
        <f t="shared" si="4"/>
        <v>22</v>
      </c>
    </row>
    <row r="29" spans="1:15" x14ac:dyDescent="0.3">
      <c r="A29">
        <v>919</v>
      </c>
      <c r="B29">
        <v>3</v>
      </c>
      <c r="C29" t="s">
        <v>46</v>
      </c>
      <c r="D29" t="s">
        <v>8</v>
      </c>
      <c r="E29">
        <v>22.5</v>
      </c>
      <c r="F29">
        <v>2698</v>
      </c>
      <c r="G29">
        <v>7.2249999999999996</v>
      </c>
      <c r="I29">
        <f t="shared" si="0"/>
        <v>1</v>
      </c>
      <c r="J29">
        <f t="shared" si="1"/>
        <v>0</v>
      </c>
      <c r="N29">
        <f t="shared" si="3"/>
        <v>22.5</v>
      </c>
      <c r="O29" t="b">
        <f t="shared" si="4"/>
        <v>0</v>
      </c>
    </row>
    <row r="30" spans="1:15" x14ac:dyDescent="0.3">
      <c r="A30">
        <v>920</v>
      </c>
      <c r="B30">
        <v>1</v>
      </c>
      <c r="C30" t="s">
        <v>47</v>
      </c>
      <c r="D30" t="s">
        <v>8</v>
      </c>
      <c r="E30">
        <v>41</v>
      </c>
      <c r="F30">
        <v>113054</v>
      </c>
      <c r="G30">
        <v>30.5</v>
      </c>
      <c r="I30">
        <f t="shared" si="0"/>
        <v>1</v>
      </c>
      <c r="J30">
        <f t="shared" si="1"/>
        <v>0</v>
      </c>
      <c r="N30">
        <f t="shared" si="3"/>
        <v>41</v>
      </c>
      <c r="O30" t="b">
        <f t="shared" si="4"/>
        <v>0</v>
      </c>
    </row>
    <row r="31" spans="1:15" hidden="1" x14ac:dyDescent="0.3">
      <c r="A31">
        <v>921</v>
      </c>
      <c r="B31">
        <v>3</v>
      </c>
      <c r="C31" t="s">
        <v>48</v>
      </c>
      <c r="D31" t="s">
        <v>8</v>
      </c>
      <c r="F31">
        <v>2662</v>
      </c>
      <c r="G31">
        <v>21.679200000000002</v>
      </c>
      <c r="I31">
        <f t="shared" si="0"/>
        <v>1</v>
      </c>
      <c r="J31">
        <f t="shared" si="1"/>
        <v>0</v>
      </c>
      <c r="N31">
        <f t="shared" si="3"/>
        <v>0</v>
      </c>
    </row>
    <row r="32" spans="1:15" x14ac:dyDescent="0.3">
      <c r="A32">
        <v>922</v>
      </c>
      <c r="B32">
        <v>2</v>
      </c>
      <c r="C32" t="s">
        <v>49</v>
      </c>
      <c r="D32" t="s">
        <v>8</v>
      </c>
      <c r="E32">
        <v>50</v>
      </c>
      <c r="F32" t="s">
        <v>50</v>
      </c>
      <c r="G32">
        <v>26</v>
      </c>
      <c r="I32">
        <f t="shared" si="0"/>
        <v>1</v>
      </c>
      <c r="J32">
        <f t="shared" si="1"/>
        <v>0</v>
      </c>
      <c r="N32">
        <f t="shared" si="3"/>
        <v>50</v>
      </c>
      <c r="O32" t="b">
        <f t="shared" ref="O32:O40" si="5">IF(D32="female",E32)</f>
        <v>0</v>
      </c>
    </row>
    <row r="33" spans="1:15" x14ac:dyDescent="0.3">
      <c r="A33">
        <v>923</v>
      </c>
      <c r="B33">
        <v>2</v>
      </c>
      <c r="C33" t="s">
        <v>51</v>
      </c>
      <c r="D33" t="s">
        <v>8</v>
      </c>
      <c r="E33">
        <v>24</v>
      </c>
      <c r="F33" t="s">
        <v>52</v>
      </c>
      <c r="G33">
        <v>31.5</v>
      </c>
      <c r="I33">
        <f t="shared" si="0"/>
        <v>1</v>
      </c>
      <c r="J33">
        <f t="shared" si="1"/>
        <v>0</v>
      </c>
      <c r="N33">
        <f t="shared" si="3"/>
        <v>24</v>
      </c>
      <c r="O33" t="b">
        <f t="shared" si="5"/>
        <v>0</v>
      </c>
    </row>
    <row r="34" spans="1:15" x14ac:dyDescent="0.3">
      <c r="A34">
        <v>924</v>
      </c>
      <c r="B34">
        <v>3</v>
      </c>
      <c r="C34" t="s">
        <v>53</v>
      </c>
      <c r="D34" t="s">
        <v>10</v>
      </c>
      <c r="E34">
        <v>33</v>
      </c>
      <c r="F34" t="s">
        <v>54</v>
      </c>
      <c r="G34">
        <v>20.574999999999999</v>
      </c>
      <c r="I34">
        <f t="shared" si="0"/>
        <v>0</v>
      </c>
      <c r="J34">
        <f t="shared" si="1"/>
        <v>1</v>
      </c>
      <c r="N34" t="b">
        <f t="shared" si="3"/>
        <v>0</v>
      </c>
      <c r="O34">
        <f t="shared" si="5"/>
        <v>33</v>
      </c>
    </row>
    <row r="35" spans="1:15" hidden="1" x14ac:dyDescent="0.3">
      <c r="A35">
        <v>925</v>
      </c>
      <c r="B35">
        <v>3</v>
      </c>
      <c r="C35" t="s">
        <v>55</v>
      </c>
      <c r="D35" t="s">
        <v>10</v>
      </c>
      <c r="F35" t="s">
        <v>56</v>
      </c>
      <c r="G35">
        <v>23.45</v>
      </c>
      <c r="I35">
        <f t="shared" si="0"/>
        <v>0</v>
      </c>
      <c r="J35">
        <f t="shared" si="1"/>
        <v>1</v>
      </c>
      <c r="N35" t="b">
        <f t="shared" si="3"/>
        <v>0</v>
      </c>
      <c r="O35">
        <f t="shared" si="5"/>
        <v>0</v>
      </c>
    </row>
    <row r="36" spans="1:15" x14ac:dyDescent="0.3">
      <c r="A36">
        <v>926</v>
      </c>
      <c r="B36">
        <v>1</v>
      </c>
      <c r="C36" t="s">
        <v>57</v>
      </c>
      <c r="D36" t="s">
        <v>8</v>
      </c>
      <c r="E36">
        <v>30</v>
      </c>
      <c r="F36">
        <v>13236</v>
      </c>
      <c r="G36">
        <v>57.75</v>
      </c>
      <c r="I36">
        <f t="shared" si="0"/>
        <v>1</v>
      </c>
      <c r="J36">
        <f t="shared" si="1"/>
        <v>0</v>
      </c>
      <c r="N36">
        <f t="shared" si="3"/>
        <v>30</v>
      </c>
      <c r="O36" t="b">
        <f t="shared" si="5"/>
        <v>0</v>
      </c>
    </row>
    <row r="37" spans="1:15" x14ac:dyDescent="0.3">
      <c r="A37">
        <v>927</v>
      </c>
      <c r="B37">
        <v>3</v>
      </c>
      <c r="C37" t="s">
        <v>58</v>
      </c>
      <c r="D37" t="s">
        <v>8</v>
      </c>
      <c r="E37">
        <v>18.5</v>
      </c>
      <c r="F37">
        <v>2682</v>
      </c>
      <c r="G37">
        <v>7.2291999999999996</v>
      </c>
      <c r="I37">
        <f t="shared" si="0"/>
        <v>1</v>
      </c>
      <c r="J37">
        <f t="shared" si="1"/>
        <v>0</v>
      </c>
      <c r="N37">
        <f t="shared" si="3"/>
        <v>18.5</v>
      </c>
      <c r="O37" t="b">
        <f t="shared" si="5"/>
        <v>0</v>
      </c>
    </row>
    <row r="38" spans="1:15" hidden="1" x14ac:dyDescent="0.3">
      <c r="A38">
        <v>928</v>
      </c>
      <c r="B38">
        <v>3</v>
      </c>
      <c r="C38" t="s">
        <v>59</v>
      </c>
      <c r="D38" t="s">
        <v>10</v>
      </c>
      <c r="F38">
        <v>342712</v>
      </c>
      <c r="G38">
        <v>8.0500000000000007</v>
      </c>
      <c r="I38">
        <f t="shared" si="0"/>
        <v>0</v>
      </c>
      <c r="J38">
        <f t="shared" si="1"/>
        <v>1</v>
      </c>
      <c r="N38" t="b">
        <f t="shared" si="3"/>
        <v>0</v>
      </c>
      <c r="O38">
        <f t="shared" si="5"/>
        <v>0</v>
      </c>
    </row>
    <row r="39" spans="1:15" x14ac:dyDescent="0.3">
      <c r="A39">
        <v>929</v>
      </c>
      <c r="B39">
        <v>3</v>
      </c>
      <c r="C39" t="s">
        <v>60</v>
      </c>
      <c r="D39" t="s">
        <v>10</v>
      </c>
      <c r="E39">
        <v>21</v>
      </c>
      <c r="F39">
        <v>315087</v>
      </c>
      <c r="G39">
        <v>8.6624999999999996</v>
      </c>
      <c r="I39">
        <f t="shared" si="0"/>
        <v>0</v>
      </c>
      <c r="J39">
        <f t="shared" si="1"/>
        <v>1</v>
      </c>
      <c r="N39" t="b">
        <f t="shared" si="3"/>
        <v>0</v>
      </c>
      <c r="O39">
        <f t="shared" si="5"/>
        <v>21</v>
      </c>
    </row>
    <row r="40" spans="1:15" x14ac:dyDescent="0.3">
      <c r="A40">
        <v>930</v>
      </c>
      <c r="B40">
        <v>3</v>
      </c>
      <c r="C40" t="s">
        <v>61</v>
      </c>
      <c r="D40" t="s">
        <v>8</v>
      </c>
      <c r="E40">
        <v>25</v>
      </c>
      <c r="F40">
        <v>345768</v>
      </c>
      <c r="G40">
        <v>9.5</v>
      </c>
      <c r="I40">
        <f t="shared" si="0"/>
        <v>1</v>
      </c>
      <c r="J40">
        <f t="shared" si="1"/>
        <v>0</v>
      </c>
      <c r="N40">
        <f t="shared" si="3"/>
        <v>25</v>
      </c>
      <c r="O40" t="b">
        <f t="shared" si="5"/>
        <v>0</v>
      </c>
    </row>
    <row r="41" spans="1:15" hidden="1" x14ac:dyDescent="0.3">
      <c r="A41">
        <v>931</v>
      </c>
      <c r="B41">
        <v>3</v>
      </c>
      <c r="C41" t="s">
        <v>62</v>
      </c>
      <c r="D41" t="s">
        <v>8</v>
      </c>
      <c r="F41">
        <v>1601</v>
      </c>
      <c r="G41">
        <v>56.495800000000003</v>
      </c>
      <c r="I41">
        <f t="shared" si="0"/>
        <v>1</v>
      </c>
      <c r="J41">
        <f t="shared" si="1"/>
        <v>0</v>
      </c>
      <c r="N41">
        <f t="shared" si="3"/>
        <v>0</v>
      </c>
    </row>
    <row r="42" spans="1:15" x14ac:dyDescent="0.3">
      <c r="A42">
        <v>932</v>
      </c>
      <c r="B42">
        <v>3</v>
      </c>
      <c r="C42" t="s">
        <v>63</v>
      </c>
      <c r="D42" t="s">
        <v>8</v>
      </c>
      <c r="E42">
        <v>39</v>
      </c>
      <c r="F42">
        <v>349256</v>
      </c>
      <c r="G42">
        <v>13.416700000000001</v>
      </c>
      <c r="I42">
        <f t="shared" si="0"/>
        <v>1</v>
      </c>
      <c r="J42">
        <f t="shared" si="1"/>
        <v>0</v>
      </c>
      <c r="N42">
        <f t="shared" si="3"/>
        <v>39</v>
      </c>
      <c r="O42" t="b">
        <f>IF(D42="female",E42)</f>
        <v>0</v>
      </c>
    </row>
    <row r="43" spans="1:15" hidden="1" x14ac:dyDescent="0.3">
      <c r="A43">
        <v>933</v>
      </c>
      <c r="B43">
        <v>1</v>
      </c>
      <c r="C43" t="s">
        <v>64</v>
      </c>
      <c r="D43" t="s">
        <v>8</v>
      </c>
      <c r="F43">
        <v>113778</v>
      </c>
      <c r="G43">
        <v>26.55</v>
      </c>
      <c r="I43">
        <f t="shared" si="0"/>
        <v>1</v>
      </c>
      <c r="J43">
        <f t="shared" si="1"/>
        <v>0</v>
      </c>
      <c r="N43">
        <f t="shared" si="3"/>
        <v>0</v>
      </c>
    </row>
    <row r="44" spans="1:15" x14ac:dyDescent="0.3">
      <c r="A44">
        <v>934</v>
      </c>
      <c r="B44">
        <v>3</v>
      </c>
      <c r="C44" t="s">
        <v>65</v>
      </c>
      <c r="D44" t="s">
        <v>8</v>
      </c>
      <c r="E44">
        <v>41</v>
      </c>
      <c r="F44" t="s">
        <v>66</v>
      </c>
      <c r="G44">
        <v>7.85</v>
      </c>
      <c r="I44">
        <f t="shared" si="0"/>
        <v>1</v>
      </c>
      <c r="J44">
        <f t="shared" si="1"/>
        <v>0</v>
      </c>
      <c r="N44">
        <f t="shared" si="3"/>
        <v>41</v>
      </c>
      <c r="O44" t="b">
        <f t="shared" ref="O44:O48" si="6">IF(D44="female",E44)</f>
        <v>0</v>
      </c>
    </row>
    <row r="45" spans="1:15" x14ac:dyDescent="0.3">
      <c r="A45">
        <v>935</v>
      </c>
      <c r="B45">
        <v>2</v>
      </c>
      <c r="C45" t="s">
        <v>67</v>
      </c>
      <c r="D45" t="s">
        <v>10</v>
      </c>
      <c r="E45">
        <v>30</v>
      </c>
      <c r="F45">
        <v>237249</v>
      </c>
      <c r="G45">
        <v>13</v>
      </c>
      <c r="I45">
        <f t="shared" si="0"/>
        <v>0</v>
      </c>
      <c r="J45">
        <f t="shared" si="1"/>
        <v>1</v>
      </c>
      <c r="N45" t="b">
        <f t="shared" si="3"/>
        <v>0</v>
      </c>
      <c r="O45">
        <f t="shared" si="6"/>
        <v>30</v>
      </c>
    </row>
    <row r="46" spans="1:15" x14ac:dyDescent="0.3">
      <c r="A46">
        <v>936</v>
      </c>
      <c r="B46">
        <v>1</v>
      </c>
      <c r="C46" t="s">
        <v>68</v>
      </c>
      <c r="D46" t="s">
        <v>10</v>
      </c>
      <c r="E46">
        <v>45</v>
      </c>
      <c r="F46">
        <v>11753</v>
      </c>
      <c r="G46">
        <v>52.554200000000002</v>
      </c>
      <c r="I46">
        <f t="shared" si="0"/>
        <v>0</v>
      </c>
      <c r="J46">
        <f t="shared" si="1"/>
        <v>1</v>
      </c>
      <c r="N46" t="b">
        <f t="shared" si="3"/>
        <v>0</v>
      </c>
      <c r="O46">
        <f t="shared" si="6"/>
        <v>45</v>
      </c>
    </row>
    <row r="47" spans="1:15" x14ac:dyDescent="0.3">
      <c r="A47">
        <v>937</v>
      </c>
      <c r="B47">
        <v>3</v>
      </c>
      <c r="C47" t="s">
        <v>69</v>
      </c>
      <c r="D47" t="s">
        <v>8</v>
      </c>
      <c r="E47">
        <v>25</v>
      </c>
      <c r="F47" t="s">
        <v>70</v>
      </c>
      <c r="G47">
        <v>7.9249999999999998</v>
      </c>
      <c r="I47">
        <f t="shared" si="0"/>
        <v>1</v>
      </c>
      <c r="J47">
        <f t="shared" si="1"/>
        <v>0</v>
      </c>
      <c r="N47">
        <f t="shared" si="3"/>
        <v>25</v>
      </c>
      <c r="O47" t="b">
        <f t="shared" si="6"/>
        <v>0</v>
      </c>
    </row>
    <row r="48" spans="1:15" x14ac:dyDescent="0.3">
      <c r="A48">
        <v>938</v>
      </c>
      <c r="B48">
        <v>1</v>
      </c>
      <c r="C48" t="s">
        <v>71</v>
      </c>
      <c r="D48" t="s">
        <v>8</v>
      </c>
      <c r="E48">
        <v>45</v>
      </c>
      <c r="F48" t="s">
        <v>72</v>
      </c>
      <c r="G48">
        <v>29.7</v>
      </c>
      <c r="I48">
        <f t="shared" si="0"/>
        <v>1</v>
      </c>
      <c r="J48">
        <f t="shared" si="1"/>
        <v>0</v>
      </c>
      <c r="N48">
        <f t="shared" si="3"/>
        <v>45</v>
      </c>
      <c r="O48" t="b">
        <f t="shared" si="6"/>
        <v>0</v>
      </c>
    </row>
    <row r="49" spans="1:15" hidden="1" x14ac:dyDescent="0.3">
      <c r="A49">
        <v>939</v>
      </c>
      <c r="B49">
        <v>3</v>
      </c>
      <c r="C49" t="s">
        <v>73</v>
      </c>
      <c r="D49" t="s">
        <v>8</v>
      </c>
      <c r="F49">
        <v>370374</v>
      </c>
      <c r="G49">
        <v>7.75</v>
      </c>
      <c r="I49">
        <f t="shared" si="0"/>
        <v>1</v>
      </c>
      <c r="J49">
        <f t="shared" si="1"/>
        <v>0</v>
      </c>
      <c r="N49">
        <f t="shared" si="3"/>
        <v>0</v>
      </c>
    </row>
    <row r="50" spans="1:15" x14ac:dyDescent="0.3">
      <c r="A50">
        <v>940</v>
      </c>
      <c r="B50">
        <v>1</v>
      </c>
      <c r="C50" t="s">
        <v>74</v>
      </c>
      <c r="D50" t="s">
        <v>10</v>
      </c>
      <c r="E50">
        <v>60</v>
      </c>
      <c r="F50">
        <v>11813</v>
      </c>
      <c r="G50">
        <v>76.291700000000006</v>
      </c>
      <c r="I50">
        <f t="shared" si="0"/>
        <v>0</v>
      </c>
      <c r="J50">
        <f t="shared" si="1"/>
        <v>1</v>
      </c>
      <c r="N50" t="b">
        <f t="shared" si="3"/>
        <v>0</v>
      </c>
      <c r="O50">
        <f t="shared" ref="O50:O55" si="7">IF(D50="female",E50)</f>
        <v>60</v>
      </c>
    </row>
    <row r="51" spans="1:15" x14ac:dyDescent="0.3">
      <c r="A51">
        <v>941</v>
      </c>
      <c r="B51">
        <v>3</v>
      </c>
      <c r="C51" t="s">
        <v>75</v>
      </c>
      <c r="D51" t="s">
        <v>10</v>
      </c>
      <c r="E51">
        <v>36</v>
      </c>
      <c r="F51" t="s">
        <v>76</v>
      </c>
      <c r="G51">
        <v>15.9</v>
      </c>
      <c r="I51">
        <f t="shared" si="0"/>
        <v>0</v>
      </c>
      <c r="J51">
        <f t="shared" si="1"/>
        <v>1</v>
      </c>
      <c r="N51" t="b">
        <f t="shared" si="3"/>
        <v>0</v>
      </c>
      <c r="O51">
        <f t="shared" si="7"/>
        <v>36</v>
      </c>
    </row>
    <row r="52" spans="1:15" x14ac:dyDescent="0.3">
      <c r="A52">
        <v>942</v>
      </c>
      <c r="B52">
        <v>1</v>
      </c>
      <c r="C52" t="s">
        <v>77</v>
      </c>
      <c r="D52" t="s">
        <v>8</v>
      </c>
      <c r="E52">
        <v>24</v>
      </c>
      <c r="F52">
        <v>13695</v>
      </c>
      <c r="G52">
        <v>60</v>
      </c>
      <c r="I52">
        <f t="shared" si="0"/>
        <v>1</v>
      </c>
      <c r="J52">
        <f t="shared" si="1"/>
        <v>0</v>
      </c>
      <c r="N52">
        <f t="shared" si="3"/>
        <v>24</v>
      </c>
      <c r="O52" t="b">
        <f t="shared" si="7"/>
        <v>0</v>
      </c>
    </row>
    <row r="53" spans="1:15" x14ac:dyDescent="0.3">
      <c r="A53">
        <v>943</v>
      </c>
      <c r="B53">
        <v>2</v>
      </c>
      <c r="C53" t="s">
        <v>78</v>
      </c>
      <c r="D53" t="s">
        <v>8</v>
      </c>
      <c r="E53">
        <v>27</v>
      </c>
      <c r="F53" t="s">
        <v>79</v>
      </c>
      <c r="G53">
        <v>15.033300000000001</v>
      </c>
      <c r="I53">
        <f t="shared" si="0"/>
        <v>1</v>
      </c>
      <c r="J53">
        <f t="shared" si="1"/>
        <v>0</v>
      </c>
      <c r="N53">
        <f t="shared" si="3"/>
        <v>27</v>
      </c>
      <c r="O53" t="b">
        <f t="shared" si="7"/>
        <v>0</v>
      </c>
    </row>
    <row r="54" spans="1:15" x14ac:dyDescent="0.3">
      <c r="A54">
        <v>944</v>
      </c>
      <c r="B54">
        <v>2</v>
      </c>
      <c r="C54" t="s">
        <v>80</v>
      </c>
      <c r="D54" t="s">
        <v>10</v>
      </c>
      <c r="E54">
        <v>20</v>
      </c>
      <c r="F54">
        <v>29105</v>
      </c>
      <c r="G54">
        <v>23</v>
      </c>
      <c r="I54">
        <f t="shared" si="0"/>
        <v>0</v>
      </c>
      <c r="J54">
        <f t="shared" si="1"/>
        <v>1</v>
      </c>
      <c r="N54" t="b">
        <f t="shared" si="3"/>
        <v>0</v>
      </c>
      <c r="O54">
        <f t="shared" si="7"/>
        <v>20</v>
      </c>
    </row>
    <row r="55" spans="1:15" x14ac:dyDescent="0.3">
      <c r="A55">
        <v>945</v>
      </c>
      <c r="B55">
        <v>1</v>
      </c>
      <c r="C55" t="s">
        <v>81</v>
      </c>
      <c r="D55" t="s">
        <v>10</v>
      </c>
      <c r="E55">
        <v>28</v>
      </c>
      <c r="F55">
        <v>19950</v>
      </c>
      <c r="G55">
        <v>263</v>
      </c>
      <c r="I55">
        <f t="shared" si="0"/>
        <v>0</v>
      </c>
      <c r="J55">
        <f t="shared" si="1"/>
        <v>1</v>
      </c>
      <c r="N55" t="b">
        <f t="shared" si="3"/>
        <v>0</v>
      </c>
      <c r="O55">
        <f t="shared" si="7"/>
        <v>28</v>
      </c>
    </row>
    <row r="56" spans="1:15" hidden="1" x14ac:dyDescent="0.3">
      <c r="A56">
        <v>946</v>
      </c>
      <c r="B56">
        <v>2</v>
      </c>
      <c r="C56" t="s">
        <v>82</v>
      </c>
      <c r="D56" t="s">
        <v>8</v>
      </c>
      <c r="F56" t="s">
        <v>83</v>
      </c>
      <c r="G56">
        <v>15.5792</v>
      </c>
      <c r="I56">
        <f t="shared" si="0"/>
        <v>1</v>
      </c>
      <c r="J56">
        <f t="shared" si="1"/>
        <v>0</v>
      </c>
      <c r="N56">
        <f t="shared" si="3"/>
        <v>0</v>
      </c>
    </row>
    <row r="57" spans="1:15" x14ac:dyDescent="0.3">
      <c r="A57">
        <v>947</v>
      </c>
      <c r="B57">
        <v>3</v>
      </c>
      <c r="C57" t="s">
        <v>84</v>
      </c>
      <c r="D57" t="s">
        <v>8</v>
      </c>
      <c r="E57">
        <v>10</v>
      </c>
      <c r="F57">
        <v>382652</v>
      </c>
      <c r="G57">
        <v>29.125</v>
      </c>
      <c r="I57">
        <f t="shared" si="0"/>
        <v>1</v>
      </c>
      <c r="J57">
        <f t="shared" si="1"/>
        <v>0</v>
      </c>
      <c r="N57">
        <f t="shared" si="3"/>
        <v>10</v>
      </c>
      <c r="O57" t="b">
        <f t="shared" ref="O57:O59" si="8">IF(D57="female",E57)</f>
        <v>0</v>
      </c>
    </row>
    <row r="58" spans="1:15" x14ac:dyDescent="0.3">
      <c r="A58">
        <v>948</v>
      </c>
      <c r="B58">
        <v>3</v>
      </c>
      <c r="C58" t="s">
        <v>85</v>
      </c>
      <c r="D58" t="s">
        <v>8</v>
      </c>
      <c r="E58">
        <v>35</v>
      </c>
      <c r="F58">
        <v>349230</v>
      </c>
      <c r="G58">
        <v>7.8958000000000004</v>
      </c>
      <c r="I58">
        <f t="shared" si="0"/>
        <v>1</v>
      </c>
      <c r="J58">
        <f t="shared" si="1"/>
        <v>0</v>
      </c>
      <c r="N58">
        <f t="shared" si="3"/>
        <v>35</v>
      </c>
      <c r="O58" t="b">
        <f t="shared" si="8"/>
        <v>0</v>
      </c>
    </row>
    <row r="59" spans="1:15" x14ac:dyDescent="0.3">
      <c r="A59">
        <v>949</v>
      </c>
      <c r="B59">
        <v>3</v>
      </c>
      <c r="C59" t="s">
        <v>86</v>
      </c>
      <c r="D59" t="s">
        <v>8</v>
      </c>
      <c r="E59">
        <v>25</v>
      </c>
      <c r="F59">
        <v>348122</v>
      </c>
      <c r="G59">
        <v>7.65</v>
      </c>
      <c r="I59">
        <f t="shared" si="0"/>
        <v>1</v>
      </c>
      <c r="J59">
        <f t="shared" si="1"/>
        <v>0</v>
      </c>
      <c r="N59">
        <f t="shared" si="3"/>
        <v>25</v>
      </c>
      <c r="O59" t="b">
        <f t="shared" si="8"/>
        <v>0</v>
      </c>
    </row>
    <row r="60" spans="1:15" hidden="1" x14ac:dyDescent="0.3">
      <c r="A60">
        <v>950</v>
      </c>
      <c r="B60">
        <v>3</v>
      </c>
      <c r="C60" t="s">
        <v>87</v>
      </c>
      <c r="D60" t="s">
        <v>8</v>
      </c>
      <c r="F60">
        <v>386525</v>
      </c>
      <c r="G60">
        <v>16.100000000000001</v>
      </c>
      <c r="I60">
        <f t="shared" si="0"/>
        <v>1</v>
      </c>
      <c r="J60">
        <f t="shared" si="1"/>
        <v>0</v>
      </c>
      <c r="N60">
        <f t="shared" si="3"/>
        <v>0</v>
      </c>
    </row>
    <row r="61" spans="1:15" x14ac:dyDescent="0.3">
      <c r="A61">
        <v>951</v>
      </c>
      <c r="B61">
        <v>1</v>
      </c>
      <c r="C61" t="s">
        <v>88</v>
      </c>
      <c r="D61" t="s">
        <v>10</v>
      </c>
      <c r="E61">
        <v>36</v>
      </c>
      <c r="F61" t="s">
        <v>42</v>
      </c>
      <c r="G61">
        <v>262.375</v>
      </c>
      <c r="I61">
        <f t="shared" si="0"/>
        <v>0</v>
      </c>
      <c r="J61">
        <f t="shared" si="1"/>
        <v>1</v>
      </c>
      <c r="N61" t="b">
        <f t="shared" si="3"/>
        <v>0</v>
      </c>
      <c r="O61">
        <f t="shared" ref="O61:O77" si="9">IF(D61="female",E61)</f>
        <v>36</v>
      </c>
    </row>
    <row r="62" spans="1:15" x14ac:dyDescent="0.3">
      <c r="A62">
        <v>952</v>
      </c>
      <c r="B62">
        <v>3</v>
      </c>
      <c r="C62" t="s">
        <v>89</v>
      </c>
      <c r="D62" t="s">
        <v>8</v>
      </c>
      <c r="E62">
        <v>17</v>
      </c>
      <c r="F62">
        <v>349232</v>
      </c>
      <c r="G62">
        <v>7.8958000000000004</v>
      </c>
      <c r="I62">
        <f t="shared" si="0"/>
        <v>1</v>
      </c>
      <c r="J62">
        <f t="shared" si="1"/>
        <v>0</v>
      </c>
      <c r="N62">
        <f t="shared" si="3"/>
        <v>17</v>
      </c>
      <c r="O62" t="b">
        <f t="shared" si="9"/>
        <v>0</v>
      </c>
    </row>
    <row r="63" spans="1:15" x14ac:dyDescent="0.3">
      <c r="A63">
        <v>953</v>
      </c>
      <c r="B63">
        <v>2</v>
      </c>
      <c r="C63" t="s">
        <v>90</v>
      </c>
      <c r="D63" t="s">
        <v>8</v>
      </c>
      <c r="E63">
        <v>32</v>
      </c>
      <c r="F63">
        <v>237216</v>
      </c>
      <c r="G63">
        <v>13.5</v>
      </c>
      <c r="I63">
        <f t="shared" si="0"/>
        <v>1</v>
      </c>
      <c r="J63">
        <f t="shared" si="1"/>
        <v>0</v>
      </c>
      <c r="N63">
        <f t="shared" si="3"/>
        <v>32</v>
      </c>
      <c r="O63" t="b">
        <f t="shared" si="9"/>
        <v>0</v>
      </c>
    </row>
    <row r="64" spans="1:15" x14ac:dyDescent="0.3">
      <c r="A64">
        <v>954</v>
      </c>
      <c r="B64">
        <v>3</v>
      </c>
      <c r="C64" t="s">
        <v>91</v>
      </c>
      <c r="D64" t="s">
        <v>8</v>
      </c>
      <c r="E64">
        <v>18</v>
      </c>
      <c r="F64">
        <v>347090</v>
      </c>
      <c r="G64">
        <v>7.75</v>
      </c>
      <c r="I64">
        <f t="shared" si="0"/>
        <v>1</v>
      </c>
      <c r="J64">
        <f t="shared" si="1"/>
        <v>0</v>
      </c>
      <c r="N64">
        <f t="shared" si="3"/>
        <v>18</v>
      </c>
      <c r="O64" t="b">
        <f t="shared" si="9"/>
        <v>0</v>
      </c>
    </row>
    <row r="65" spans="1:15" x14ac:dyDescent="0.3">
      <c r="A65">
        <v>955</v>
      </c>
      <c r="B65">
        <v>3</v>
      </c>
      <c r="C65" t="s">
        <v>92</v>
      </c>
      <c r="D65" t="s">
        <v>10</v>
      </c>
      <c r="E65">
        <v>22</v>
      </c>
      <c r="F65">
        <v>334914</v>
      </c>
      <c r="G65">
        <v>7.7249999999999996</v>
      </c>
      <c r="I65">
        <f t="shared" si="0"/>
        <v>0</v>
      </c>
      <c r="J65">
        <f t="shared" si="1"/>
        <v>1</v>
      </c>
      <c r="N65" t="b">
        <f t="shared" si="3"/>
        <v>0</v>
      </c>
      <c r="O65">
        <f t="shared" si="9"/>
        <v>22</v>
      </c>
    </row>
    <row r="66" spans="1:15" x14ac:dyDescent="0.3">
      <c r="A66">
        <v>956</v>
      </c>
      <c r="B66">
        <v>1</v>
      </c>
      <c r="C66" t="s">
        <v>93</v>
      </c>
      <c r="D66" t="s">
        <v>8</v>
      </c>
      <c r="E66">
        <v>13</v>
      </c>
      <c r="F66" t="s">
        <v>42</v>
      </c>
      <c r="G66">
        <v>262.375</v>
      </c>
      <c r="I66">
        <f t="shared" si="0"/>
        <v>1</v>
      </c>
      <c r="J66">
        <f t="shared" si="1"/>
        <v>0</v>
      </c>
      <c r="N66">
        <f t="shared" si="3"/>
        <v>13</v>
      </c>
      <c r="O66" t="b">
        <f t="shared" si="9"/>
        <v>0</v>
      </c>
    </row>
    <row r="67" spans="1:15" hidden="1" x14ac:dyDescent="0.3">
      <c r="A67">
        <v>957</v>
      </c>
      <c r="B67">
        <v>2</v>
      </c>
      <c r="C67" t="s">
        <v>94</v>
      </c>
      <c r="D67" t="s">
        <v>10</v>
      </c>
      <c r="F67" t="s">
        <v>95</v>
      </c>
      <c r="G67">
        <v>21</v>
      </c>
      <c r="I67">
        <f t="shared" ref="I67:I130" si="10">IF(D67="male",1,0)</f>
        <v>0</v>
      </c>
      <c r="J67">
        <f t="shared" ref="J67:J130" si="11">IF(D67="female",1,0)</f>
        <v>1</v>
      </c>
      <c r="N67" t="b">
        <f t="shared" ref="N67:N130" si="12">IF(D67="male",E67)</f>
        <v>0</v>
      </c>
      <c r="O67">
        <f t="shared" si="9"/>
        <v>0</v>
      </c>
    </row>
    <row r="68" spans="1:15" x14ac:dyDescent="0.3">
      <c r="A68">
        <v>958</v>
      </c>
      <c r="B68">
        <v>3</v>
      </c>
      <c r="C68" t="s">
        <v>96</v>
      </c>
      <c r="D68" t="s">
        <v>10</v>
      </c>
      <c r="E68">
        <v>18</v>
      </c>
      <c r="F68">
        <v>330963</v>
      </c>
      <c r="G68">
        <v>7.8792</v>
      </c>
      <c r="I68">
        <f t="shared" si="10"/>
        <v>0</v>
      </c>
      <c r="J68">
        <f t="shared" si="11"/>
        <v>1</v>
      </c>
      <c r="N68" t="b">
        <f t="shared" si="12"/>
        <v>0</v>
      </c>
      <c r="O68">
        <f t="shared" si="9"/>
        <v>18</v>
      </c>
    </row>
    <row r="69" spans="1:15" x14ac:dyDescent="0.3">
      <c r="A69">
        <v>959</v>
      </c>
      <c r="B69">
        <v>1</v>
      </c>
      <c r="C69" t="s">
        <v>97</v>
      </c>
      <c r="D69" t="s">
        <v>8</v>
      </c>
      <c r="E69">
        <v>47</v>
      </c>
      <c r="F69">
        <v>113796</v>
      </c>
      <c r="G69">
        <v>42.4</v>
      </c>
      <c r="I69">
        <f t="shared" si="10"/>
        <v>1</v>
      </c>
      <c r="J69">
        <f t="shared" si="11"/>
        <v>0</v>
      </c>
      <c r="N69">
        <f t="shared" si="12"/>
        <v>47</v>
      </c>
      <c r="O69" t="b">
        <f t="shared" si="9"/>
        <v>0</v>
      </c>
    </row>
    <row r="70" spans="1:15" x14ac:dyDescent="0.3">
      <c r="A70">
        <v>960</v>
      </c>
      <c r="B70">
        <v>1</v>
      </c>
      <c r="C70" t="s">
        <v>98</v>
      </c>
      <c r="D70" t="s">
        <v>8</v>
      </c>
      <c r="E70">
        <v>31</v>
      </c>
      <c r="F70">
        <v>2543</v>
      </c>
      <c r="G70">
        <v>28.537500000000001</v>
      </c>
      <c r="I70">
        <f t="shared" si="10"/>
        <v>1</v>
      </c>
      <c r="J70">
        <f t="shared" si="11"/>
        <v>0</v>
      </c>
      <c r="N70">
        <f t="shared" si="12"/>
        <v>31</v>
      </c>
      <c r="O70" t="b">
        <f t="shared" si="9"/>
        <v>0</v>
      </c>
    </row>
    <row r="71" spans="1:15" x14ac:dyDescent="0.3">
      <c r="A71">
        <v>961</v>
      </c>
      <c r="B71">
        <v>1</v>
      </c>
      <c r="C71" t="s">
        <v>99</v>
      </c>
      <c r="D71" t="s">
        <v>10</v>
      </c>
      <c r="E71">
        <v>60</v>
      </c>
      <c r="F71">
        <v>19950</v>
      </c>
      <c r="G71">
        <v>263</v>
      </c>
      <c r="I71">
        <f t="shared" si="10"/>
        <v>0</v>
      </c>
      <c r="J71">
        <f t="shared" si="11"/>
        <v>1</v>
      </c>
      <c r="N71" t="b">
        <f t="shared" si="12"/>
        <v>0</v>
      </c>
      <c r="O71">
        <f t="shared" si="9"/>
        <v>60</v>
      </c>
    </row>
    <row r="72" spans="1:15" x14ac:dyDescent="0.3">
      <c r="A72">
        <v>962</v>
      </c>
      <c r="B72">
        <v>3</v>
      </c>
      <c r="C72" t="s">
        <v>100</v>
      </c>
      <c r="D72" t="s">
        <v>10</v>
      </c>
      <c r="E72">
        <v>24</v>
      </c>
      <c r="F72">
        <v>382653</v>
      </c>
      <c r="G72">
        <v>7.75</v>
      </c>
      <c r="I72">
        <f t="shared" si="10"/>
        <v>0</v>
      </c>
      <c r="J72">
        <f t="shared" si="11"/>
        <v>1</v>
      </c>
      <c r="N72" t="b">
        <f t="shared" si="12"/>
        <v>0</v>
      </c>
      <c r="O72">
        <f t="shared" si="9"/>
        <v>24</v>
      </c>
    </row>
    <row r="73" spans="1:15" x14ac:dyDescent="0.3">
      <c r="A73">
        <v>963</v>
      </c>
      <c r="B73">
        <v>3</v>
      </c>
      <c r="C73" t="s">
        <v>101</v>
      </c>
      <c r="D73" t="s">
        <v>8</v>
      </c>
      <c r="E73">
        <v>21</v>
      </c>
      <c r="F73">
        <v>349211</v>
      </c>
      <c r="G73">
        <v>7.8958000000000004</v>
      </c>
      <c r="I73">
        <f t="shared" si="10"/>
        <v>1</v>
      </c>
      <c r="J73">
        <f t="shared" si="11"/>
        <v>0</v>
      </c>
      <c r="N73">
        <f t="shared" si="12"/>
        <v>21</v>
      </c>
      <c r="O73" t="b">
        <f t="shared" si="9"/>
        <v>0</v>
      </c>
    </row>
    <row r="74" spans="1:15" x14ac:dyDescent="0.3">
      <c r="A74">
        <v>964</v>
      </c>
      <c r="B74">
        <v>3</v>
      </c>
      <c r="C74" t="s">
        <v>102</v>
      </c>
      <c r="D74" t="s">
        <v>10</v>
      </c>
      <c r="E74">
        <v>29</v>
      </c>
      <c r="F74">
        <v>3101297</v>
      </c>
      <c r="G74">
        <v>7.9249999999999998</v>
      </c>
      <c r="I74">
        <f t="shared" si="10"/>
        <v>0</v>
      </c>
      <c r="J74">
        <f t="shared" si="11"/>
        <v>1</v>
      </c>
      <c r="N74" t="b">
        <f t="shared" si="12"/>
        <v>0</v>
      </c>
      <c r="O74">
        <f t="shared" si="9"/>
        <v>29</v>
      </c>
    </row>
    <row r="75" spans="1:15" x14ac:dyDescent="0.3">
      <c r="A75">
        <v>965</v>
      </c>
      <c r="B75">
        <v>1</v>
      </c>
      <c r="C75" t="s">
        <v>103</v>
      </c>
      <c r="D75" t="s">
        <v>8</v>
      </c>
      <c r="E75">
        <v>28.5</v>
      </c>
      <c r="F75" t="s">
        <v>104</v>
      </c>
      <c r="G75">
        <v>27.720800000000001</v>
      </c>
      <c r="I75">
        <f t="shared" si="10"/>
        <v>1</v>
      </c>
      <c r="J75">
        <f t="shared" si="11"/>
        <v>0</v>
      </c>
      <c r="N75">
        <f t="shared" si="12"/>
        <v>28.5</v>
      </c>
      <c r="O75" t="b">
        <f t="shared" si="9"/>
        <v>0</v>
      </c>
    </row>
    <row r="76" spans="1:15" x14ac:dyDescent="0.3">
      <c r="A76">
        <v>966</v>
      </c>
      <c r="B76">
        <v>1</v>
      </c>
      <c r="C76" t="s">
        <v>105</v>
      </c>
      <c r="D76" t="s">
        <v>10</v>
      </c>
      <c r="E76">
        <v>35</v>
      </c>
      <c r="F76">
        <v>113503</v>
      </c>
      <c r="G76">
        <v>211.5</v>
      </c>
      <c r="I76">
        <f t="shared" si="10"/>
        <v>0</v>
      </c>
      <c r="J76">
        <f t="shared" si="11"/>
        <v>1</v>
      </c>
      <c r="N76" t="b">
        <f t="shared" si="12"/>
        <v>0</v>
      </c>
      <c r="O76">
        <f t="shared" si="9"/>
        <v>35</v>
      </c>
    </row>
    <row r="77" spans="1:15" x14ac:dyDescent="0.3">
      <c r="A77">
        <v>967</v>
      </c>
      <c r="B77">
        <v>1</v>
      </c>
      <c r="C77" t="s">
        <v>106</v>
      </c>
      <c r="D77" t="s">
        <v>8</v>
      </c>
      <c r="E77">
        <v>32.5</v>
      </c>
      <c r="F77">
        <v>113503</v>
      </c>
      <c r="G77">
        <v>211.5</v>
      </c>
      <c r="I77">
        <f t="shared" si="10"/>
        <v>1</v>
      </c>
      <c r="J77">
        <f t="shared" si="11"/>
        <v>0</v>
      </c>
      <c r="N77">
        <f t="shared" si="12"/>
        <v>32.5</v>
      </c>
      <c r="O77" t="b">
        <f t="shared" si="9"/>
        <v>0</v>
      </c>
    </row>
    <row r="78" spans="1:15" hidden="1" x14ac:dyDescent="0.3">
      <c r="A78">
        <v>968</v>
      </c>
      <c r="B78">
        <v>3</v>
      </c>
      <c r="C78" t="s">
        <v>107</v>
      </c>
      <c r="D78" t="s">
        <v>8</v>
      </c>
      <c r="F78">
        <v>359306</v>
      </c>
      <c r="G78">
        <v>8.0500000000000007</v>
      </c>
      <c r="I78">
        <f t="shared" si="10"/>
        <v>1</v>
      </c>
      <c r="J78">
        <f t="shared" si="11"/>
        <v>0</v>
      </c>
      <c r="N78">
        <f t="shared" si="12"/>
        <v>0</v>
      </c>
    </row>
    <row r="79" spans="1:15" x14ac:dyDescent="0.3">
      <c r="A79">
        <v>969</v>
      </c>
      <c r="B79">
        <v>1</v>
      </c>
      <c r="C79" t="s">
        <v>108</v>
      </c>
      <c r="D79" t="s">
        <v>10</v>
      </c>
      <c r="E79">
        <v>55</v>
      </c>
      <c r="F79">
        <v>11770</v>
      </c>
      <c r="G79">
        <v>25.7</v>
      </c>
      <c r="I79">
        <f t="shared" si="10"/>
        <v>0</v>
      </c>
      <c r="J79">
        <f t="shared" si="11"/>
        <v>1</v>
      </c>
      <c r="N79" t="b">
        <f t="shared" si="12"/>
        <v>0</v>
      </c>
      <c r="O79">
        <f t="shared" ref="O79:O84" si="13">IF(D79="female",E79)</f>
        <v>55</v>
      </c>
    </row>
    <row r="80" spans="1:15" x14ac:dyDescent="0.3">
      <c r="A80">
        <v>970</v>
      </c>
      <c r="B80">
        <v>2</v>
      </c>
      <c r="C80" t="s">
        <v>109</v>
      </c>
      <c r="D80" t="s">
        <v>8</v>
      </c>
      <c r="E80">
        <v>30</v>
      </c>
      <c r="F80">
        <v>248744</v>
      </c>
      <c r="G80">
        <v>13</v>
      </c>
      <c r="I80">
        <f t="shared" si="10"/>
        <v>1</v>
      </c>
      <c r="J80">
        <f t="shared" si="11"/>
        <v>0</v>
      </c>
      <c r="N80">
        <f t="shared" si="12"/>
        <v>30</v>
      </c>
      <c r="O80" t="b">
        <f t="shared" si="13"/>
        <v>0</v>
      </c>
    </row>
    <row r="81" spans="1:15" x14ac:dyDescent="0.3">
      <c r="A81">
        <v>971</v>
      </c>
      <c r="B81">
        <v>3</v>
      </c>
      <c r="C81" t="s">
        <v>110</v>
      </c>
      <c r="D81" t="s">
        <v>10</v>
      </c>
      <c r="E81">
        <v>24</v>
      </c>
      <c r="F81">
        <v>368702</v>
      </c>
      <c r="G81">
        <v>7.75</v>
      </c>
      <c r="I81">
        <f t="shared" si="10"/>
        <v>0</v>
      </c>
      <c r="J81">
        <f t="shared" si="11"/>
        <v>1</v>
      </c>
      <c r="N81" t="b">
        <f t="shared" si="12"/>
        <v>0</v>
      </c>
      <c r="O81">
        <f t="shared" si="13"/>
        <v>24</v>
      </c>
    </row>
    <row r="82" spans="1:15" x14ac:dyDescent="0.3">
      <c r="A82">
        <v>972</v>
      </c>
      <c r="B82">
        <v>3</v>
      </c>
      <c r="C82" t="s">
        <v>111</v>
      </c>
      <c r="D82" t="s">
        <v>8</v>
      </c>
      <c r="E82">
        <v>6</v>
      </c>
      <c r="F82">
        <v>2678</v>
      </c>
      <c r="G82">
        <v>15.245799999999999</v>
      </c>
      <c r="I82">
        <f t="shared" si="10"/>
        <v>1</v>
      </c>
      <c r="J82">
        <f t="shared" si="11"/>
        <v>0</v>
      </c>
      <c r="N82">
        <f t="shared" si="12"/>
        <v>6</v>
      </c>
      <c r="O82" t="b">
        <f t="shared" si="13"/>
        <v>0</v>
      </c>
    </row>
    <row r="83" spans="1:15" x14ac:dyDescent="0.3">
      <c r="A83">
        <v>973</v>
      </c>
      <c r="B83">
        <v>1</v>
      </c>
      <c r="C83" t="s">
        <v>112</v>
      </c>
      <c r="D83" t="s">
        <v>8</v>
      </c>
      <c r="E83">
        <v>67</v>
      </c>
      <c r="F83" t="s">
        <v>113</v>
      </c>
      <c r="G83">
        <v>221.7792</v>
      </c>
      <c r="I83">
        <f t="shared" si="10"/>
        <v>1</v>
      </c>
      <c r="J83">
        <f t="shared" si="11"/>
        <v>0</v>
      </c>
      <c r="N83">
        <f t="shared" si="12"/>
        <v>67</v>
      </c>
      <c r="O83" t="b">
        <f t="shared" si="13"/>
        <v>0</v>
      </c>
    </row>
    <row r="84" spans="1:15" x14ac:dyDescent="0.3">
      <c r="A84">
        <v>974</v>
      </c>
      <c r="B84">
        <v>1</v>
      </c>
      <c r="C84" t="s">
        <v>114</v>
      </c>
      <c r="D84" t="s">
        <v>8</v>
      </c>
      <c r="E84">
        <v>49</v>
      </c>
      <c r="F84">
        <v>19924</v>
      </c>
      <c r="G84">
        <v>26</v>
      </c>
      <c r="I84">
        <f t="shared" si="10"/>
        <v>1</v>
      </c>
      <c r="J84">
        <f t="shared" si="11"/>
        <v>0</v>
      </c>
      <c r="N84">
        <f t="shared" si="12"/>
        <v>49</v>
      </c>
      <c r="O84" t="b">
        <f t="shared" si="13"/>
        <v>0</v>
      </c>
    </row>
    <row r="85" spans="1:15" hidden="1" x14ac:dyDescent="0.3">
      <c r="A85">
        <v>975</v>
      </c>
      <c r="B85">
        <v>3</v>
      </c>
      <c r="C85" t="s">
        <v>115</v>
      </c>
      <c r="D85" t="s">
        <v>8</v>
      </c>
      <c r="F85">
        <v>349238</v>
      </c>
      <c r="G85">
        <v>7.8958000000000004</v>
      </c>
      <c r="I85">
        <f t="shared" si="10"/>
        <v>1</v>
      </c>
      <c r="J85">
        <f t="shared" si="11"/>
        <v>0</v>
      </c>
      <c r="N85">
        <f t="shared" si="12"/>
        <v>0</v>
      </c>
    </row>
    <row r="86" spans="1:15" hidden="1" x14ac:dyDescent="0.3">
      <c r="A86">
        <v>976</v>
      </c>
      <c r="B86">
        <v>2</v>
      </c>
      <c r="C86" t="s">
        <v>116</v>
      </c>
      <c r="D86" t="s">
        <v>8</v>
      </c>
      <c r="F86">
        <v>240261</v>
      </c>
      <c r="G86">
        <v>10.708299999999999</v>
      </c>
      <c r="I86">
        <f t="shared" si="10"/>
        <v>1</v>
      </c>
      <c r="J86">
        <f t="shared" si="11"/>
        <v>0</v>
      </c>
      <c r="N86">
        <f t="shared" si="12"/>
        <v>0</v>
      </c>
    </row>
    <row r="87" spans="1:15" hidden="1" x14ac:dyDescent="0.3">
      <c r="A87">
        <v>977</v>
      </c>
      <c r="B87">
        <v>3</v>
      </c>
      <c r="C87" t="s">
        <v>117</v>
      </c>
      <c r="D87" t="s">
        <v>8</v>
      </c>
      <c r="F87">
        <v>2660</v>
      </c>
      <c r="G87">
        <v>14.4542</v>
      </c>
      <c r="I87">
        <f t="shared" si="10"/>
        <v>1</v>
      </c>
      <c r="J87">
        <f t="shared" si="11"/>
        <v>0</v>
      </c>
      <c r="N87">
        <f t="shared" si="12"/>
        <v>0</v>
      </c>
    </row>
    <row r="88" spans="1:15" x14ac:dyDescent="0.3">
      <c r="A88">
        <v>978</v>
      </c>
      <c r="B88">
        <v>3</v>
      </c>
      <c r="C88" t="s">
        <v>118</v>
      </c>
      <c r="D88" t="s">
        <v>10</v>
      </c>
      <c r="E88">
        <v>27</v>
      </c>
      <c r="F88">
        <v>330844</v>
      </c>
      <c r="G88">
        <v>7.8792</v>
      </c>
      <c r="I88">
        <f t="shared" si="10"/>
        <v>0</v>
      </c>
      <c r="J88">
        <f t="shared" si="11"/>
        <v>1</v>
      </c>
      <c r="N88" t="b">
        <f t="shared" si="12"/>
        <v>0</v>
      </c>
      <c r="O88">
        <f t="shared" ref="O88:O92" si="14">IF(D88="female",E88)</f>
        <v>27</v>
      </c>
    </row>
    <row r="89" spans="1:15" x14ac:dyDescent="0.3">
      <c r="A89">
        <v>979</v>
      </c>
      <c r="B89">
        <v>3</v>
      </c>
      <c r="C89" t="s">
        <v>119</v>
      </c>
      <c r="D89" t="s">
        <v>10</v>
      </c>
      <c r="E89">
        <v>18</v>
      </c>
      <c r="F89" t="s">
        <v>120</v>
      </c>
      <c r="G89">
        <v>8.0500000000000007</v>
      </c>
      <c r="I89">
        <f t="shared" si="10"/>
        <v>0</v>
      </c>
      <c r="J89">
        <f t="shared" si="11"/>
        <v>1</v>
      </c>
      <c r="N89" t="b">
        <f t="shared" si="12"/>
        <v>0</v>
      </c>
      <c r="O89">
        <f t="shared" si="14"/>
        <v>18</v>
      </c>
    </row>
    <row r="90" spans="1:15" hidden="1" x14ac:dyDescent="0.3">
      <c r="A90">
        <v>980</v>
      </c>
      <c r="B90">
        <v>3</v>
      </c>
      <c r="C90" t="s">
        <v>121</v>
      </c>
      <c r="D90" t="s">
        <v>10</v>
      </c>
      <c r="F90">
        <v>364856</v>
      </c>
      <c r="G90">
        <v>7.75</v>
      </c>
      <c r="I90">
        <f t="shared" si="10"/>
        <v>0</v>
      </c>
      <c r="J90">
        <f t="shared" si="11"/>
        <v>1</v>
      </c>
      <c r="N90" t="b">
        <f t="shared" si="12"/>
        <v>0</v>
      </c>
      <c r="O90">
        <f t="shared" si="14"/>
        <v>0</v>
      </c>
    </row>
    <row r="91" spans="1:15" x14ac:dyDescent="0.3">
      <c r="A91">
        <v>981</v>
      </c>
      <c r="B91">
        <v>2</v>
      </c>
      <c r="C91" t="s">
        <v>122</v>
      </c>
      <c r="D91" t="s">
        <v>8</v>
      </c>
      <c r="E91">
        <v>2</v>
      </c>
      <c r="F91">
        <v>29103</v>
      </c>
      <c r="G91">
        <v>23</v>
      </c>
      <c r="I91">
        <f t="shared" si="10"/>
        <v>1</v>
      </c>
      <c r="J91">
        <f t="shared" si="11"/>
        <v>0</v>
      </c>
      <c r="N91">
        <f t="shared" si="12"/>
        <v>2</v>
      </c>
      <c r="O91" t="b">
        <f t="shared" si="14"/>
        <v>0</v>
      </c>
    </row>
    <row r="92" spans="1:15" x14ac:dyDescent="0.3">
      <c r="A92">
        <v>982</v>
      </c>
      <c r="B92">
        <v>3</v>
      </c>
      <c r="C92" t="s">
        <v>123</v>
      </c>
      <c r="D92" t="s">
        <v>10</v>
      </c>
      <c r="E92">
        <v>22</v>
      </c>
      <c r="F92">
        <v>347072</v>
      </c>
      <c r="G92">
        <v>13.9</v>
      </c>
      <c r="I92">
        <f t="shared" si="10"/>
        <v>0</v>
      </c>
      <c r="J92">
        <f t="shared" si="11"/>
        <v>1</v>
      </c>
      <c r="N92" t="b">
        <f t="shared" si="12"/>
        <v>0</v>
      </c>
      <c r="O92">
        <f t="shared" si="14"/>
        <v>22</v>
      </c>
    </row>
    <row r="93" spans="1:15" hidden="1" x14ac:dyDescent="0.3">
      <c r="A93">
        <v>983</v>
      </c>
      <c r="B93">
        <v>3</v>
      </c>
      <c r="C93" t="s">
        <v>124</v>
      </c>
      <c r="D93" t="s">
        <v>8</v>
      </c>
      <c r="F93">
        <v>345498</v>
      </c>
      <c r="G93">
        <v>7.7750000000000004</v>
      </c>
      <c r="I93">
        <f t="shared" si="10"/>
        <v>1</v>
      </c>
      <c r="J93">
        <f t="shared" si="11"/>
        <v>0</v>
      </c>
      <c r="N93">
        <f t="shared" si="12"/>
        <v>0</v>
      </c>
    </row>
    <row r="94" spans="1:15" x14ac:dyDescent="0.3">
      <c r="A94">
        <v>984</v>
      </c>
      <c r="B94">
        <v>1</v>
      </c>
      <c r="C94" t="s">
        <v>125</v>
      </c>
      <c r="D94" t="s">
        <v>10</v>
      </c>
      <c r="E94">
        <v>27</v>
      </c>
      <c r="F94" t="s">
        <v>126</v>
      </c>
      <c r="G94">
        <v>52</v>
      </c>
      <c r="I94">
        <f t="shared" si="10"/>
        <v>0</v>
      </c>
      <c r="J94">
        <f t="shared" si="11"/>
        <v>1</v>
      </c>
      <c r="N94" t="b">
        <f t="shared" si="12"/>
        <v>0</v>
      </c>
      <c r="O94">
        <f>IF(D94="female",E94)</f>
        <v>27</v>
      </c>
    </row>
    <row r="95" spans="1:15" hidden="1" x14ac:dyDescent="0.3">
      <c r="A95">
        <v>985</v>
      </c>
      <c r="B95">
        <v>3</v>
      </c>
      <c r="C95" t="s">
        <v>127</v>
      </c>
      <c r="D95" t="s">
        <v>8</v>
      </c>
      <c r="F95">
        <v>376563</v>
      </c>
      <c r="G95">
        <v>8.0500000000000007</v>
      </c>
      <c r="I95">
        <f t="shared" si="10"/>
        <v>1</v>
      </c>
      <c r="J95">
        <f t="shared" si="11"/>
        <v>0</v>
      </c>
      <c r="N95">
        <f t="shared" si="12"/>
        <v>0</v>
      </c>
    </row>
    <row r="96" spans="1:15" x14ac:dyDescent="0.3">
      <c r="A96">
        <v>986</v>
      </c>
      <c r="B96">
        <v>1</v>
      </c>
      <c r="C96" t="s">
        <v>128</v>
      </c>
      <c r="D96" t="s">
        <v>8</v>
      </c>
      <c r="E96">
        <v>25</v>
      </c>
      <c r="F96">
        <v>13905</v>
      </c>
      <c r="G96">
        <v>26</v>
      </c>
      <c r="I96">
        <f t="shared" si="10"/>
        <v>1</v>
      </c>
      <c r="J96">
        <f t="shared" si="11"/>
        <v>0</v>
      </c>
      <c r="N96">
        <f t="shared" si="12"/>
        <v>25</v>
      </c>
      <c r="O96" t="b">
        <f t="shared" ref="O96:O103" si="15">IF(D96="female",E96)</f>
        <v>0</v>
      </c>
    </row>
    <row r="97" spans="1:15" x14ac:dyDescent="0.3">
      <c r="A97">
        <v>987</v>
      </c>
      <c r="B97">
        <v>3</v>
      </c>
      <c r="C97" t="s">
        <v>129</v>
      </c>
      <c r="D97" t="s">
        <v>8</v>
      </c>
      <c r="E97">
        <v>25</v>
      </c>
      <c r="F97">
        <v>350033</v>
      </c>
      <c r="G97">
        <v>7.7957999999999998</v>
      </c>
      <c r="I97">
        <f t="shared" si="10"/>
        <v>1</v>
      </c>
      <c r="J97">
        <f t="shared" si="11"/>
        <v>0</v>
      </c>
      <c r="N97">
        <f t="shared" si="12"/>
        <v>25</v>
      </c>
      <c r="O97" t="b">
        <f t="shared" si="15"/>
        <v>0</v>
      </c>
    </row>
    <row r="98" spans="1:15" x14ac:dyDescent="0.3">
      <c r="A98">
        <v>988</v>
      </c>
      <c r="B98">
        <v>1</v>
      </c>
      <c r="C98" t="s">
        <v>130</v>
      </c>
      <c r="D98" t="s">
        <v>10</v>
      </c>
      <c r="E98">
        <v>76</v>
      </c>
      <c r="F98">
        <v>19877</v>
      </c>
      <c r="G98">
        <v>78.849999999999994</v>
      </c>
      <c r="I98">
        <f t="shared" si="10"/>
        <v>0</v>
      </c>
      <c r="J98">
        <f t="shared" si="11"/>
        <v>1</v>
      </c>
      <c r="N98" t="b">
        <f t="shared" si="12"/>
        <v>0</v>
      </c>
      <c r="O98">
        <f t="shared" si="15"/>
        <v>76</v>
      </c>
    </row>
    <row r="99" spans="1:15" x14ac:dyDescent="0.3">
      <c r="A99">
        <v>989</v>
      </c>
      <c r="B99">
        <v>3</v>
      </c>
      <c r="C99" t="s">
        <v>131</v>
      </c>
      <c r="D99" t="s">
        <v>8</v>
      </c>
      <c r="E99">
        <v>29</v>
      </c>
      <c r="F99" t="s">
        <v>132</v>
      </c>
      <c r="G99">
        <v>7.9249999999999998</v>
      </c>
      <c r="I99">
        <f t="shared" si="10"/>
        <v>1</v>
      </c>
      <c r="J99">
        <f t="shared" si="11"/>
        <v>0</v>
      </c>
      <c r="N99">
        <f t="shared" si="12"/>
        <v>29</v>
      </c>
      <c r="O99" t="b">
        <f t="shared" si="15"/>
        <v>0</v>
      </c>
    </row>
    <row r="100" spans="1:15" x14ac:dyDescent="0.3">
      <c r="A100">
        <v>990</v>
      </c>
      <c r="B100">
        <v>3</v>
      </c>
      <c r="C100" t="s">
        <v>133</v>
      </c>
      <c r="D100" t="s">
        <v>10</v>
      </c>
      <c r="E100">
        <v>20</v>
      </c>
      <c r="F100">
        <v>347471</v>
      </c>
      <c r="G100">
        <v>7.8541999999999996</v>
      </c>
      <c r="I100">
        <f t="shared" si="10"/>
        <v>0</v>
      </c>
      <c r="J100">
        <f t="shared" si="11"/>
        <v>1</v>
      </c>
      <c r="N100" t="b">
        <f t="shared" si="12"/>
        <v>0</v>
      </c>
      <c r="O100">
        <f t="shared" si="15"/>
        <v>20</v>
      </c>
    </row>
    <row r="101" spans="1:15" x14ac:dyDescent="0.3">
      <c r="A101">
        <v>991</v>
      </c>
      <c r="B101">
        <v>3</v>
      </c>
      <c r="C101" t="s">
        <v>134</v>
      </c>
      <c r="D101" t="s">
        <v>8</v>
      </c>
      <c r="E101">
        <v>33</v>
      </c>
      <c r="F101" t="s">
        <v>135</v>
      </c>
      <c r="G101">
        <v>8.0500000000000007</v>
      </c>
      <c r="I101">
        <f t="shared" si="10"/>
        <v>1</v>
      </c>
      <c r="J101">
        <f t="shared" si="11"/>
        <v>0</v>
      </c>
      <c r="N101">
        <f t="shared" si="12"/>
        <v>33</v>
      </c>
      <c r="O101" t="b">
        <f t="shared" si="15"/>
        <v>0</v>
      </c>
    </row>
    <row r="102" spans="1:15" x14ac:dyDescent="0.3">
      <c r="A102">
        <v>992</v>
      </c>
      <c r="B102">
        <v>1</v>
      </c>
      <c r="C102" t="s">
        <v>136</v>
      </c>
      <c r="D102" t="s">
        <v>10</v>
      </c>
      <c r="E102">
        <v>43</v>
      </c>
      <c r="F102">
        <v>11778</v>
      </c>
      <c r="G102">
        <v>55.441699999999997</v>
      </c>
      <c r="I102">
        <f t="shared" si="10"/>
        <v>0</v>
      </c>
      <c r="J102">
        <f t="shared" si="11"/>
        <v>1</v>
      </c>
      <c r="N102" t="b">
        <f t="shared" si="12"/>
        <v>0</v>
      </c>
      <c r="O102">
        <f t="shared" si="15"/>
        <v>43</v>
      </c>
    </row>
    <row r="103" spans="1:15" x14ac:dyDescent="0.3">
      <c r="A103">
        <v>993</v>
      </c>
      <c r="B103">
        <v>2</v>
      </c>
      <c r="C103" t="s">
        <v>137</v>
      </c>
      <c r="D103" t="s">
        <v>8</v>
      </c>
      <c r="E103">
        <v>27</v>
      </c>
      <c r="F103">
        <v>228414</v>
      </c>
      <c r="G103">
        <v>26</v>
      </c>
      <c r="I103">
        <f t="shared" si="10"/>
        <v>1</v>
      </c>
      <c r="J103">
        <f t="shared" si="11"/>
        <v>0</v>
      </c>
      <c r="N103">
        <f t="shared" si="12"/>
        <v>27</v>
      </c>
      <c r="O103" t="b">
        <f t="shared" si="15"/>
        <v>0</v>
      </c>
    </row>
    <row r="104" spans="1:15" hidden="1" x14ac:dyDescent="0.3">
      <c r="A104">
        <v>994</v>
      </c>
      <c r="B104">
        <v>3</v>
      </c>
      <c r="C104" t="s">
        <v>138</v>
      </c>
      <c r="D104" t="s">
        <v>8</v>
      </c>
      <c r="F104">
        <v>365235</v>
      </c>
      <c r="G104">
        <v>7.75</v>
      </c>
      <c r="I104">
        <f t="shared" si="10"/>
        <v>1</v>
      </c>
      <c r="J104">
        <f t="shared" si="11"/>
        <v>0</v>
      </c>
      <c r="N104">
        <f t="shared" si="12"/>
        <v>0</v>
      </c>
    </row>
    <row r="105" spans="1:15" x14ac:dyDescent="0.3">
      <c r="A105">
        <v>995</v>
      </c>
      <c r="B105">
        <v>3</v>
      </c>
      <c r="C105" t="s">
        <v>139</v>
      </c>
      <c r="D105" t="s">
        <v>8</v>
      </c>
      <c r="E105">
        <v>26</v>
      </c>
      <c r="F105">
        <v>347070</v>
      </c>
      <c r="G105">
        <v>7.7750000000000004</v>
      </c>
      <c r="I105">
        <f t="shared" si="10"/>
        <v>1</v>
      </c>
      <c r="J105">
        <f t="shared" si="11"/>
        <v>0</v>
      </c>
      <c r="N105">
        <f t="shared" si="12"/>
        <v>26</v>
      </c>
      <c r="O105" t="b">
        <f t="shared" ref="O105:O108" si="16">IF(D105="female",E105)</f>
        <v>0</v>
      </c>
    </row>
    <row r="106" spans="1:15" x14ac:dyDescent="0.3">
      <c r="A106">
        <v>996</v>
      </c>
      <c r="B106">
        <v>3</v>
      </c>
      <c r="C106" t="s">
        <v>140</v>
      </c>
      <c r="D106" t="s">
        <v>10</v>
      </c>
      <c r="E106">
        <v>16</v>
      </c>
      <c r="F106">
        <v>2625</v>
      </c>
      <c r="G106">
        <v>8.5167000000000002</v>
      </c>
      <c r="I106">
        <f t="shared" si="10"/>
        <v>0</v>
      </c>
      <c r="J106">
        <f t="shared" si="11"/>
        <v>1</v>
      </c>
      <c r="N106" t="b">
        <f t="shared" si="12"/>
        <v>0</v>
      </c>
      <c r="O106">
        <f t="shared" si="16"/>
        <v>16</v>
      </c>
    </row>
    <row r="107" spans="1:15" x14ac:dyDescent="0.3">
      <c r="A107">
        <v>997</v>
      </c>
      <c r="B107">
        <v>3</v>
      </c>
      <c r="C107" t="s">
        <v>141</v>
      </c>
      <c r="D107" t="s">
        <v>8</v>
      </c>
      <c r="E107">
        <v>28</v>
      </c>
      <c r="F107" t="s">
        <v>142</v>
      </c>
      <c r="G107">
        <v>22.524999999999999</v>
      </c>
      <c r="I107">
        <f t="shared" si="10"/>
        <v>1</v>
      </c>
      <c r="J107">
        <f t="shared" si="11"/>
        <v>0</v>
      </c>
      <c r="N107">
        <f t="shared" si="12"/>
        <v>28</v>
      </c>
      <c r="O107" t="b">
        <f t="shared" si="16"/>
        <v>0</v>
      </c>
    </row>
    <row r="108" spans="1:15" x14ac:dyDescent="0.3">
      <c r="A108">
        <v>998</v>
      </c>
      <c r="B108">
        <v>3</v>
      </c>
      <c r="C108" t="s">
        <v>143</v>
      </c>
      <c r="D108" t="s">
        <v>8</v>
      </c>
      <c r="E108">
        <v>21</v>
      </c>
      <c r="F108">
        <v>330920</v>
      </c>
      <c r="G108">
        <v>7.8208000000000002</v>
      </c>
      <c r="I108">
        <f t="shared" si="10"/>
        <v>1</v>
      </c>
      <c r="J108">
        <f t="shared" si="11"/>
        <v>0</v>
      </c>
      <c r="N108">
        <f t="shared" si="12"/>
        <v>21</v>
      </c>
      <c r="O108" t="b">
        <f t="shared" si="16"/>
        <v>0</v>
      </c>
    </row>
    <row r="109" spans="1:15" hidden="1" x14ac:dyDescent="0.3">
      <c r="A109">
        <v>999</v>
      </c>
      <c r="B109">
        <v>3</v>
      </c>
      <c r="C109" t="s">
        <v>144</v>
      </c>
      <c r="D109" t="s">
        <v>8</v>
      </c>
      <c r="F109">
        <v>383162</v>
      </c>
      <c r="G109">
        <v>7.75</v>
      </c>
      <c r="I109">
        <f t="shared" si="10"/>
        <v>1</v>
      </c>
      <c r="J109">
        <f t="shared" si="11"/>
        <v>0</v>
      </c>
      <c r="N109">
        <f t="shared" si="12"/>
        <v>0</v>
      </c>
    </row>
    <row r="110" spans="1:15" hidden="1" x14ac:dyDescent="0.3">
      <c r="A110">
        <v>1000</v>
      </c>
      <c r="B110">
        <v>3</v>
      </c>
      <c r="C110" t="s">
        <v>145</v>
      </c>
      <c r="D110" t="s">
        <v>8</v>
      </c>
      <c r="F110">
        <v>3410</v>
      </c>
      <c r="G110">
        <v>8.7125000000000004</v>
      </c>
      <c r="I110">
        <f t="shared" si="10"/>
        <v>1</v>
      </c>
      <c r="J110">
        <f t="shared" si="11"/>
        <v>0</v>
      </c>
      <c r="N110">
        <f t="shared" si="12"/>
        <v>0</v>
      </c>
    </row>
    <row r="111" spans="1:15" x14ac:dyDescent="0.3">
      <c r="A111">
        <v>1001</v>
      </c>
      <c r="B111">
        <v>2</v>
      </c>
      <c r="C111" t="s">
        <v>146</v>
      </c>
      <c r="D111" t="s">
        <v>8</v>
      </c>
      <c r="E111">
        <v>18.5</v>
      </c>
      <c r="F111">
        <v>248734</v>
      </c>
      <c r="G111">
        <v>13</v>
      </c>
      <c r="I111">
        <f t="shared" si="10"/>
        <v>1</v>
      </c>
      <c r="J111">
        <f t="shared" si="11"/>
        <v>0</v>
      </c>
      <c r="N111">
        <f t="shared" si="12"/>
        <v>18.5</v>
      </c>
      <c r="O111" t="b">
        <f t="shared" ref="O111:O117" si="17">IF(D111="female",E111)</f>
        <v>0</v>
      </c>
    </row>
    <row r="112" spans="1:15" x14ac:dyDescent="0.3">
      <c r="A112">
        <v>1002</v>
      </c>
      <c r="B112">
        <v>2</v>
      </c>
      <c r="C112" t="s">
        <v>147</v>
      </c>
      <c r="D112" t="s">
        <v>8</v>
      </c>
      <c r="E112">
        <v>41</v>
      </c>
      <c r="F112">
        <v>237734</v>
      </c>
      <c r="G112">
        <v>15.0458</v>
      </c>
      <c r="I112">
        <f t="shared" si="10"/>
        <v>1</v>
      </c>
      <c r="J112">
        <f t="shared" si="11"/>
        <v>0</v>
      </c>
      <c r="N112">
        <f t="shared" si="12"/>
        <v>41</v>
      </c>
      <c r="O112" t="b">
        <f t="shared" si="17"/>
        <v>0</v>
      </c>
    </row>
    <row r="113" spans="1:15" hidden="1" x14ac:dyDescent="0.3">
      <c r="A113">
        <v>1003</v>
      </c>
      <c r="B113">
        <v>3</v>
      </c>
      <c r="C113" t="s">
        <v>148</v>
      </c>
      <c r="D113" t="s">
        <v>10</v>
      </c>
      <c r="F113">
        <v>330968</v>
      </c>
      <c r="G113">
        <v>7.7792000000000003</v>
      </c>
      <c r="I113">
        <f t="shared" si="10"/>
        <v>0</v>
      </c>
      <c r="J113">
        <f t="shared" si="11"/>
        <v>1</v>
      </c>
      <c r="N113" t="b">
        <f t="shared" si="12"/>
        <v>0</v>
      </c>
      <c r="O113">
        <f t="shared" si="17"/>
        <v>0</v>
      </c>
    </row>
    <row r="114" spans="1:15" x14ac:dyDescent="0.3">
      <c r="A114">
        <v>1004</v>
      </c>
      <c r="B114">
        <v>1</v>
      </c>
      <c r="C114" t="s">
        <v>149</v>
      </c>
      <c r="D114" t="s">
        <v>10</v>
      </c>
      <c r="E114">
        <v>36</v>
      </c>
      <c r="F114" t="s">
        <v>150</v>
      </c>
      <c r="G114">
        <v>31.679200000000002</v>
      </c>
      <c r="I114">
        <f t="shared" si="10"/>
        <v>0</v>
      </c>
      <c r="J114">
        <f t="shared" si="11"/>
        <v>1</v>
      </c>
      <c r="N114" t="b">
        <f t="shared" si="12"/>
        <v>0</v>
      </c>
      <c r="O114">
        <f t="shared" si="17"/>
        <v>36</v>
      </c>
    </row>
    <row r="115" spans="1:15" x14ac:dyDescent="0.3">
      <c r="A115">
        <v>1005</v>
      </c>
      <c r="B115">
        <v>3</v>
      </c>
      <c r="C115" t="s">
        <v>151</v>
      </c>
      <c r="D115" t="s">
        <v>10</v>
      </c>
      <c r="E115">
        <v>18.5</v>
      </c>
      <c r="F115">
        <v>329944</v>
      </c>
      <c r="G115">
        <v>7.2832999999999997</v>
      </c>
      <c r="I115">
        <f t="shared" si="10"/>
        <v>0</v>
      </c>
      <c r="J115">
        <f t="shared" si="11"/>
        <v>1</v>
      </c>
      <c r="N115" t="b">
        <f t="shared" si="12"/>
        <v>0</v>
      </c>
      <c r="O115">
        <f t="shared" si="17"/>
        <v>18.5</v>
      </c>
    </row>
    <row r="116" spans="1:15" x14ac:dyDescent="0.3">
      <c r="A116">
        <v>1006</v>
      </c>
      <c r="B116">
        <v>1</v>
      </c>
      <c r="C116" t="s">
        <v>152</v>
      </c>
      <c r="D116" t="s">
        <v>10</v>
      </c>
      <c r="E116">
        <v>63</v>
      </c>
      <c r="F116" t="s">
        <v>113</v>
      </c>
      <c r="G116">
        <v>221.7792</v>
      </c>
      <c r="I116">
        <f t="shared" si="10"/>
        <v>0</v>
      </c>
      <c r="J116">
        <f t="shared" si="11"/>
        <v>1</v>
      </c>
      <c r="N116" t="b">
        <f t="shared" si="12"/>
        <v>0</v>
      </c>
      <c r="O116">
        <f t="shared" si="17"/>
        <v>63</v>
      </c>
    </row>
    <row r="117" spans="1:15" x14ac:dyDescent="0.3">
      <c r="A117">
        <v>1007</v>
      </c>
      <c r="B117">
        <v>3</v>
      </c>
      <c r="C117" t="s">
        <v>153</v>
      </c>
      <c r="D117" t="s">
        <v>8</v>
      </c>
      <c r="E117">
        <v>18</v>
      </c>
      <c r="F117">
        <v>2680</v>
      </c>
      <c r="G117">
        <v>14.4542</v>
      </c>
      <c r="I117">
        <f t="shared" si="10"/>
        <v>1</v>
      </c>
      <c r="J117">
        <f t="shared" si="11"/>
        <v>0</v>
      </c>
      <c r="N117">
        <f t="shared" si="12"/>
        <v>18</v>
      </c>
      <c r="O117" t="b">
        <f t="shared" si="17"/>
        <v>0</v>
      </c>
    </row>
    <row r="118" spans="1:15" hidden="1" x14ac:dyDescent="0.3">
      <c r="A118">
        <v>1008</v>
      </c>
      <c r="B118">
        <v>3</v>
      </c>
      <c r="C118" t="s">
        <v>154</v>
      </c>
      <c r="D118" t="s">
        <v>8</v>
      </c>
      <c r="F118">
        <v>2681</v>
      </c>
      <c r="G118">
        <v>6.4375</v>
      </c>
      <c r="I118">
        <f t="shared" si="10"/>
        <v>1</v>
      </c>
      <c r="J118">
        <f t="shared" si="11"/>
        <v>0</v>
      </c>
      <c r="N118">
        <f t="shared" si="12"/>
        <v>0</v>
      </c>
    </row>
    <row r="119" spans="1:15" x14ac:dyDescent="0.3">
      <c r="A119">
        <v>1009</v>
      </c>
      <c r="B119">
        <v>3</v>
      </c>
      <c r="C119" t="s">
        <v>155</v>
      </c>
      <c r="D119" t="s">
        <v>10</v>
      </c>
      <c r="E119">
        <v>1</v>
      </c>
      <c r="F119" t="s">
        <v>156</v>
      </c>
      <c r="G119">
        <v>16.7</v>
      </c>
      <c r="I119">
        <f t="shared" si="10"/>
        <v>0</v>
      </c>
      <c r="J119">
        <f t="shared" si="11"/>
        <v>1</v>
      </c>
      <c r="N119" t="b">
        <f t="shared" si="12"/>
        <v>0</v>
      </c>
      <c r="O119">
        <f t="shared" ref="O119:O122" si="18">IF(D119="female",E119)</f>
        <v>1</v>
      </c>
    </row>
    <row r="120" spans="1:15" x14ac:dyDescent="0.3">
      <c r="A120">
        <v>1010</v>
      </c>
      <c r="B120">
        <v>1</v>
      </c>
      <c r="C120" t="s">
        <v>157</v>
      </c>
      <c r="D120" t="s">
        <v>8</v>
      </c>
      <c r="E120">
        <v>36</v>
      </c>
      <c r="F120">
        <v>13050</v>
      </c>
      <c r="G120">
        <v>75.241699999999994</v>
      </c>
      <c r="I120">
        <f t="shared" si="10"/>
        <v>1</v>
      </c>
      <c r="J120">
        <f t="shared" si="11"/>
        <v>0</v>
      </c>
      <c r="N120">
        <f t="shared" si="12"/>
        <v>36</v>
      </c>
      <c r="O120" t="b">
        <f t="shared" si="18"/>
        <v>0</v>
      </c>
    </row>
    <row r="121" spans="1:15" x14ac:dyDescent="0.3">
      <c r="A121">
        <v>1011</v>
      </c>
      <c r="B121">
        <v>2</v>
      </c>
      <c r="C121" t="s">
        <v>158</v>
      </c>
      <c r="D121" t="s">
        <v>10</v>
      </c>
      <c r="E121">
        <v>29</v>
      </c>
      <c r="F121" t="s">
        <v>159</v>
      </c>
      <c r="G121">
        <v>26</v>
      </c>
      <c r="I121">
        <f t="shared" si="10"/>
        <v>0</v>
      </c>
      <c r="J121">
        <f t="shared" si="11"/>
        <v>1</v>
      </c>
      <c r="N121" t="b">
        <f t="shared" si="12"/>
        <v>0</v>
      </c>
      <c r="O121">
        <f t="shared" si="18"/>
        <v>29</v>
      </c>
    </row>
    <row r="122" spans="1:15" x14ac:dyDescent="0.3">
      <c r="A122">
        <v>1012</v>
      </c>
      <c r="B122">
        <v>2</v>
      </c>
      <c r="C122" t="s">
        <v>160</v>
      </c>
      <c r="D122" t="s">
        <v>10</v>
      </c>
      <c r="E122">
        <v>12</v>
      </c>
      <c r="F122" t="s">
        <v>161</v>
      </c>
      <c r="G122">
        <v>15.75</v>
      </c>
      <c r="I122">
        <f t="shared" si="10"/>
        <v>0</v>
      </c>
      <c r="J122">
        <f t="shared" si="11"/>
        <v>1</v>
      </c>
      <c r="N122" t="b">
        <f t="shared" si="12"/>
        <v>0</v>
      </c>
      <c r="O122">
        <f t="shared" si="18"/>
        <v>12</v>
      </c>
    </row>
    <row r="123" spans="1:15" hidden="1" x14ac:dyDescent="0.3">
      <c r="A123">
        <v>1013</v>
      </c>
      <c r="B123">
        <v>3</v>
      </c>
      <c r="C123" t="s">
        <v>162</v>
      </c>
      <c r="D123" t="s">
        <v>8</v>
      </c>
      <c r="F123">
        <v>367227</v>
      </c>
      <c r="G123">
        <v>7.75</v>
      </c>
      <c r="I123">
        <f t="shared" si="10"/>
        <v>1</v>
      </c>
      <c r="J123">
        <f t="shared" si="11"/>
        <v>0</v>
      </c>
      <c r="N123">
        <f t="shared" si="12"/>
        <v>0</v>
      </c>
    </row>
    <row r="124" spans="1:15" x14ac:dyDescent="0.3">
      <c r="A124">
        <v>1014</v>
      </c>
      <c r="B124">
        <v>1</v>
      </c>
      <c r="C124" t="s">
        <v>163</v>
      </c>
      <c r="D124" t="s">
        <v>10</v>
      </c>
      <c r="E124">
        <v>35</v>
      </c>
      <c r="F124">
        <v>13236</v>
      </c>
      <c r="G124">
        <v>57.75</v>
      </c>
      <c r="I124">
        <f t="shared" si="10"/>
        <v>0</v>
      </c>
      <c r="J124">
        <f t="shared" si="11"/>
        <v>1</v>
      </c>
      <c r="N124" t="b">
        <f t="shared" si="12"/>
        <v>0</v>
      </c>
      <c r="O124">
        <f t="shared" ref="O124:O125" si="19">IF(D124="female",E124)</f>
        <v>35</v>
      </c>
    </row>
    <row r="125" spans="1:15" x14ac:dyDescent="0.3">
      <c r="A125">
        <v>1015</v>
      </c>
      <c r="B125">
        <v>3</v>
      </c>
      <c r="C125" t="s">
        <v>164</v>
      </c>
      <c r="D125" t="s">
        <v>8</v>
      </c>
      <c r="E125">
        <v>28</v>
      </c>
      <c r="F125">
        <v>392095</v>
      </c>
      <c r="G125">
        <v>7.25</v>
      </c>
      <c r="I125">
        <f t="shared" si="10"/>
        <v>1</v>
      </c>
      <c r="J125">
        <f t="shared" si="11"/>
        <v>0</v>
      </c>
      <c r="N125">
        <f t="shared" si="12"/>
        <v>28</v>
      </c>
      <c r="O125" t="b">
        <f t="shared" si="19"/>
        <v>0</v>
      </c>
    </row>
    <row r="126" spans="1:15" hidden="1" x14ac:dyDescent="0.3">
      <c r="A126">
        <v>1016</v>
      </c>
      <c r="B126">
        <v>3</v>
      </c>
      <c r="C126" t="s">
        <v>165</v>
      </c>
      <c r="D126" t="s">
        <v>8</v>
      </c>
      <c r="F126">
        <v>368783</v>
      </c>
      <c r="G126">
        <v>7.75</v>
      </c>
      <c r="I126">
        <f t="shared" si="10"/>
        <v>1</v>
      </c>
      <c r="J126">
        <f t="shared" si="11"/>
        <v>0</v>
      </c>
      <c r="N126">
        <f t="shared" si="12"/>
        <v>0</v>
      </c>
    </row>
    <row r="127" spans="1:15" x14ac:dyDescent="0.3">
      <c r="A127">
        <v>1017</v>
      </c>
      <c r="B127">
        <v>3</v>
      </c>
      <c r="C127" t="s">
        <v>166</v>
      </c>
      <c r="D127" t="s">
        <v>10</v>
      </c>
      <c r="E127">
        <v>17</v>
      </c>
      <c r="F127">
        <v>371362</v>
      </c>
      <c r="G127">
        <v>16.100000000000001</v>
      </c>
      <c r="I127">
        <f t="shared" si="10"/>
        <v>0</v>
      </c>
      <c r="J127">
        <f t="shared" si="11"/>
        <v>1</v>
      </c>
      <c r="N127" t="b">
        <f t="shared" si="12"/>
        <v>0</v>
      </c>
      <c r="O127">
        <f t="shared" ref="O127:O134" si="20">IF(D127="female",E127)</f>
        <v>17</v>
      </c>
    </row>
    <row r="128" spans="1:15" x14ac:dyDescent="0.3">
      <c r="A128">
        <v>1018</v>
      </c>
      <c r="B128">
        <v>3</v>
      </c>
      <c r="C128" t="s">
        <v>167</v>
      </c>
      <c r="D128" t="s">
        <v>8</v>
      </c>
      <c r="E128">
        <v>22</v>
      </c>
      <c r="F128">
        <v>350045</v>
      </c>
      <c r="G128">
        <v>7.7957999999999998</v>
      </c>
      <c r="I128">
        <f t="shared" si="10"/>
        <v>1</v>
      </c>
      <c r="J128">
        <f t="shared" si="11"/>
        <v>0</v>
      </c>
      <c r="N128">
        <f t="shared" si="12"/>
        <v>22</v>
      </c>
      <c r="O128" t="b">
        <f t="shared" si="20"/>
        <v>0</v>
      </c>
    </row>
    <row r="129" spans="1:15" hidden="1" x14ac:dyDescent="0.3">
      <c r="A129">
        <v>1019</v>
      </c>
      <c r="B129">
        <v>3</v>
      </c>
      <c r="C129" t="s">
        <v>168</v>
      </c>
      <c r="D129" t="s">
        <v>10</v>
      </c>
      <c r="F129">
        <v>367226</v>
      </c>
      <c r="G129">
        <v>23.25</v>
      </c>
      <c r="I129">
        <f t="shared" si="10"/>
        <v>0</v>
      </c>
      <c r="J129">
        <f t="shared" si="11"/>
        <v>1</v>
      </c>
      <c r="N129" t="b">
        <f t="shared" si="12"/>
        <v>0</v>
      </c>
      <c r="O129">
        <f t="shared" si="20"/>
        <v>0</v>
      </c>
    </row>
    <row r="130" spans="1:15" x14ac:dyDescent="0.3">
      <c r="A130">
        <v>1020</v>
      </c>
      <c r="B130">
        <v>2</v>
      </c>
      <c r="C130" t="s">
        <v>169</v>
      </c>
      <c r="D130" t="s">
        <v>8</v>
      </c>
      <c r="E130">
        <v>42</v>
      </c>
      <c r="F130">
        <v>211535</v>
      </c>
      <c r="G130">
        <v>13</v>
      </c>
      <c r="I130">
        <f t="shared" si="10"/>
        <v>1</v>
      </c>
      <c r="J130">
        <f t="shared" si="11"/>
        <v>0</v>
      </c>
      <c r="N130">
        <f t="shared" si="12"/>
        <v>42</v>
      </c>
      <c r="O130" t="b">
        <f t="shared" si="20"/>
        <v>0</v>
      </c>
    </row>
    <row r="131" spans="1:15" x14ac:dyDescent="0.3">
      <c r="A131">
        <v>1021</v>
      </c>
      <c r="B131">
        <v>3</v>
      </c>
      <c r="C131" t="s">
        <v>170</v>
      </c>
      <c r="D131" t="s">
        <v>8</v>
      </c>
      <c r="E131">
        <v>24</v>
      </c>
      <c r="F131">
        <v>342441</v>
      </c>
      <c r="G131">
        <v>8.0500000000000007</v>
      </c>
      <c r="I131">
        <f t="shared" ref="I131:I194" si="21">IF(D131="male",1,0)</f>
        <v>1</v>
      </c>
      <c r="J131">
        <f t="shared" ref="J131:J194" si="22">IF(D131="female",1,0)</f>
        <v>0</v>
      </c>
      <c r="N131">
        <f t="shared" ref="N131:N194" si="23">IF(D131="male",E131)</f>
        <v>24</v>
      </c>
      <c r="O131" t="b">
        <f t="shared" si="20"/>
        <v>0</v>
      </c>
    </row>
    <row r="132" spans="1:15" x14ac:dyDescent="0.3">
      <c r="A132">
        <v>1022</v>
      </c>
      <c r="B132">
        <v>3</v>
      </c>
      <c r="C132" t="s">
        <v>171</v>
      </c>
      <c r="D132" t="s">
        <v>8</v>
      </c>
      <c r="E132">
        <v>32</v>
      </c>
      <c r="F132" t="s">
        <v>172</v>
      </c>
      <c r="G132">
        <v>8.0500000000000007</v>
      </c>
      <c r="I132">
        <f t="shared" si="21"/>
        <v>1</v>
      </c>
      <c r="J132">
        <f t="shared" si="22"/>
        <v>0</v>
      </c>
      <c r="N132">
        <f t="shared" si="23"/>
        <v>32</v>
      </c>
      <c r="O132" t="b">
        <f t="shared" si="20"/>
        <v>0</v>
      </c>
    </row>
    <row r="133" spans="1:15" x14ac:dyDescent="0.3">
      <c r="A133">
        <v>1023</v>
      </c>
      <c r="B133">
        <v>1</v>
      </c>
      <c r="C133" t="s">
        <v>173</v>
      </c>
      <c r="D133" t="s">
        <v>8</v>
      </c>
      <c r="E133">
        <v>53</v>
      </c>
      <c r="F133">
        <v>113780</v>
      </c>
      <c r="G133">
        <v>28.5</v>
      </c>
      <c r="I133">
        <f t="shared" si="21"/>
        <v>1</v>
      </c>
      <c r="J133">
        <f t="shared" si="22"/>
        <v>0</v>
      </c>
      <c r="N133">
        <f t="shared" si="23"/>
        <v>53</v>
      </c>
      <c r="O133" t="b">
        <f t="shared" si="20"/>
        <v>0</v>
      </c>
    </row>
    <row r="134" spans="1:15" hidden="1" x14ac:dyDescent="0.3">
      <c r="A134">
        <v>1024</v>
      </c>
      <c r="B134">
        <v>3</v>
      </c>
      <c r="C134" t="s">
        <v>174</v>
      </c>
      <c r="D134" t="s">
        <v>10</v>
      </c>
      <c r="F134">
        <v>4133</v>
      </c>
      <c r="G134">
        <v>25.466699999999999</v>
      </c>
      <c r="I134">
        <f t="shared" si="21"/>
        <v>0</v>
      </c>
      <c r="J134">
        <f t="shared" si="22"/>
        <v>1</v>
      </c>
      <c r="N134" t="b">
        <f t="shared" si="23"/>
        <v>0</v>
      </c>
      <c r="O134">
        <f t="shared" si="20"/>
        <v>0</v>
      </c>
    </row>
    <row r="135" spans="1:15" hidden="1" x14ac:dyDescent="0.3">
      <c r="A135">
        <v>1025</v>
      </c>
      <c r="B135">
        <v>3</v>
      </c>
      <c r="C135" t="s">
        <v>175</v>
      </c>
      <c r="D135" t="s">
        <v>8</v>
      </c>
      <c r="F135">
        <v>2621</v>
      </c>
      <c r="G135">
        <v>6.4375</v>
      </c>
      <c r="I135">
        <f t="shared" si="21"/>
        <v>1</v>
      </c>
      <c r="J135">
        <f t="shared" si="22"/>
        <v>0</v>
      </c>
      <c r="N135">
        <f t="shared" si="23"/>
        <v>0</v>
      </c>
    </row>
    <row r="136" spans="1:15" x14ac:dyDescent="0.3">
      <c r="A136">
        <v>1026</v>
      </c>
      <c r="B136">
        <v>3</v>
      </c>
      <c r="C136" t="s">
        <v>176</v>
      </c>
      <c r="D136" t="s">
        <v>8</v>
      </c>
      <c r="E136">
        <v>43</v>
      </c>
      <c r="F136">
        <v>349226</v>
      </c>
      <c r="G136">
        <v>7.8958000000000004</v>
      </c>
      <c r="I136">
        <f t="shared" si="21"/>
        <v>1</v>
      </c>
      <c r="J136">
        <f t="shared" si="22"/>
        <v>0</v>
      </c>
      <c r="N136">
        <f t="shared" si="23"/>
        <v>43</v>
      </c>
      <c r="O136" t="b">
        <f t="shared" ref="O136:O147" si="24">IF(D136="female",E136)</f>
        <v>0</v>
      </c>
    </row>
    <row r="137" spans="1:15" x14ac:dyDescent="0.3">
      <c r="A137">
        <v>1027</v>
      </c>
      <c r="B137">
        <v>3</v>
      </c>
      <c r="C137" t="s">
        <v>177</v>
      </c>
      <c r="D137" t="s">
        <v>8</v>
      </c>
      <c r="E137">
        <v>24</v>
      </c>
      <c r="F137">
        <v>350409</v>
      </c>
      <c r="G137">
        <v>7.8541999999999996</v>
      </c>
      <c r="I137">
        <f t="shared" si="21"/>
        <v>1</v>
      </c>
      <c r="J137">
        <f t="shared" si="22"/>
        <v>0</v>
      </c>
      <c r="N137">
        <f t="shared" si="23"/>
        <v>24</v>
      </c>
      <c r="O137" t="b">
        <f t="shared" si="24"/>
        <v>0</v>
      </c>
    </row>
    <row r="138" spans="1:15" x14ac:dyDescent="0.3">
      <c r="A138">
        <v>1028</v>
      </c>
      <c r="B138">
        <v>3</v>
      </c>
      <c r="C138" t="s">
        <v>178</v>
      </c>
      <c r="D138" t="s">
        <v>8</v>
      </c>
      <c r="E138">
        <v>26.5</v>
      </c>
      <c r="F138">
        <v>2656</v>
      </c>
      <c r="G138">
        <v>7.2249999999999996</v>
      </c>
      <c r="I138">
        <f t="shared" si="21"/>
        <v>1</v>
      </c>
      <c r="J138">
        <f t="shared" si="22"/>
        <v>0</v>
      </c>
      <c r="N138">
        <f t="shared" si="23"/>
        <v>26.5</v>
      </c>
      <c r="O138" t="b">
        <f t="shared" si="24"/>
        <v>0</v>
      </c>
    </row>
    <row r="139" spans="1:15" x14ac:dyDescent="0.3">
      <c r="A139">
        <v>1029</v>
      </c>
      <c r="B139">
        <v>2</v>
      </c>
      <c r="C139" t="s">
        <v>179</v>
      </c>
      <c r="D139" t="s">
        <v>8</v>
      </c>
      <c r="E139">
        <v>26</v>
      </c>
      <c r="F139">
        <v>248659</v>
      </c>
      <c r="G139">
        <v>13</v>
      </c>
      <c r="I139">
        <f t="shared" si="21"/>
        <v>1</v>
      </c>
      <c r="J139">
        <f t="shared" si="22"/>
        <v>0</v>
      </c>
      <c r="N139">
        <f t="shared" si="23"/>
        <v>26</v>
      </c>
      <c r="O139" t="b">
        <f t="shared" si="24"/>
        <v>0</v>
      </c>
    </row>
    <row r="140" spans="1:15" x14ac:dyDescent="0.3">
      <c r="A140">
        <v>1030</v>
      </c>
      <c r="B140">
        <v>3</v>
      </c>
      <c r="C140" t="s">
        <v>180</v>
      </c>
      <c r="D140" t="s">
        <v>10</v>
      </c>
      <c r="E140">
        <v>23</v>
      </c>
      <c r="F140" t="s">
        <v>181</v>
      </c>
      <c r="G140">
        <v>8.0500000000000007</v>
      </c>
      <c r="I140">
        <f t="shared" si="21"/>
        <v>0</v>
      </c>
      <c r="J140">
        <f t="shared" si="22"/>
        <v>1</v>
      </c>
      <c r="N140" t="b">
        <f t="shared" si="23"/>
        <v>0</v>
      </c>
      <c r="O140">
        <f t="shared" si="24"/>
        <v>23</v>
      </c>
    </row>
    <row r="141" spans="1:15" x14ac:dyDescent="0.3">
      <c r="A141">
        <v>1031</v>
      </c>
      <c r="B141">
        <v>3</v>
      </c>
      <c r="C141" t="s">
        <v>182</v>
      </c>
      <c r="D141" t="s">
        <v>8</v>
      </c>
      <c r="E141">
        <v>40</v>
      </c>
      <c r="F141" t="s">
        <v>183</v>
      </c>
      <c r="G141">
        <v>46.9</v>
      </c>
      <c r="I141">
        <f t="shared" si="21"/>
        <v>1</v>
      </c>
      <c r="J141">
        <f t="shared" si="22"/>
        <v>0</v>
      </c>
      <c r="N141">
        <f t="shared" si="23"/>
        <v>40</v>
      </c>
      <c r="O141" t="b">
        <f t="shared" si="24"/>
        <v>0</v>
      </c>
    </row>
    <row r="142" spans="1:15" x14ac:dyDescent="0.3">
      <c r="A142">
        <v>1032</v>
      </c>
      <c r="B142">
        <v>3</v>
      </c>
      <c r="C142" t="s">
        <v>184</v>
      </c>
      <c r="D142" t="s">
        <v>10</v>
      </c>
      <c r="E142">
        <v>10</v>
      </c>
      <c r="F142" t="s">
        <v>183</v>
      </c>
      <c r="G142">
        <v>46.9</v>
      </c>
      <c r="I142">
        <f t="shared" si="21"/>
        <v>0</v>
      </c>
      <c r="J142">
        <f t="shared" si="22"/>
        <v>1</v>
      </c>
      <c r="N142" t="b">
        <f t="shared" si="23"/>
        <v>0</v>
      </c>
      <c r="O142">
        <f t="shared" si="24"/>
        <v>10</v>
      </c>
    </row>
    <row r="143" spans="1:15" x14ac:dyDescent="0.3">
      <c r="A143">
        <v>1033</v>
      </c>
      <c r="B143">
        <v>1</v>
      </c>
      <c r="C143" t="s">
        <v>185</v>
      </c>
      <c r="D143" t="s">
        <v>10</v>
      </c>
      <c r="E143">
        <v>33</v>
      </c>
      <c r="F143">
        <v>113781</v>
      </c>
      <c r="G143">
        <v>151.55000000000001</v>
      </c>
      <c r="I143">
        <f t="shared" si="21"/>
        <v>0</v>
      </c>
      <c r="J143">
        <f t="shared" si="22"/>
        <v>1</v>
      </c>
      <c r="N143" t="b">
        <f t="shared" si="23"/>
        <v>0</v>
      </c>
      <c r="O143">
        <f t="shared" si="24"/>
        <v>33</v>
      </c>
    </row>
    <row r="144" spans="1:15" x14ac:dyDescent="0.3">
      <c r="A144">
        <v>1034</v>
      </c>
      <c r="B144">
        <v>1</v>
      </c>
      <c r="C144" t="s">
        <v>186</v>
      </c>
      <c r="D144" t="s">
        <v>8</v>
      </c>
      <c r="E144">
        <v>61</v>
      </c>
      <c r="F144" t="s">
        <v>42</v>
      </c>
      <c r="G144">
        <v>262.375</v>
      </c>
      <c r="I144">
        <f t="shared" si="21"/>
        <v>1</v>
      </c>
      <c r="J144">
        <f t="shared" si="22"/>
        <v>0</v>
      </c>
      <c r="N144">
        <f t="shared" si="23"/>
        <v>61</v>
      </c>
      <c r="O144" t="b">
        <f t="shared" si="24"/>
        <v>0</v>
      </c>
    </row>
    <row r="145" spans="1:15" x14ac:dyDescent="0.3">
      <c r="A145">
        <v>1035</v>
      </c>
      <c r="B145">
        <v>2</v>
      </c>
      <c r="C145" t="s">
        <v>187</v>
      </c>
      <c r="D145" t="s">
        <v>8</v>
      </c>
      <c r="E145">
        <v>28</v>
      </c>
      <c r="F145">
        <v>244358</v>
      </c>
      <c r="G145">
        <v>26</v>
      </c>
      <c r="I145">
        <f t="shared" si="21"/>
        <v>1</v>
      </c>
      <c r="J145">
        <f t="shared" si="22"/>
        <v>0</v>
      </c>
      <c r="N145">
        <f t="shared" si="23"/>
        <v>28</v>
      </c>
      <c r="O145" t="b">
        <f t="shared" si="24"/>
        <v>0</v>
      </c>
    </row>
    <row r="146" spans="1:15" x14ac:dyDescent="0.3">
      <c r="A146">
        <v>1036</v>
      </c>
      <c r="B146">
        <v>1</v>
      </c>
      <c r="C146" t="s">
        <v>188</v>
      </c>
      <c r="D146" t="s">
        <v>8</v>
      </c>
      <c r="E146">
        <v>42</v>
      </c>
      <c r="F146">
        <v>17475</v>
      </c>
      <c r="G146">
        <v>26.55</v>
      </c>
      <c r="I146">
        <f t="shared" si="21"/>
        <v>1</v>
      </c>
      <c r="J146">
        <f t="shared" si="22"/>
        <v>0</v>
      </c>
      <c r="N146">
        <f t="shared" si="23"/>
        <v>42</v>
      </c>
      <c r="O146" t="b">
        <f t="shared" si="24"/>
        <v>0</v>
      </c>
    </row>
    <row r="147" spans="1:15" x14ac:dyDescent="0.3">
      <c r="A147">
        <v>1037</v>
      </c>
      <c r="B147">
        <v>3</v>
      </c>
      <c r="C147" t="s">
        <v>189</v>
      </c>
      <c r="D147" t="s">
        <v>8</v>
      </c>
      <c r="E147">
        <v>31</v>
      </c>
      <c r="F147">
        <v>345763</v>
      </c>
      <c r="G147">
        <v>18</v>
      </c>
      <c r="I147">
        <f t="shared" si="21"/>
        <v>1</v>
      </c>
      <c r="J147">
        <f t="shared" si="22"/>
        <v>0</v>
      </c>
      <c r="N147">
        <f t="shared" si="23"/>
        <v>31</v>
      </c>
      <c r="O147" t="b">
        <f t="shared" si="24"/>
        <v>0</v>
      </c>
    </row>
    <row r="148" spans="1:15" hidden="1" x14ac:dyDescent="0.3">
      <c r="A148">
        <v>1038</v>
      </c>
      <c r="B148">
        <v>1</v>
      </c>
      <c r="C148" t="s">
        <v>190</v>
      </c>
      <c r="D148" t="s">
        <v>8</v>
      </c>
      <c r="F148">
        <v>17463</v>
      </c>
      <c r="G148">
        <v>51.862499999999997</v>
      </c>
      <c r="I148">
        <f t="shared" si="21"/>
        <v>1</v>
      </c>
      <c r="J148">
        <f t="shared" si="22"/>
        <v>0</v>
      </c>
      <c r="N148">
        <f t="shared" si="23"/>
        <v>0</v>
      </c>
    </row>
    <row r="149" spans="1:15" x14ac:dyDescent="0.3">
      <c r="A149">
        <v>1039</v>
      </c>
      <c r="B149">
        <v>3</v>
      </c>
      <c r="C149" t="s">
        <v>191</v>
      </c>
      <c r="D149" t="s">
        <v>8</v>
      </c>
      <c r="E149">
        <v>22</v>
      </c>
      <c r="F149" t="s">
        <v>192</v>
      </c>
      <c r="G149">
        <v>8.0500000000000007</v>
      </c>
      <c r="I149">
        <f t="shared" si="21"/>
        <v>1</v>
      </c>
      <c r="J149">
        <f t="shared" si="22"/>
        <v>0</v>
      </c>
      <c r="N149">
        <f t="shared" si="23"/>
        <v>22</v>
      </c>
      <c r="O149" t="b">
        <f>IF(D149="female",E149)</f>
        <v>0</v>
      </c>
    </row>
    <row r="150" spans="1:15" hidden="1" x14ac:dyDescent="0.3">
      <c r="A150">
        <v>1040</v>
      </c>
      <c r="B150">
        <v>1</v>
      </c>
      <c r="C150" t="s">
        <v>193</v>
      </c>
      <c r="D150" t="s">
        <v>8</v>
      </c>
      <c r="F150">
        <v>113791</v>
      </c>
      <c r="G150">
        <v>26.55</v>
      </c>
      <c r="I150">
        <f t="shared" si="21"/>
        <v>1</v>
      </c>
      <c r="J150">
        <f t="shared" si="22"/>
        <v>0</v>
      </c>
      <c r="N150">
        <f t="shared" si="23"/>
        <v>0</v>
      </c>
    </row>
    <row r="151" spans="1:15" x14ac:dyDescent="0.3">
      <c r="A151">
        <v>1041</v>
      </c>
      <c r="B151">
        <v>2</v>
      </c>
      <c r="C151" t="s">
        <v>194</v>
      </c>
      <c r="D151" t="s">
        <v>8</v>
      </c>
      <c r="E151">
        <v>30</v>
      </c>
      <c r="F151">
        <v>250651</v>
      </c>
      <c r="G151">
        <v>26</v>
      </c>
      <c r="I151">
        <f t="shared" si="21"/>
        <v>1</v>
      </c>
      <c r="J151">
        <f t="shared" si="22"/>
        <v>0</v>
      </c>
      <c r="N151">
        <f t="shared" si="23"/>
        <v>30</v>
      </c>
      <c r="O151" t="b">
        <f t="shared" ref="O151:O152" si="25">IF(D151="female",E151)</f>
        <v>0</v>
      </c>
    </row>
    <row r="152" spans="1:15" x14ac:dyDescent="0.3">
      <c r="A152">
        <v>1042</v>
      </c>
      <c r="B152">
        <v>1</v>
      </c>
      <c r="C152" t="s">
        <v>195</v>
      </c>
      <c r="D152" t="s">
        <v>10</v>
      </c>
      <c r="E152">
        <v>23</v>
      </c>
      <c r="F152">
        <v>11767</v>
      </c>
      <c r="G152">
        <v>83.158299999999997</v>
      </c>
      <c r="I152">
        <f t="shared" si="21"/>
        <v>0</v>
      </c>
      <c r="J152">
        <f t="shared" si="22"/>
        <v>1</v>
      </c>
      <c r="N152" t="b">
        <f t="shared" si="23"/>
        <v>0</v>
      </c>
      <c r="O152">
        <f t="shared" si="25"/>
        <v>23</v>
      </c>
    </row>
    <row r="153" spans="1:15" hidden="1" x14ac:dyDescent="0.3">
      <c r="A153">
        <v>1043</v>
      </c>
      <c r="B153">
        <v>3</v>
      </c>
      <c r="C153" t="s">
        <v>196</v>
      </c>
      <c r="D153" t="s">
        <v>8</v>
      </c>
      <c r="F153">
        <v>349255</v>
      </c>
      <c r="G153">
        <v>7.8958000000000004</v>
      </c>
      <c r="I153">
        <f t="shared" si="21"/>
        <v>1</v>
      </c>
      <c r="J153">
        <f t="shared" si="22"/>
        <v>0</v>
      </c>
      <c r="N153">
        <f t="shared" si="23"/>
        <v>0</v>
      </c>
    </row>
    <row r="154" spans="1:15" x14ac:dyDescent="0.3">
      <c r="A154">
        <v>1044</v>
      </c>
      <c r="B154">
        <v>3</v>
      </c>
      <c r="C154" t="s">
        <v>197</v>
      </c>
      <c r="D154" t="s">
        <v>8</v>
      </c>
      <c r="E154">
        <v>60.5</v>
      </c>
      <c r="F154">
        <v>3701</v>
      </c>
      <c r="I154">
        <f t="shared" si="21"/>
        <v>1</v>
      </c>
      <c r="J154">
        <f t="shared" si="22"/>
        <v>0</v>
      </c>
      <c r="N154">
        <f t="shared" si="23"/>
        <v>60.5</v>
      </c>
      <c r="O154" t="b">
        <f t="shared" ref="O154:O164" si="26">IF(D154="female",E154)</f>
        <v>0</v>
      </c>
    </row>
    <row r="155" spans="1:15" x14ac:dyDescent="0.3">
      <c r="A155">
        <v>1045</v>
      </c>
      <c r="B155">
        <v>3</v>
      </c>
      <c r="C155" t="s">
        <v>198</v>
      </c>
      <c r="D155" t="s">
        <v>10</v>
      </c>
      <c r="E155">
        <v>36</v>
      </c>
      <c r="F155">
        <v>350405</v>
      </c>
      <c r="G155">
        <v>12.183299999999999</v>
      </c>
      <c r="I155">
        <f t="shared" si="21"/>
        <v>0</v>
      </c>
      <c r="J155">
        <f t="shared" si="22"/>
        <v>1</v>
      </c>
      <c r="N155" t="b">
        <f t="shared" si="23"/>
        <v>0</v>
      </c>
      <c r="O155">
        <f t="shared" si="26"/>
        <v>36</v>
      </c>
    </row>
    <row r="156" spans="1:15" x14ac:dyDescent="0.3">
      <c r="A156">
        <v>1046</v>
      </c>
      <c r="B156">
        <v>3</v>
      </c>
      <c r="C156" t="s">
        <v>199</v>
      </c>
      <c r="D156" t="s">
        <v>8</v>
      </c>
      <c r="E156">
        <v>13</v>
      </c>
      <c r="F156">
        <v>347077</v>
      </c>
      <c r="G156">
        <v>31.387499999999999</v>
      </c>
      <c r="I156">
        <f t="shared" si="21"/>
        <v>1</v>
      </c>
      <c r="J156">
        <f t="shared" si="22"/>
        <v>0</v>
      </c>
      <c r="N156">
        <f t="shared" si="23"/>
        <v>13</v>
      </c>
      <c r="O156" t="b">
        <f t="shared" si="26"/>
        <v>0</v>
      </c>
    </row>
    <row r="157" spans="1:15" x14ac:dyDescent="0.3">
      <c r="A157">
        <v>1047</v>
      </c>
      <c r="B157">
        <v>3</v>
      </c>
      <c r="C157" t="s">
        <v>200</v>
      </c>
      <c r="D157" t="s">
        <v>8</v>
      </c>
      <c r="E157">
        <v>24</v>
      </c>
      <c r="F157" t="s">
        <v>201</v>
      </c>
      <c r="G157">
        <v>7.55</v>
      </c>
      <c r="I157">
        <f t="shared" si="21"/>
        <v>1</v>
      </c>
      <c r="J157">
        <f t="shared" si="22"/>
        <v>0</v>
      </c>
      <c r="N157">
        <f t="shared" si="23"/>
        <v>24</v>
      </c>
      <c r="O157" t="b">
        <f t="shared" si="26"/>
        <v>0</v>
      </c>
    </row>
    <row r="158" spans="1:15" x14ac:dyDescent="0.3">
      <c r="A158">
        <v>1048</v>
      </c>
      <c r="B158">
        <v>1</v>
      </c>
      <c r="C158" t="s">
        <v>202</v>
      </c>
      <c r="D158" t="s">
        <v>10</v>
      </c>
      <c r="E158">
        <v>29</v>
      </c>
      <c r="F158" t="s">
        <v>113</v>
      </c>
      <c r="G158">
        <v>221.7792</v>
      </c>
      <c r="I158">
        <f t="shared" si="21"/>
        <v>0</v>
      </c>
      <c r="J158">
        <f t="shared" si="22"/>
        <v>1</v>
      </c>
      <c r="N158" t="b">
        <f t="shared" si="23"/>
        <v>0</v>
      </c>
      <c r="O158">
        <f t="shared" si="26"/>
        <v>29</v>
      </c>
    </row>
    <row r="159" spans="1:15" x14ac:dyDescent="0.3">
      <c r="A159">
        <v>1049</v>
      </c>
      <c r="B159">
        <v>3</v>
      </c>
      <c r="C159" t="s">
        <v>203</v>
      </c>
      <c r="D159" t="s">
        <v>10</v>
      </c>
      <c r="E159">
        <v>23</v>
      </c>
      <c r="F159">
        <v>347469</v>
      </c>
      <c r="G159">
        <v>7.8541999999999996</v>
      </c>
      <c r="I159">
        <f t="shared" si="21"/>
        <v>0</v>
      </c>
      <c r="J159">
        <f t="shared" si="22"/>
        <v>1</v>
      </c>
      <c r="N159" t="b">
        <f t="shared" si="23"/>
        <v>0</v>
      </c>
      <c r="O159">
        <f t="shared" si="26"/>
        <v>23</v>
      </c>
    </row>
    <row r="160" spans="1:15" x14ac:dyDescent="0.3">
      <c r="A160">
        <v>1050</v>
      </c>
      <c r="B160">
        <v>1</v>
      </c>
      <c r="C160" t="s">
        <v>204</v>
      </c>
      <c r="D160" t="s">
        <v>8</v>
      </c>
      <c r="E160">
        <v>42</v>
      </c>
      <c r="F160">
        <v>110489</v>
      </c>
      <c r="G160">
        <v>26.55</v>
      </c>
      <c r="I160">
        <f t="shared" si="21"/>
        <v>1</v>
      </c>
      <c r="J160">
        <f t="shared" si="22"/>
        <v>0</v>
      </c>
      <c r="N160">
        <f t="shared" si="23"/>
        <v>42</v>
      </c>
      <c r="O160" t="b">
        <f t="shared" si="26"/>
        <v>0</v>
      </c>
    </row>
    <row r="161" spans="1:15" x14ac:dyDescent="0.3">
      <c r="A161">
        <v>1051</v>
      </c>
      <c r="B161">
        <v>3</v>
      </c>
      <c r="C161" t="s">
        <v>205</v>
      </c>
      <c r="D161" t="s">
        <v>10</v>
      </c>
      <c r="E161">
        <v>26</v>
      </c>
      <c r="F161" t="s">
        <v>206</v>
      </c>
      <c r="G161">
        <v>13.775</v>
      </c>
      <c r="I161">
        <f t="shared" si="21"/>
        <v>0</v>
      </c>
      <c r="J161">
        <f t="shared" si="22"/>
        <v>1</v>
      </c>
      <c r="N161" t="b">
        <f t="shared" si="23"/>
        <v>0</v>
      </c>
      <c r="O161">
        <f t="shared" si="26"/>
        <v>26</v>
      </c>
    </row>
    <row r="162" spans="1:15" hidden="1" x14ac:dyDescent="0.3">
      <c r="A162">
        <v>1052</v>
      </c>
      <c r="B162">
        <v>3</v>
      </c>
      <c r="C162" t="s">
        <v>207</v>
      </c>
      <c r="D162" t="s">
        <v>10</v>
      </c>
      <c r="F162">
        <v>335432</v>
      </c>
      <c r="G162">
        <v>7.7332999999999998</v>
      </c>
      <c r="I162">
        <f t="shared" si="21"/>
        <v>0</v>
      </c>
      <c r="J162">
        <f t="shared" si="22"/>
        <v>1</v>
      </c>
      <c r="N162" t="b">
        <f t="shared" si="23"/>
        <v>0</v>
      </c>
      <c r="O162">
        <f t="shared" si="26"/>
        <v>0</v>
      </c>
    </row>
    <row r="163" spans="1:15" x14ac:dyDescent="0.3">
      <c r="A163">
        <v>1053</v>
      </c>
      <c r="B163">
        <v>3</v>
      </c>
      <c r="C163" t="s">
        <v>208</v>
      </c>
      <c r="D163" t="s">
        <v>8</v>
      </c>
      <c r="E163">
        <v>7</v>
      </c>
      <c r="F163">
        <v>2650</v>
      </c>
      <c r="G163">
        <v>15.245799999999999</v>
      </c>
      <c r="I163">
        <f t="shared" si="21"/>
        <v>1</v>
      </c>
      <c r="J163">
        <f t="shared" si="22"/>
        <v>0</v>
      </c>
      <c r="N163">
        <f t="shared" si="23"/>
        <v>7</v>
      </c>
      <c r="O163" t="b">
        <f t="shared" si="26"/>
        <v>0</v>
      </c>
    </row>
    <row r="164" spans="1:15" x14ac:dyDescent="0.3">
      <c r="A164">
        <v>1054</v>
      </c>
      <c r="B164">
        <v>2</v>
      </c>
      <c r="C164" t="s">
        <v>209</v>
      </c>
      <c r="D164" t="s">
        <v>10</v>
      </c>
      <c r="E164">
        <v>26</v>
      </c>
      <c r="F164">
        <v>220844</v>
      </c>
      <c r="G164">
        <v>13.5</v>
      </c>
      <c r="I164">
        <f t="shared" si="21"/>
        <v>0</v>
      </c>
      <c r="J164">
        <f t="shared" si="22"/>
        <v>1</v>
      </c>
      <c r="N164" t="b">
        <f t="shared" si="23"/>
        <v>0</v>
      </c>
      <c r="O164">
        <f t="shared" si="26"/>
        <v>26</v>
      </c>
    </row>
    <row r="165" spans="1:15" hidden="1" x14ac:dyDescent="0.3">
      <c r="A165">
        <v>1055</v>
      </c>
      <c r="B165">
        <v>3</v>
      </c>
      <c r="C165" t="s">
        <v>210</v>
      </c>
      <c r="D165" t="s">
        <v>8</v>
      </c>
      <c r="F165">
        <v>343271</v>
      </c>
      <c r="G165">
        <v>7</v>
      </c>
      <c r="I165">
        <f t="shared" si="21"/>
        <v>1</v>
      </c>
      <c r="J165">
        <f t="shared" si="22"/>
        <v>0</v>
      </c>
      <c r="N165">
        <f t="shared" si="23"/>
        <v>0</v>
      </c>
    </row>
    <row r="166" spans="1:15" x14ac:dyDescent="0.3">
      <c r="A166">
        <v>1056</v>
      </c>
      <c r="B166">
        <v>2</v>
      </c>
      <c r="C166" t="s">
        <v>211</v>
      </c>
      <c r="D166" t="s">
        <v>8</v>
      </c>
      <c r="E166">
        <v>41</v>
      </c>
      <c r="F166">
        <v>237393</v>
      </c>
      <c r="G166">
        <v>13</v>
      </c>
      <c r="I166">
        <f t="shared" si="21"/>
        <v>1</v>
      </c>
      <c r="J166">
        <f t="shared" si="22"/>
        <v>0</v>
      </c>
      <c r="N166">
        <f t="shared" si="23"/>
        <v>41</v>
      </c>
      <c r="O166" t="b">
        <f t="shared" ref="O166:O171" si="27">IF(D166="female",E166)</f>
        <v>0</v>
      </c>
    </row>
    <row r="167" spans="1:15" x14ac:dyDescent="0.3">
      <c r="A167">
        <v>1057</v>
      </c>
      <c r="B167">
        <v>3</v>
      </c>
      <c r="C167" t="s">
        <v>212</v>
      </c>
      <c r="D167" t="s">
        <v>10</v>
      </c>
      <c r="E167">
        <v>26</v>
      </c>
      <c r="F167">
        <v>315153</v>
      </c>
      <c r="G167">
        <v>22.024999999999999</v>
      </c>
      <c r="I167">
        <f t="shared" si="21"/>
        <v>0</v>
      </c>
      <c r="J167">
        <f t="shared" si="22"/>
        <v>1</v>
      </c>
      <c r="N167" t="b">
        <f t="shared" si="23"/>
        <v>0</v>
      </c>
      <c r="O167">
        <f t="shared" si="27"/>
        <v>26</v>
      </c>
    </row>
    <row r="168" spans="1:15" x14ac:dyDescent="0.3">
      <c r="A168">
        <v>1058</v>
      </c>
      <c r="B168">
        <v>1</v>
      </c>
      <c r="C168" t="s">
        <v>213</v>
      </c>
      <c r="D168" t="s">
        <v>8</v>
      </c>
      <c r="E168">
        <v>48</v>
      </c>
      <c r="F168" t="s">
        <v>214</v>
      </c>
      <c r="G168">
        <v>50.495800000000003</v>
      </c>
      <c r="I168">
        <f t="shared" si="21"/>
        <v>1</v>
      </c>
      <c r="J168">
        <f t="shared" si="22"/>
        <v>0</v>
      </c>
      <c r="N168">
        <f t="shared" si="23"/>
        <v>48</v>
      </c>
      <c r="O168" t="b">
        <f t="shared" si="27"/>
        <v>0</v>
      </c>
    </row>
    <row r="169" spans="1:15" x14ac:dyDescent="0.3">
      <c r="A169">
        <v>1059</v>
      </c>
      <c r="B169">
        <v>3</v>
      </c>
      <c r="C169" t="s">
        <v>215</v>
      </c>
      <c r="D169" t="s">
        <v>8</v>
      </c>
      <c r="E169">
        <v>18</v>
      </c>
      <c r="F169" t="s">
        <v>216</v>
      </c>
      <c r="G169">
        <v>34.375</v>
      </c>
      <c r="I169">
        <f t="shared" si="21"/>
        <v>1</v>
      </c>
      <c r="J169">
        <f t="shared" si="22"/>
        <v>0</v>
      </c>
      <c r="N169">
        <f t="shared" si="23"/>
        <v>18</v>
      </c>
      <c r="O169" t="b">
        <f t="shared" si="27"/>
        <v>0</v>
      </c>
    </row>
    <row r="170" spans="1:15" hidden="1" x14ac:dyDescent="0.3">
      <c r="A170">
        <v>1060</v>
      </c>
      <c r="B170">
        <v>1</v>
      </c>
      <c r="C170" t="s">
        <v>217</v>
      </c>
      <c r="D170" t="s">
        <v>10</v>
      </c>
      <c r="F170">
        <v>17770</v>
      </c>
      <c r="G170">
        <v>27.720800000000001</v>
      </c>
      <c r="I170">
        <f t="shared" si="21"/>
        <v>0</v>
      </c>
      <c r="J170">
        <f t="shared" si="22"/>
        <v>1</v>
      </c>
      <c r="N170" t="b">
        <f t="shared" si="23"/>
        <v>0</v>
      </c>
      <c r="O170">
        <f t="shared" si="27"/>
        <v>0</v>
      </c>
    </row>
    <row r="171" spans="1:15" x14ac:dyDescent="0.3">
      <c r="A171">
        <v>1061</v>
      </c>
      <c r="B171">
        <v>3</v>
      </c>
      <c r="C171" t="s">
        <v>218</v>
      </c>
      <c r="D171" t="s">
        <v>10</v>
      </c>
      <c r="E171">
        <v>22</v>
      </c>
      <c r="F171">
        <v>7548</v>
      </c>
      <c r="G171">
        <v>8.9625000000000004</v>
      </c>
      <c r="I171">
        <f t="shared" si="21"/>
        <v>0</v>
      </c>
      <c r="J171">
        <f t="shared" si="22"/>
        <v>1</v>
      </c>
      <c r="N171" t="b">
        <f t="shared" si="23"/>
        <v>0</v>
      </c>
      <c r="O171">
        <f t="shared" si="27"/>
        <v>22</v>
      </c>
    </row>
    <row r="172" spans="1:15" hidden="1" x14ac:dyDescent="0.3">
      <c r="A172">
        <v>1062</v>
      </c>
      <c r="B172">
        <v>3</v>
      </c>
      <c r="C172" t="s">
        <v>219</v>
      </c>
      <c r="D172" t="s">
        <v>8</v>
      </c>
      <c r="F172" t="s">
        <v>220</v>
      </c>
      <c r="G172">
        <v>7.55</v>
      </c>
      <c r="I172">
        <f t="shared" si="21"/>
        <v>1</v>
      </c>
      <c r="J172">
        <f t="shared" si="22"/>
        <v>0</v>
      </c>
      <c r="N172">
        <f t="shared" si="23"/>
        <v>0</v>
      </c>
    </row>
    <row r="173" spans="1:15" x14ac:dyDescent="0.3">
      <c r="A173">
        <v>1063</v>
      </c>
      <c r="B173">
        <v>3</v>
      </c>
      <c r="C173" t="s">
        <v>221</v>
      </c>
      <c r="D173" t="s">
        <v>8</v>
      </c>
      <c r="E173">
        <v>27</v>
      </c>
      <c r="F173">
        <v>2670</v>
      </c>
      <c r="G173">
        <v>7.2249999999999996</v>
      </c>
      <c r="I173">
        <f t="shared" si="21"/>
        <v>1</v>
      </c>
      <c r="J173">
        <f t="shared" si="22"/>
        <v>0</v>
      </c>
      <c r="N173">
        <f t="shared" si="23"/>
        <v>27</v>
      </c>
      <c r="O173" t="b">
        <f t="shared" ref="O173:O174" si="28">IF(D173="female",E173)</f>
        <v>0</v>
      </c>
    </row>
    <row r="174" spans="1:15" x14ac:dyDescent="0.3">
      <c r="A174">
        <v>1064</v>
      </c>
      <c r="B174">
        <v>3</v>
      </c>
      <c r="C174" t="s">
        <v>222</v>
      </c>
      <c r="D174" t="s">
        <v>8</v>
      </c>
      <c r="E174">
        <v>23</v>
      </c>
      <c r="F174">
        <v>347072</v>
      </c>
      <c r="G174">
        <v>13.9</v>
      </c>
      <c r="I174">
        <f t="shared" si="21"/>
        <v>1</v>
      </c>
      <c r="J174">
        <f t="shared" si="22"/>
        <v>0</v>
      </c>
      <c r="N174">
        <f t="shared" si="23"/>
        <v>23</v>
      </c>
      <c r="O174" t="b">
        <f t="shared" si="28"/>
        <v>0</v>
      </c>
    </row>
    <row r="175" spans="1:15" hidden="1" x14ac:dyDescent="0.3">
      <c r="A175">
        <v>1065</v>
      </c>
      <c r="B175">
        <v>3</v>
      </c>
      <c r="C175" t="s">
        <v>223</v>
      </c>
      <c r="D175" t="s">
        <v>8</v>
      </c>
      <c r="F175">
        <v>2673</v>
      </c>
      <c r="G175">
        <v>7.2291999999999996</v>
      </c>
      <c r="I175">
        <f t="shared" si="21"/>
        <v>1</v>
      </c>
      <c r="J175">
        <f t="shared" si="22"/>
        <v>0</v>
      </c>
      <c r="N175">
        <f t="shared" si="23"/>
        <v>0</v>
      </c>
    </row>
    <row r="176" spans="1:15" x14ac:dyDescent="0.3">
      <c r="A176">
        <v>1066</v>
      </c>
      <c r="B176">
        <v>3</v>
      </c>
      <c r="C176" t="s">
        <v>224</v>
      </c>
      <c r="D176" t="s">
        <v>8</v>
      </c>
      <c r="E176">
        <v>40</v>
      </c>
      <c r="F176">
        <v>347077</v>
      </c>
      <c r="G176">
        <v>31.387499999999999</v>
      </c>
      <c r="I176">
        <f t="shared" si="21"/>
        <v>1</v>
      </c>
      <c r="J176">
        <f t="shared" si="22"/>
        <v>0</v>
      </c>
      <c r="N176">
        <f t="shared" si="23"/>
        <v>40</v>
      </c>
      <c r="O176" t="b">
        <f t="shared" ref="O176:O184" si="29">IF(D176="female",E176)</f>
        <v>0</v>
      </c>
    </row>
    <row r="177" spans="1:15" x14ac:dyDescent="0.3">
      <c r="A177">
        <v>1067</v>
      </c>
      <c r="B177">
        <v>2</v>
      </c>
      <c r="C177" t="s">
        <v>225</v>
      </c>
      <c r="D177" t="s">
        <v>10</v>
      </c>
      <c r="E177">
        <v>15</v>
      </c>
      <c r="F177">
        <v>29750</v>
      </c>
      <c r="G177">
        <v>39</v>
      </c>
      <c r="I177">
        <f t="shared" si="21"/>
        <v>0</v>
      </c>
      <c r="J177">
        <f t="shared" si="22"/>
        <v>1</v>
      </c>
      <c r="N177" t="b">
        <f t="shared" si="23"/>
        <v>0</v>
      </c>
      <c r="O177">
        <f t="shared" si="29"/>
        <v>15</v>
      </c>
    </row>
    <row r="178" spans="1:15" x14ac:dyDescent="0.3">
      <c r="A178">
        <v>1068</v>
      </c>
      <c r="B178">
        <v>2</v>
      </c>
      <c r="C178" t="s">
        <v>226</v>
      </c>
      <c r="D178" t="s">
        <v>10</v>
      </c>
      <c r="E178">
        <v>20</v>
      </c>
      <c r="F178" t="s">
        <v>227</v>
      </c>
      <c r="G178">
        <v>36.75</v>
      </c>
      <c r="I178">
        <f t="shared" si="21"/>
        <v>0</v>
      </c>
      <c r="J178">
        <f t="shared" si="22"/>
        <v>1</v>
      </c>
      <c r="N178" t="b">
        <f t="shared" si="23"/>
        <v>0</v>
      </c>
      <c r="O178">
        <f t="shared" si="29"/>
        <v>20</v>
      </c>
    </row>
    <row r="179" spans="1:15" x14ac:dyDescent="0.3">
      <c r="A179">
        <v>1069</v>
      </c>
      <c r="B179">
        <v>1</v>
      </c>
      <c r="C179" t="s">
        <v>228</v>
      </c>
      <c r="D179" t="s">
        <v>8</v>
      </c>
      <c r="E179">
        <v>54</v>
      </c>
      <c r="F179">
        <v>11778</v>
      </c>
      <c r="G179">
        <v>55.441699999999997</v>
      </c>
      <c r="I179">
        <f t="shared" si="21"/>
        <v>1</v>
      </c>
      <c r="J179">
        <f t="shared" si="22"/>
        <v>0</v>
      </c>
      <c r="N179">
        <f t="shared" si="23"/>
        <v>54</v>
      </c>
      <c r="O179" t="b">
        <f t="shared" si="29"/>
        <v>0</v>
      </c>
    </row>
    <row r="180" spans="1:15" x14ac:dyDescent="0.3">
      <c r="A180">
        <v>1070</v>
      </c>
      <c r="B180">
        <v>2</v>
      </c>
      <c r="C180" t="s">
        <v>229</v>
      </c>
      <c r="D180" t="s">
        <v>10</v>
      </c>
      <c r="E180">
        <v>36</v>
      </c>
      <c r="F180">
        <v>230136</v>
      </c>
      <c r="G180">
        <v>39</v>
      </c>
      <c r="I180">
        <f t="shared" si="21"/>
        <v>0</v>
      </c>
      <c r="J180">
        <f t="shared" si="22"/>
        <v>1</v>
      </c>
      <c r="N180" t="b">
        <f t="shared" si="23"/>
        <v>0</v>
      </c>
      <c r="O180">
        <f t="shared" si="29"/>
        <v>36</v>
      </c>
    </row>
    <row r="181" spans="1:15" x14ac:dyDescent="0.3">
      <c r="A181">
        <v>1071</v>
      </c>
      <c r="B181">
        <v>1</v>
      </c>
      <c r="C181" t="s">
        <v>230</v>
      </c>
      <c r="D181" t="s">
        <v>10</v>
      </c>
      <c r="E181">
        <v>64</v>
      </c>
      <c r="F181" t="s">
        <v>231</v>
      </c>
      <c r="G181">
        <v>83.158299999999997</v>
      </c>
      <c r="I181">
        <f t="shared" si="21"/>
        <v>0</v>
      </c>
      <c r="J181">
        <f t="shared" si="22"/>
        <v>1</v>
      </c>
      <c r="N181" t="b">
        <f t="shared" si="23"/>
        <v>0</v>
      </c>
      <c r="O181">
        <f t="shared" si="29"/>
        <v>64</v>
      </c>
    </row>
    <row r="182" spans="1:15" x14ac:dyDescent="0.3">
      <c r="A182">
        <v>1072</v>
      </c>
      <c r="B182">
        <v>2</v>
      </c>
      <c r="C182" t="s">
        <v>232</v>
      </c>
      <c r="D182" t="s">
        <v>8</v>
      </c>
      <c r="E182">
        <v>30</v>
      </c>
      <c r="F182">
        <v>233478</v>
      </c>
      <c r="G182">
        <v>13</v>
      </c>
      <c r="I182">
        <f t="shared" si="21"/>
        <v>1</v>
      </c>
      <c r="J182">
        <f t="shared" si="22"/>
        <v>0</v>
      </c>
      <c r="N182">
        <f t="shared" si="23"/>
        <v>30</v>
      </c>
      <c r="O182" t="b">
        <f t="shared" si="29"/>
        <v>0</v>
      </c>
    </row>
    <row r="183" spans="1:15" x14ac:dyDescent="0.3">
      <c r="A183">
        <v>1073</v>
      </c>
      <c r="B183">
        <v>1</v>
      </c>
      <c r="C183" t="s">
        <v>233</v>
      </c>
      <c r="D183" t="s">
        <v>8</v>
      </c>
      <c r="E183">
        <v>37</v>
      </c>
      <c r="F183" t="s">
        <v>231</v>
      </c>
      <c r="G183">
        <v>83.158299999999997</v>
      </c>
      <c r="I183">
        <f t="shared" si="21"/>
        <v>1</v>
      </c>
      <c r="J183">
        <f t="shared" si="22"/>
        <v>0</v>
      </c>
      <c r="N183">
        <f t="shared" si="23"/>
        <v>37</v>
      </c>
      <c r="O183" t="b">
        <f t="shared" si="29"/>
        <v>0</v>
      </c>
    </row>
    <row r="184" spans="1:15" x14ac:dyDescent="0.3">
      <c r="A184">
        <v>1074</v>
      </c>
      <c r="B184">
        <v>1</v>
      </c>
      <c r="C184" t="s">
        <v>234</v>
      </c>
      <c r="D184" t="s">
        <v>10</v>
      </c>
      <c r="E184">
        <v>18</v>
      </c>
      <c r="F184">
        <v>113773</v>
      </c>
      <c r="G184">
        <v>53.1</v>
      </c>
      <c r="I184">
        <f t="shared" si="21"/>
        <v>0</v>
      </c>
      <c r="J184">
        <f t="shared" si="22"/>
        <v>1</v>
      </c>
      <c r="N184" t="b">
        <f t="shared" si="23"/>
        <v>0</v>
      </c>
      <c r="O184">
        <f t="shared" si="29"/>
        <v>18</v>
      </c>
    </row>
    <row r="185" spans="1:15" hidden="1" x14ac:dyDescent="0.3">
      <c r="A185">
        <v>1075</v>
      </c>
      <c r="B185">
        <v>3</v>
      </c>
      <c r="C185" t="s">
        <v>235</v>
      </c>
      <c r="D185" t="s">
        <v>8</v>
      </c>
      <c r="F185">
        <v>7935</v>
      </c>
      <c r="G185">
        <v>7.75</v>
      </c>
      <c r="I185">
        <f t="shared" si="21"/>
        <v>1</v>
      </c>
      <c r="J185">
        <f t="shared" si="22"/>
        <v>0</v>
      </c>
      <c r="N185">
        <f t="shared" si="23"/>
        <v>0</v>
      </c>
    </row>
    <row r="186" spans="1:15" x14ac:dyDescent="0.3">
      <c r="A186">
        <v>1076</v>
      </c>
      <c r="B186">
        <v>1</v>
      </c>
      <c r="C186" t="s">
        <v>236</v>
      </c>
      <c r="D186" t="s">
        <v>10</v>
      </c>
      <c r="E186">
        <v>27</v>
      </c>
      <c r="F186" t="s">
        <v>237</v>
      </c>
      <c r="G186">
        <v>247.52080000000001</v>
      </c>
      <c r="I186">
        <f t="shared" si="21"/>
        <v>0</v>
      </c>
      <c r="J186">
        <f t="shared" si="22"/>
        <v>1</v>
      </c>
      <c r="N186" t="b">
        <f t="shared" si="23"/>
        <v>0</v>
      </c>
      <c r="O186">
        <f t="shared" ref="O186:O192" si="30">IF(D186="female",E186)</f>
        <v>27</v>
      </c>
    </row>
    <row r="187" spans="1:15" x14ac:dyDescent="0.3">
      <c r="A187">
        <v>1077</v>
      </c>
      <c r="B187">
        <v>2</v>
      </c>
      <c r="C187" t="s">
        <v>238</v>
      </c>
      <c r="D187" t="s">
        <v>8</v>
      </c>
      <c r="E187">
        <v>40</v>
      </c>
      <c r="F187">
        <v>239059</v>
      </c>
      <c r="G187">
        <v>16</v>
      </c>
      <c r="I187">
        <f t="shared" si="21"/>
        <v>1</v>
      </c>
      <c r="J187">
        <f t="shared" si="22"/>
        <v>0</v>
      </c>
      <c r="N187">
        <f t="shared" si="23"/>
        <v>40</v>
      </c>
      <c r="O187" t="b">
        <f t="shared" si="30"/>
        <v>0</v>
      </c>
    </row>
    <row r="188" spans="1:15" x14ac:dyDescent="0.3">
      <c r="A188">
        <v>1078</v>
      </c>
      <c r="B188">
        <v>2</v>
      </c>
      <c r="C188" t="s">
        <v>239</v>
      </c>
      <c r="D188" t="s">
        <v>10</v>
      </c>
      <c r="E188">
        <v>21</v>
      </c>
      <c r="F188" t="s">
        <v>240</v>
      </c>
      <c r="G188">
        <v>21</v>
      </c>
      <c r="I188">
        <f t="shared" si="21"/>
        <v>0</v>
      </c>
      <c r="J188">
        <f t="shared" si="22"/>
        <v>1</v>
      </c>
      <c r="N188" t="b">
        <f t="shared" si="23"/>
        <v>0</v>
      </c>
      <c r="O188">
        <f t="shared" si="30"/>
        <v>21</v>
      </c>
    </row>
    <row r="189" spans="1:15" x14ac:dyDescent="0.3">
      <c r="A189">
        <v>1079</v>
      </c>
      <c r="B189">
        <v>3</v>
      </c>
      <c r="C189" t="s">
        <v>241</v>
      </c>
      <c r="D189" t="s">
        <v>8</v>
      </c>
      <c r="E189">
        <v>17</v>
      </c>
      <c r="F189" t="s">
        <v>242</v>
      </c>
      <c r="G189">
        <v>8.0500000000000007</v>
      </c>
      <c r="I189">
        <f t="shared" si="21"/>
        <v>1</v>
      </c>
      <c r="J189">
        <f t="shared" si="22"/>
        <v>0</v>
      </c>
      <c r="N189">
        <f t="shared" si="23"/>
        <v>17</v>
      </c>
      <c r="O189" t="b">
        <f t="shared" si="30"/>
        <v>0</v>
      </c>
    </row>
    <row r="190" spans="1:15" hidden="1" x14ac:dyDescent="0.3">
      <c r="A190">
        <v>1080</v>
      </c>
      <c r="B190">
        <v>3</v>
      </c>
      <c r="C190" t="s">
        <v>243</v>
      </c>
      <c r="D190" t="s">
        <v>10</v>
      </c>
      <c r="F190" t="s">
        <v>244</v>
      </c>
      <c r="G190">
        <v>69.55</v>
      </c>
      <c r="I190">
        <f t="shared" si="21"/>
        <v>0</v>
      </c>
      <c r="J190">
        <f t="shared" si="22"/>
        <v>1</v>
      </c>
      <c r="N190" t="b">
        <f t="shared" si="23"/>
        <v>0</v>
      </c>
      <c r="O190">
        <f t="shared" si="30"/>
        <v>0</v>
      </c>
    </row>
    <row r="191" spans="1:15" x14ac:dyDescent="0.3">
      <c r="A191">
        <v>1081</v>
      </c>
      <c r="B191">
        <v>2</v>
      </c>
      <c r="C191" t="s">
        <v>245</v>
      </c>
      <c r="D191" t="s">
        <v>8</v>
      </c>
      <c r="E191">
        <v>40</v>
      </c>
      <c r="F191">
        <v>28221</v>
      </c>
      <c r="G191">
        <v>13</v>
      </c>
      <c r="I191">
        <f t="shared" si="21"/>
        <v>1</v>
      </c>
      <c r="J191">
        <f t="shared" si="22"/>
        <v>0</v>
      </c>
      <c r="N191">
        <f t="shared" si="23"/>
        <v>40</v>
      </c>
      <c r="O191" t="b">
        <f t="shared" si="30"/>
        <v>0</v>
      </c>
    </row>
    <row r="192" spans="1:15" x14ac:dyDescent="0.3">
      <c r="A192">
        <v>1082</v>
      </c>
      <c r="B192">
        <v>2</v>
      </c>
      <c r="C192" t="s">
        <v>246</v>
      </c>
      <c r="D192" t="s">
        <v>8</v>
      </c>
      <c r="E192">
        <v>34</v>
      </c>
      <c r="F192">
        <v>226875</v>
      </c>
      <c r="G192">
        <v>26</v>
      </c>
      <c r="I192">
        <f t="shared" si="21"/>
        <v>1</v>
      </c>
      <c r="J192">
        <f t="shared" si="22"/>
        <v>0</v>
      </c>
      <c r="N192">
        <f t="shared" si="23"/>
        <v>34</v>
      </c>
      <c r="O192" t="b">
        <f t="shared" si="30"/>
        <v>0</v>
      </c>
    </row>
    <row r="193" spans="1:15" hidden="1" x14ac:dyDescent="0.3">
      <c r="A193">
        <v>1083</v>
      </c>
      <c r="B193">
        <v>1</v>
      </c>
      <c r="C193" t="s">
        <v>247</v>
      </c>
      <c r="D193" t="s">
        <v>8</v>
      </c>
      <c r="F193">
        <v>111163</v>
      </c>
      <c r="G193">
        <v>26</v>
      </c>
      <c r="I193">
        <f t="shared" si="21"/>
        <v>1</v>
      </c>
      <c r="J193">
        <f t="shared" si="22"/>
        <v>0</v>
      </c>
      <c r="N193">
        <f t="shared" si="23"/>
        <v>0</v>
      </c>
    </row>
    <row r="194" spans="1:15" x14ac:dyDescent="0.3">
      <c r="A194">
        <v>1084</v>
      </c>
      <c r="B194">
        <v>3</v>
      </c>
      <c r="C194" t="s">
        <v>248</v>
      </c>
      <c r="D194" t="s">
        <v>8</v>
      </c>
      <c r="E194">
        <v>11.5</v>
      </c>
      <c r="F194" t="s">
        <v>249</v>
      </c>
      <c r="G194">
        <v>14.5</v>
      </c>
      <c r="I194">
        <f t="shared" si="21"/>
        <v>1</v>
      </c>
      <c r="J194">
        <f t="shared" si="22"/>
        <v>0</v>
      </c>
      <c r="N194">
        <f t="shared" si="23"/>
        <v>11.5</v>
      </c>
      <c r="O194" t="b">
        <f t="shared" ref="O194:O206" si="31">IF(D194="female",E194)</f>
        <v>0</v>
      </c>
    </row>
    <row r="195" spans="1:15" x14ac:dyDescent="0.3">
      <c r="A195">
        <v>1085</v>
      </c>
      <c r="B195">
        <v>2</v>
      </c>
      <c r="C195" t="s">
        <v>250</v>
      </c>
      <c r="D195" t="s">
        <v>8</v>
      </c>
      <c r="E195">
        <v>61</v>
      </c>
      <c r="F195">
        <v>235509</v>
      </c>
      <c r="G195">
        <v>12.35</v>
      </c>
      <c r="I195">
        <f t="shared" ref="I195:I258" si="32">IF(D195="male",1,0)</f>
        <v>1</v>
      </c>
      <c r="J195">
        <f t="shared" ref="J195:J258" si="33">IF(D195="female",1,0)</f>
        <v>0</v>
      </c>
      <c r="N195">
        <f t="shared" ref="N195:N258" si="34">IF(D195="male",E195)</f>
        <v>61</v>
      </c>
      <c r="O195" t="b">
        <f t="shared" si="31"/>
        <v>0</v>
      </c>
    </row>
    <row r="196" spans="1:15" x14ac:dyDescent="0.3">
      <c r="A196">
        <v>1086</v>
      </c>
      <c r="B196">
        <v>2</v>
      </c>
      <c r="C196" t="s">
        <v>251</v>
      </c>
      <c r="D196" t="s">
        <v>8</v>
      </c>
      <c r="E196">
        <v>8</v>
      </c>
      <c r="F196">
        <v>28220</v>
      </c>
      <c r="G196">
        <v>32.5</v>
      </c>
      <c r="I196">
        <f t="shared" si="32"/>
        <v>1</v>
      </c>
      <c r="J196">
        <f t="shared" si="33"/>
        <v>0</v>
      </c>
      <c r="N196">
        <f t="shared" si="34"/>
        <v>8</v>
      </c>
      <c r="O196" t="b">
        <f t="shared" si="31"/>
        <v>0</v>
      </c>
    </row>
    <row r="197" spans="1:15" x14ac:dyDescent="0.3">
      <c r="A197">
        <v>1087</v>
      </c>
      <c r="B197">
        <v>3</v>
      </c>
      <c r="C197" t="s">
        <v>252</v>
      </c>
      <c r="D197" t="s">
        <v>8</v>
      </c>
      <c r="E197">
        <v>33</v>
      </c>
      <c r="F197">
        <v>347465</v>
      </c>
      <c r="G197">
        <v>7.8541999999999996</v>
      </c>
      <c r="I197">
        <f t="shared" si="32"/>
        <v>1</v>
      </c>
      <c r="J197">
        <f t="shared" si="33"/>
        <v>0</v>
      </c>
      <c r="N197">
        <f t="shared" si="34"/>
        <v>33</v>
      </c>
      <c r="O197" t="b">
        <f t="shared" si="31"/>
        <v>0</v>
      </c>
    </row>
    <row r="198" spans="1:15" x14ac:dyDescent="0.3">
      <c r="A198">
        <v>1088</v>
      </c>
      <c r="B198">
        <v>1</v>
      </c>
      <c r="C198" t="s">
        <v>253</v>
      </c>
      <c r="D198" t="s">
        <v>8</v>
      </c>
      <c r="E198">
        <v>6</v>
      </c>
      <c r="F198">
        <v>16966</v>
      </c>
      <c r="G198">
        <v>134.5</v>
      </c>
      <c r="I198">
        <f t="shared" si="32"/>
        <v>1</v>
      </c>
      <c r="J198">
        <f t="shared" si="33"/>
        <v>0</v>
      </c>
      <c r="N198">
        <f t="shared" si="34"/>
        <v>6</v>
      </c>
      <c r="O198" t="b">
        <f t="shared" si="31"/>
        <v>0</v>
      </c>
    </row>
    <row r="199" spans="1:15" x14ac:dyDescent="0.3">
      <c r="A199">
        <v>1089</v>
      </c>
      <c r="B199">
        <v>3</v>
      </c>
      <c r="C199" t="s">
        <v>254</v>
      </c>
      <c r="D199" t="s">
        <v>10</v>
      </c>
      <c r="E199">
        <v>18</v>
      </c>
      <c r="F199">
        <v>347066</v>
      </c>
      <c r="G199">
        <v>7.7750000000000004</v>
      </c>
      <c r="I199">
        <f t="shared" si="32"/>
        <v>0</v>
      </c>
      <c r="J199">
        <f t="shared" si="33"/>
        <v>1</v>
      </c>
      <c r="N199" t="b">
        <f t="shared" si="34"/>
        <v>0</v>
      </c>
      <c r="O199">
        <f t="shared" si="31"/>
        <v>18</v>
      </c>
    </row>
    <row r="200" spans="1:15" x14ac:dyDescent="0.3">
      <c r="A200">
        <v>1090</v>
      </c>
      <c r="B200">
        <v>2</v>
      </c>
      <c r="C200" t="s">
        <v>255</v>
      </c>
      <c r="D200" t="s">
        <v>8</v>
      </c>
      <c r="E200">
        <v>23</v>
      </c>
      <c r="F200" t="s">
        <v>256</v>
      </c>
      <c r="G200">
        <v>10.5</v>
      </c>
      <c r="I200">
        <f t="shared" si="32"/>
        <v>1</v>
      </c>
      <c r="J200">
        <f t="shared" si="33"/>
        <v>0</v>
      </c>
      <c r="N200">
        <f t="shared" si="34"/>
        <v>23</v>
      </c>
      <c r="O200" t="b">
        <f t="shared" si="31"/>
        <v>0</v>
      </c>
    </row>
    <row r="201" spans="1:15" hidden="1" x14ac:dyDescent="0.3">
      <c r="A201">
        <v>1091</v>
      </c>
      <c r="B201">
        <v>3</v>
      </c>
      <c r="C201" t="s">
        <v>257</v>
      </c>
      <c r="D201" t="s">
        <v>10</v>
      </c>
      <c r="F201">
        <v>65305</v>
      </c>
      <c r="G201">
        <v>8.1125000000000007</v>
      </c>
      <c r="I201">
        <f t="shared" si="32"/>
        <v>0</v>
      </c>
      <c r="J201">
        <f t="shared" si="33"/>
        <v>1</v>
      </c>
      <c r="N201" t="b">
        <f t="shared" si="34"/>
        <v>0</v>
      </c>
      <c r="O201">
        <f t="shared" si="31"/>
        <v>0</v>
      </c>
    </row>
    <row r="202" spans="1:15" hidden="1" x14ac:dyDescent="0.3">
      <c r="A202">
        <v>1092</v>
      </c>
      <c r="B202">
        <v>3</v>
      </c>
      <c r="C202" t="s">
        <v>258</v>
      </c>
      <c r="D202" t="s">
        <v>10</v>
      </c>
      <c r="F202">
        <v>36568</v>
      </c>
      <c r="G202">
        <v>15.5</v>
      </c>
      <c r="I202">
        <f t="shared" si="32"/>
        <v>0</v>
      </c>
      <c r="J202">
        <f t="shared" si="33"/>
        <v>1</v>
      </c>
      <c r="N202" t="b">
        <f t="shared" si="34"/>
        <v>0</v>
      </c>
      <c r="O202">
        <f t="shared" si="31"/>
        <v>0</v>
      </c>
    </row>
    <row r="203" spans="1:15" x14ac:dyDescent="0.3">
      <c r="A203">
        <v>1093</v>
      </c>
      <c r="B203">
        <v>3</v>
      </c>
      <c r="C203" t="s">
        <v>259</v>
      </c>
      <c r="D203" t="s">
        <v>8</v>
      </c>
      <c r="E203">
        <v>0.33</v>
      </c>
      <c r="F203">
        <v>347080</v>
      </c>
      <c r="G203">
        <v>14.4</v>
      </c>
      <c r="I203">
        <f t="shared" si="32"/>
        <v>1</v>
      </c>
      <c r="J203">
        <f t="shared" si="33"/>
        <v>0</v>
      </c>
      <c r="N203">
        <f t="shared" si="34"/>
        <v>0.33</v>
      </c>
      <c r="O203" t="b">
        <f t="shared" si="31"/>
        <v>0</v>
      </c>
    </row>
    <row r="204" spans="1:15" x14ac:dyDescent="0.3">
      <c r="A204">
        <v>1094</v>
      </c>
      <c r="B204">
        <v>1</v>
      </c>
      <c r="C204" t="s">
        <v>260</v>
      </c>
      <c r="D204" t="s">
        <v>8</v>
      </c>
      <c r="E204">
        <v>47</v>
      </c>
      <c r="F204" t="s">
        <v>261</v>
      </c>
      <c r="G204">
        <v>227.52500000000001</v>
      </c>
      <c r="I204">
        <f t="shared" si="32"/>
        <v>1</v>
      </c>
      <c r="J204">
        <f t="shared" si="33"/>
        <v>0</v>
      </c>
      <c r="N204">
        <f t="shared" si="34"/>
        <v>47</v>
      </c>
      <c r="O204" t="b">
        <f t="shared" si="31"/>
        <v>0</v>
      </c>
    </row>
    <row r="205" spans="1:15" x14ac:dyDescent="0.3">
      <c r="A205">
        <v>1095</v>
      </c>
      <c r="B205">
        <v>2</v>
      </c>
      <c r="C205" t="s">
        <v>262</v>
      </c>
      <c r="D205" t="s">
        <v>10</v>
      </c>
      <c r="E205">
        <v>8</v>
      </c>
      <c r="F205">
        <v>26360</v>
      </c>
      <c r="G205">
        <v>26</v>
      </c>
      <c r="I205">
        <f t="shared" si="32"/>
        <v>0</v>
      </c>
      <c r="J205">
        <f t="shared" si="33"/>
        <v>1</v>
      </c>
      <c r="N205" t="b">
        <f t="shared" si="34"/>
        <v>0</v>
      </c>
      <c r="O205">
        <f t="shared" si="31"/>
        <v>8</v>
      </c>
    </row>
    <row r="206" spans="1:15" x14ac:dyDescent="0.3">
      <c r="A206">
        <v>1096</v>
      </c>
      <c r="B206">
        <v>2</v>
      </c>
      <c r="C206" t="s">
        <v>263</v>
      </c>
      <c r="D206" t="s">
        <v>8</v>
      </c>
      <c r="E206">
        <v>25</v>
      </c>
      <c r="F206" t="s">
        <v>264</v>
      </c>
      <c r="G206">
        <v>10.5</v>
      </c>
      <c r="I206">
        <f t="shared" si="32"/>
        <v>1</v>
      </c>
      <c r="J206">
        <f t="shared" si="33"/>
        <v>0</v>
      </c>
      <c r="N206">
        <f t="shared" si="34"/>
        <v>25</v>
      </c>
      <c r="O206" t="b">
        <f t="shared" si="31"/>
        <v>0</v>
      </c>
    </row>
    <row r="207" spans="1:15" hidden="1" x14ac:dyDescent="0.3">
      <c r="A207">
        <v>1097</v>
      </c>
      <c r="B207">
        <v>1</v>
      </c>
      <c r="C207" t="s">
        <v>265</v>
      </c>
      <c r="D207" t="s">
        <v>8</v>
      </c>
      <c r="F207" t="s">
        <v>266</v>
      </c>
      <c r="G207">
        <v>25.741700000000002</v>
      </c>
      <c r="I207">
        <f t="shared" si="32"/>
        <v>1</v>
      </c>
      <c r="J207">
        <f t="shared" si="33"/>
        <v>0</v>
      </c>
      <c r="N207">
        <f t="shared" si="34"/>
        <v>0</v>
      </c>
    </row>
    <row r="208" spans="1:15" x14ac:dyDescent="0.3">
      <c r="A208">
        <v>1098</v>
      </c>
      <c r="B208">
        <v>3</v>
      </c>
      <c r="C208" t="s">
        <v>267</v>
      </c>
      <c r="D208" t="s">
        <v>10</v>
      </c>
      <c r="E208">
        <v>35</v>
      </c>
      <c r="F208">
        <v>9232</v>
      </c>
      <c r="G208">
        <v>7.75</v>
      </c>
      <c r="I208">
        <f t="shared" si="32"/>
        <v>0</v>
      </c>
      <c r="J208">
        <f t="shared" si="33"/>
        <v>1</v>
      </c>
      <c r="N208" t="b">
        <f t="shared" si="34"/>
        <v>0</v>
      </c>
      <c r="O208">
        <f t="shared" ref="O208:O212" si="35">IF(D208="female",E208)</f>
        <v>35</v>
      </c>
    </row>
    <row r="209" spans="1:15" x14ac:dyDescent="0.3">
      <c r="A209">
        <v>1099</v>
      </c>
      <c r="B209">
        <v>2</v>
      </c>
      <c r="C209" t="s">
        <v>268</v>
      </c>
      <c r="D209" t="s">
        <v>8</v>
      </c>
      <c r="E209">
        <v>24</v>
      </c>
      <c r="F209">
        <v>28034</v>
      </c>
      <c r="G209">
        <v>10.5</v>
      </c>
      <c r="I209">
        <f t="shared" si="32"/>
        <v>1</v>
      </c>
      <c r="J209">
        <f t="shared" si="33"/>
        <v>0</v>
      </c>
      <c r="N209">
        <f t="shared" si="34"/>
        <v>24</v>
      </c>
      <c r="O209" t="b">
        <f t="shared" si="35"/>
        <v>0</v>
      </c>
    </row>
    <row r="210" spans="1:15" x14ac:dyDescent="0.3">
      <c r="A210">
        <v>1100</v>
      </c>
      <c r="B210">
        <v>1</v>
      </c>
      <c r="C210" t="s">
        <v>269</v>
      </c>
      <c r="D210" t="s">
        <v>10</v>
      </c>
      <c r="E210">
        <v>33</v>
      </c>
      <c r="F210" t="s">
        <v>270</v>
      </c>
      <c r="G210">
        <v>27.720800000000001</v>
      </c>
      <c r="I210">
        <f t="shared" si="32"/>
        <v>0</v>
      </c>
      <c r="J210">
        <f t="shared" si="33"/>
        <v>1</v>
      </c>
      <c r="N210" t="b">
        <f t="shared" si="34"/>
        <v>0</v>
      </c>
      <c r="O210">
        <f t="shared" si="35"/>
        <v>33</v>
      </c>
    </row>
    <row r="211" spans="1:15" x14ac:dyDescent="0.3">
      <c r="A211">
        <v>1101</v>
      </c>
      <c r="B211">
        <v>3</v>
      </c>
      <c r="C211" t="s">
        <v>271</v>
      </c>
      <c r="D211" t="s">
        <v>8</v>
      </c>
      <c r="E211">
        <v>25</v>
      </c>
      <c r="F211">
        <v>349250</v>
      </c>
      <c r="G211">
        <v>7.8958000000000004</v>
      </c>
      <c r="I211">
        <f t="shared" si="32"/>
        <v>1</v>
      </c>
      <c r="J211">
        <f t="shared" si="33"/>
        <v>0</v>
      </c>
      <c r="N211">
        <f t="shared" si="34"/>
        <v>25</v>
      </c>
      <c r="O211" t="b">
        <f t="shared" si="35"/>
        <v>0</v>
      </c>
    </row>
    <row r="212" spans="1:15" x14ac:dyDescent="0.3">
      <c r="A212">
        <v>1102</v>
      </c>
      <c r="B212">
        <v>3</v>
      </c>
      <c r="C212" t="s">
        <v>272</v>
      </c>
      <c r="D212" t="s">
        <v>8</v>
      </c>
      <c r="E212">
        <v>32</v>
      </c>
      <c r="F212" t="s">
        <v>142</v>
      </c>
      <c r="G212">
        <v>22.524999999999999</v>
      </c>
      <c r="I212">
        <f t="shared" si="32"/>
        <v>1</v>
      </c>
      <c r="J212">
        <f t="shared" si="33"/>
        <v>0</v>
      </c>
      <c r="N212">
        <f t="shared" si="34"/>
        <v>32</v>
      </c>
      <c r="O212" t="b">
        <f t="shared" si="35"/>
        <v>0</v>
      </c>
    </row>
    <row r="213" spans="1:15" hidden="1" x14ac:dyDescent="0.3">
      <c r="A213">
        <v>1103</v>
      </c>
      <c r="B213">
        <v>3</v>
      </c>
      <c r="C213" t="s">
        <v>273</v>
      </c>
      <c r="D213" t="s">
        <v>8</v>
      </c>
      <c r="F213" t="s">
        <v>274</v>
      </c>
      <c r="G213">
        <v>7.05</v>
      </c>
      <c r="I213">
        <f t="shared" si="32"/>
        <v>1</v>
      </c>
      <c r="J213">
        <f t="shared" si="33"/>
        <v>0</v>
      </c>
      <c r="N213">
        <f t="shared" si="34"/>
        <v>0</v>
      </c>
    </row>
    <row r="214" spans="1:15" x14ac:dyDescent="0.3">
      <c r="A214">
        <v>1104</v>
      </c>
      <c r="B214">
        <v>2</v>
      </c>
      <c r="C214" t="s">
        <v>275</v>
      </c>
      <c r="D214" t="s">
        <v>8</v>
      </c>
      <c r="E214">
        <v>17</v>
      </c>
      <c r="F214" t="s">
        <v>276</v>
      </c>
      <c r="G214">
        <v>73.5</v>
      </c>
      <c r="I214">
        <f t="shared" si="32"/>
        <v>1</v>
      </c>
      <c r="J214">
        <f t="shared" si="33"/>
        <v>0</v>
      </c>
      <c r="N214">
        <f t="shared" si="34"/>
        <v>17</v>
      </c>
      <c r="O214" t="b">
        <f t="shared" ref="O214:O220" si="36">IF(D214="female",E214)</f>
        <v>0</v>
      </c>
    </row>
    <row r="215" spans="1:15" x14ac:dyDescent="0.3">
      <c r="A215">
        <v>1105</v>
      </c>
      <c r="B215">
        <v>2</v>
      </c>
      <c r="C215" t="s">
        <v>277</v>
      </c>
      <c r="D215" t="s">
        <v>10</v>
      </c>
      <c r="E215">
        <v>60</v>
      </c>
      <c r="F215">
        <v>24065</v>
      </c>
      <c r="G215">
        <v>26</v>
      </c>
      <c r="I215">
        <f t="shared" si="32"/>
        <v>0</v>
      </c>
      <c r="J215">
        <f t="shared" si="33"/>
        <v>1</v>
      </c>
      <c r="N215" t="b">
        <f t="shared" si="34"/>
        <v>0</v>
      </c>
      <c r="O215">
        <f t="shared" si="36"/>
        <v>60</v>
      </c>
    </row>
    <row r="216" spans="1:15" x14ac:dyDescent="0.3">
      <c r="A216">
        <v>1106</v>
      </c>
      <c r="B216">
        <v>3</v>
      </c>
      <c r="C216" t="s">
        <v>278</v>
      </c>
      <c r="D216" t="s">
        <v>10</v>
      </c>
      <c r="E216">
        <v>38</v>
      </c>
      <c r="F216">
        <v>347091</v>
      </c>
      <c r="G216">
        <v>7.7750000000000004</v>
      </c>
      <c r="I216">
        <f t="shared" si="32"/>
        <v>0</v>
      </c>
      <c r="J216">
        <f t="shared" si="33"/>
        <v>1</v>
      </c>
      <c r="N216" t="b">
        <f t="shared" si="34"/>
        <v>0</v>
      </c>
      <c r="O216">
        <f t="shared" si="36"/>
        <v>38</v>
      </c>
    </row>
    <row r="217" spans="1:15" x14ac:dyDescent="0.3">
      <c r="A217">
        <v>1107</v>
      </c>
      <c r="B217">
        <v>1</v>
      </c>
      <c r="C217" t="s">
        <v>279</v>
      </c>
      <c r="D217" t="s">
        <v>8</v>
      </c>
      <c r="E217">
        <v>42</v>
      </c>
      <c r="F217">
        <v>113038</v>
      </c>
      <c r="G217">
        <v>42.5</v>
      </c>
      <c r="I217">
        <f t="shared" si="32"/>
        <v>1</v>
      </c>
      <c r="J217">
        <f t="shared" si="33"/>
        <v>0</v>
      </c>
      <c r="N217">
        <f t="shared" si="34"/>
        <v>42</v>
      </c>
      <c r="O217" t="b">
        <f t="shared" si="36"/>
        <v>0</v>
      </c>
    </row>
    <row r="218" spans="1:15" hidden="1" x14ac:dyDescent="0.3">
      <c r="A218">
        <v>1108</v>
      </c>
      <c r="B218">
        <v>3</v>
      </c>
      <c r="C218" t="s">
        <v>280</v>
      </c>
      <c r="D218" t="s">
        <v>10</v>
      </c>
      <c r="F218">
        <v>330924</v>
      </c>
      <c r="G218">
        <v>7.8792</v>
      </c>
      <c r="I218">
        <f t="shared" si="32"/>
        <v>0</v>
      </c>
      <c r="J218">
        <f t="shared" si="33"/>
        <v>1</v>
      </c>
      <c r="N218" t="b">
        <f t="shared" si="34"/>
        <v>0</v>
      </c>
      <c r="O218">
        <f t="shared" si="36"/>
        <v>0</v>
      </c>
    </row>
    <row r="219" spans="1:15" x14ac:dyDescent="0.3">
      <c r="A219">
        <v>1109</v>
      </c>
      <c r="B219">
        <v>1</v>
      </c>
      <c r="C219" t="s">
        <v>281</v>
      </c>
      <c r="D219" t="s">
        <v>8</v>
      </c>
      <c r="E219">
        <v>57</v>
      </c>
      <c r="F219">
        <v>36928</v>
      </c>
      <c r="G219">
        <v>164.86670000000001</v>
      </c>
      <c r="I219">
        <f t="shared" si="32"/>
        <v>1</v>
      </c>
      <c r="J219">
        <f t="shared" si="33"/>
        <v>0</v>
      </c>
      <c r="N219">
        <f t="shared" si="34"/>
        <v>57</v>
      </c>
      <c r="O219" t="b">
        <f t="shared" si="36"/>
        <v>0</v>
      </c>
    </row>
    <row r="220" spans="1:15" x14ac:dyDescent="0.3">
      <c r="A220">
        <v>1110</v>
      </c>
      <c r="B220">
        <v>1</v>
      </c>
      <c r="C220" t="s">
        <v>282</v>
      </c>
      <c r="D220" t="s">
        <v>10</v>
      </c>
      <c r="E220">
        <v>50</v>
      </c>
      <c r="F220">
        <v>113503</v>
      </c>
      <c r="G220">
        <v>211.5</v>
      </c>
      <c r="I220">
        <f t="shared" si="32"/>
        <v>0</v>
      </c>
      <c r="J220">
        <f t="shared" si="33"/>
        <v>1</v>
      </c>
      <c r="N220" t="b">
        <f t="shared" si="34"/>
        <v>0</v>
      </c>
      <c r="O220">
        <f t="shared" si="36"/>
        <v>50</v>
      </c>
    </row>
    <row r="221" spans="1:15" hidden="1" x14ac:dyDescent="0.3">
      <c r="A221">
        <v>1111</v>
      </c>
      <c r="B221">
        <v>3</v>
      </c>
      <c r="C221" t="s">
        <v>283</v>
      </c>
      <c r="D221" t="s">
        <v>8</v>
      </c>
      <c r="F221">
        <v>32302</v>
      </c>
      <c r="G221">
        <v>8.0500000000000007</v>
      </c>
      <c r="I221">
        <f t="shared" si="32"/>
        <v>1</v>
      </c>
      <c r="J221">
        <f t="shared" si="33"/>
        <v>0</v>
      </c>
      <c r="N221">
        <f t="shared" si="34"/>
        <v>0</v>
      </c>
    </row>
    <row r="222" spans="1:15" x14ac:dyDescent="0.3">
      <c r="A222">
        <v>1112</v>
      </c>
      <c r="B222">
        <v>2</v>
      </c>
      <c r="C222" t="s">
        <v>284</v>
      </c>
      <c r="D222" t="s">
        <v>10</v>
      </c>
      <c r="E222">
        <v>30</v>
      </c>
      <c r="F222" t="s">
        <v>285</v>
      </c>
      <c r="G222">
        <v>13.8583</v>
      </c>
      <c r="I222">
        <f t="shared" si="32"/>
        <v>0</v>
      </c>
      <c r="J222">
        <f t="shared" si="33"/>
        <v>1</v>
      </c>
      <c r="N222" t="b">
        <f t="shared" si="34"/>
        <v>0</v>
      </c>
      <c r="O222">
        <f t="shared" ref="O222:O234" si="37">IF(D222="female",E222)</f>
        <v>30</v>
      </c>
    </row>
    <row r="223" spans="1:15" x14ac:dyDescent="0.3">
      <c r="A223">
        <v>1113</v>
      </c>
      <c r="B223">
        <v>3</v>
      </c>
      <c r="C223" t="s">
        <v>286</v>
      </c>
      <c r="D223" t="s">
        <v>8</v>
      </c>
      <c r="E223">
        <v>21</v>
      </c>
      <c r="F223">
        <v>342684</v>
      </c>
      <c r="G223">
        <v>8.0500000000000007</v>
      </c>
      <c r="I223">
        <f t="shared" si="32"/>
        <v>1</v>
      </c>
      <c r="J223">
        <f t="shared" si="33"/>
        <v>0</v>
      </c>
      <c r="N223">
        <f t="shared" si="34"/>
        <v>21</v>
      </c>
      <c r="O223" t="b">
        <f t="shared" si="37"/>
        <v>0</v>
      </c>
    </row>
    <row r="224" spans="1:15" x14ac:dyDescent="0.3">
      <c r="A224">
        <v>1114</v>
      </c>
      <c r="B224">
        <v>2</v>
      </c>
      <c r="C224" t="s">
        <v>287</v>
      </c>
      <c r="D224" t="s">
        <v>10</v>
      </c>
      <c r="E224">
        <v>22</v>
      </c>
      <c r="F224" t="s">
        <v>288</v>
      </c>
      <c r="G224">
        <v>10.5</v>
      </c>
      <c r="I224">
        <f t="shared" si="32"/>
        <v>0</v>
      </c>
      <c r="J224">
        <f t="shared" si="33"/>
        <v>1</v>
      </c>
      <c r="N224" t="b">
        <f t="shared" si="34"/>
        <v>0</v>
      </c>
      <c r="O224">
        <f t="shared" si="37"/>
        <v>22</v>
      </c>
    </row>
    <row r="225" spans="1:15" x14ac:dyDescent="0.3">
      <c r="A225">
        <v>1115</v>
      </c>
      <c r="B225">
        <v>3</v>
      </c>
      <c r="C225" t="s">
        <v>289</v>
      </c>
      <c r="D225" t="s">
        <v>8</v>
      </c>
      <c r="E225">
        <v>21</v>
      </c>
      <c r="F225">
        <v>350053</v>
      </c>
      <c r="G225">
        <v>7.7957999999999998</v>
      </c>
      <c r="I225">
        <f t="shared" si="32"/>
        <v>1</v>
      </c>
      <c r="J225">
        <f t="shared" si="33"/>
        <v>0</v>
      </c>
      <c r="N225">
        <f t="shared" si="34"/>
        <v>21</v>
      </c>
      <c r="O225" t="b">
        <f t="shared" si="37"/>
        <v>0</v>
      </c>
    </row>
    <row r="226" spans="1:15" x14ac:dyDescent="0.3">
      <c r="A226">
        <v>1116</v>
      </c>
      <c r="B226">
        <v>1</v>
      </c>
      <c r="C226" t="s">
        <v>290</v>
      </c>
      <c r="D226" t="s">
        <v>10</v>
      </c>
      <c r="E226">
        <v>53</v>
      </c>
      <c r="F226" t="s">
        <v>291</v>
      </c>
      <c r="G226">
        <v>27.445799999999998</v>
      </c>
      <c r="I226">
        <f t="shared" si="32"/>
        <v>0</v>
      </c>
      <c r="J226">
        <f t="shared" si="33"/>
        <v>1</v>
      </c>
      <c r="N226" t="b">
        <f t="shared" si="34"/>
        <v>0</v>
      </c>
      <c r="O226">
        <f t="shared" si="37"/>
        <v>53</v>
      </c>
    </row>
    <row r="227" spans="1:15" hidden="1" x14ac:dyDescent="0.3">
      <c r="A227">
        <v>1117</v>
      </c>
      <c r="B227">
        <v>3</v>
      </c>
      <c r="C227" t="s">
        <v>292</v>
      </c>
      <c r="D227" t="s">
        <v>10</v>
      </c>
      <c r="F227">
        <v>2661</v>
      </c>
      <c r="G227">
        <v>15.245799999999999</v>
      </c>
      <c r="I227">
        <f t="shared" si="32"/>
        <v>0</v>
      </c>
      <c r="J227">
        <f t="shared" si="33"/>
        <v>1</v>
      </c>
      <c r="N227" t="b">
        <f t="shared" si="34"/>
        <v>0</v>
      </c>
      <c r="O227">
        <f t="shared" si="37"/>
        <v>0</v>
      </c>
    </row>
    <row r="228" spans="1:15" x14ac:dyDescent="0.3">
      <c r="A228">
        <v>1118</v>
      </c>
      <c r="B228">
        <v>3</v>
      </c>
      <c r="C228" t="s">
        <v>293</v>
      </c>
      <c r="D228" t="s">
        <v>8</v>
      </c>
      <c r="E228">
        <v>23</v>
      </c>
      <c r="F228">
        <v>350054</v>
      </c>
      <c r="G228">
        <v>7.7957999999999998</v>
      </c>
      <c r="I228">
        <f t="shared" si="32"/>
        <v>1</v>
      </c>
      <c r="J228">
        <f t="shared" si="33"/>
        <v>0</v>
      </c>
      <c r="N228">
        <f t="shared" si="34"/>
        <v>23</v>
      </c>
      <c r="O228" t="b">
        <f t="shared" si="37"/>
        <v>0</v>
      </c>
    </row>
    <row r="229" spans="1:15" hidden="1" x14ac:dyDescent="0.3">
      <c r="A229">
        <v>1119</v>
      </c>
      <c r="B229">
        <v>3</v>
      </c>
      <c r="C229" t="s">
        <v>294</v>
      </c>
      <c r="D229" t="s">
        <v>10</v>
      </c>
      <c r="F229">
        <v>370368</v>
      </c>
      <c r="G229">
        <v>7.75</v>
      </c>
      <c r="I229">
        <f t="shared" si="32"/>
        <v>0</v>
      </c>
      <c r="J229">
        <f t="shared" si="33"/>
        <v>1</v>
      </c>
      <c r="N229" t="b">
        <f t="shared" si="34"/>
        <v>0</v>
      </c>
      <c r="O229">
        <f t="shared" si="37"/>
        <v>0</v>
      </c>
    </row>
    <row r="230" spans="1:15" x14ac:dyDescent="0.3">
      <c r="A230">
        <v>1120</v>
      </c>
      <c r="B230">
        <v>3</v>
      </c>
      <c r="C230" t="s">
        <v>295</v>
      </c>
      <c r="D230" t="s">
        <v>8</v>
      </c>
      <c r="E230">
        <v>40.5</v>
      </c>
      <c r="F230" t="s">
        <v>296</v>
      </c>
      <c r="G230">
        <v>15.1</v>
      </c>
      <c r="I230">
        <f t="shared" si="32"/>
        <v>1</v>
      </c>
      <c r="J230">
        <f t="shared" si="33"/>
        <v>0</v>
      </c>
      <c r="N230">
        <f t="shared" si="34"/>
        <v>40.5</v>
      </c>
      <c r="O230" t="b">
        <f t="shared" si="37"/>
        <v>0</v>
      </c>
    </row>
    <row r="231" spans="1:15" x14ac:dyDescent="0.3">
      <c r="A231">
        <v>1121</v>
      </c>
      <c r="B231">
        <v>2</v>
      </c>
      <c r="C231" t="s">
        <v>297</v>
      </c>
      <c r="D231" t="s">
        <v>8</v>
      </c>
      <c r="E231">
        <v>36</v>
      </c>
      <c r="F231">
        <v>242963</v>
      </c>
      <c r="G231">
        <v>13</v>
      </c>
      <c r="I231">
        <f t="shared" si="32"/>
        <v>1</v>
      </c>
      <c r="J231">
        <f t="shared" si="33"/>
        <v>0</v>
      </c>
      <c r="N231">
        <f t="shared" si="34"/>
        <v>36</v>
      </c>
      <c r="O231" t="b">
        <f t="shared" si="37"/>
        <v>0</v>
      </c>
    </row>
    <row r="232" spans="1:15" x14ac:dyDescent="0.3">
      <c r="A232">
        <v>1122</v>
      </c>
      <c r="B232">
        <v>2</v>
      </c>
      <c r="C232" t="s">
        <v>298</v>
      </c>
      <c r="D232" t="s">
        <v>8</v>
      </c>
      <c r="E232">
        <v>14</v>
      </c>
      <c r="F232">
        <v>220845</v>
      </c>
      <c r="G232">
        <v>65</v>
      </c>
      <c r="I232">
        <f t="shared" si="32"/>
        <v>1</v>
      </c>
      <c r="J232">
        <f t="shared" si="33"/>
        <v>0</v>
      </c>
      <c r="N232">
        <f t="shared" si="34"/>
        <v>14</v>
      </c>
      <c r="O232" t="b">
        <f t="shared" si="37"/>
        <v>0</v>
      </c>
    </row>
    <row r="233" spans="1:15" x14ac:dyDescent="0.3">
      <c r="A233">
        <v>1123</v>
      </c>
      <c r="B233">
        <v>1</v>
      </c>
      <c r="C233" t="s">
        <v>299</v>
      </c>
      <c r="D233" t="s">
        <v>10</v>
      </c>
      <c r="E233">
        <v>21</v>
      </c>
      <c r="F233">
        <v>113795</v>
      </c>
      <c r="G233">
        <v>26.55</v>
      </c>
      <c r="I233">
        <f t="shared" si="32"/>
        <v>0</v>
      </c>
      <c r="J233">
        <f t="shared" si="33"/>
        <v>1</v>
      </c>
      <c r="N233" t="b">
        <f t="shared" si="34"/>
        <v>0</v>
      </c>
      <c r="O233">
        <f t="shared" si="37"/>
        <v>21</v>
      </c>
    </row>
    <row r="234" spans="1:15" x14ac:dyDescent="0.3">
      <c r="A234">
        <v>1124</v>
      </c>
      <c r="B234">
        <v>3</v>
      </c>
      <c r="C234" t="s">
        <v>300</v>
      </c>
      <c r="D234" t="s">
        <v>8</v>
      </c>
      <c r="E234">
        <v>21</v>
      </c>
      <c r="F234">
        <v>3101266</v>
      </c>
      <c r="G234">
        <v>6.4958</v>
      </c>
      <c r="I234">
        <f t="shared" si="32"/>
        <v>1</v>
      </c>
      <c r="J234">
        <f t="shared" si="33"/>
        <v>0</v>
      </c>
      <c r="N234">
        <f t="shared" si="34"/>
        <v>21</v>
      </c>
      <c r="O234" t="b">
        <f t="shared" si="37"/>
        <v>0</v>
      </c>
    </row>
    <row r="235" spans="1:15" hidden="1" x14ac:dyDescent="0.3">
      <c r="A235">
        <v>1125</v>
      </c>
      <c r="B235">
        <v>3</v>
      </c>
      <c r="C235" t="s">
        <v>301</v>
      </c>
      <c r="D235" t="s">
        <v>8</v>
      </c>
      <c r="F235">
        <v>330971</v>
      </c>
      <c r="G235">
        <v>7.8792</v>
      </c>
      <c r="I235">
        <f t="shared" si="32"/>
        <v>1</v>
      </c>
      <c r="J235">
        <f t="shared" si="33"/>
        <v>0</v>
      </c>
      <c r="N235">
        <f t="shared" si="34"/>
        <v>0</v>
      </c>
    </row>
    <row r="236" spans="1:15" x14ac:dyDescent="0.3">
      <c r="A236">
        <v>1126</v>
      </c>
      <c r="B236">
        <v>1</v>
      </c>
      <c r="C236" t="s">
        <v>302</v>
      </c>
      <c r="D236" t="s">
        <v>8</v>
      </c>
      <c r="E236">
        <v>39</v>
      </c>
      <c r="F236" t="s">
        <v>303</v>
      </c>
      <c r="G236">
        <v>71.283299999999997</v>
      </c>
      <c r="I236">
        <f t="shared" si="32"/>
        <v>1</v>
      </c>
      <c r="J236">
        <f t="shared" si="33"/>
        <v>0</v>
      </c>
      <c r="N236">
        <f t="shared" si="34"/>
        <v>39</v>
      </c>
      <c r="O236" t="b">
        <f t="shared" ref="O236:O244" si="38">IF(D236="female",E236)</f>
        <v>0</v>
      </c>
    </row>
    <row r="237" spans="1:15" x14ac:dyDescent="0.3">
      <c r="A237">
        <v>1127</v>
      </c>
      <c r="B237">
        <v>3</v>
      </c>
      <c r="C237" t="s">
        <v>304</v>
      </c>
      <c r="D237" t="s">
        <v>8</v>
      </c>
      <c r="E237">
        <v>20</v>
      </c>
      <c r="F237">
        <v>350416</v>
      </c>
      <c r="G237">
        <v>7.8541999999999996</v>
      </c>
      <c r="I237">
        <f t="shared" si="32"/>
        <v>1</v>
      </c>
      <c r="J237">
        <f t="shared" si="33"/>
        <v>0</v>
      </c>
      <c r="N237">
        <f t="shared" si="34"/>
        <v>20</v>
      </c>
      <c r="O237" t="b">
        <f t="shared" si="38"/>
        <v>0</v>
      </c>
    </row>
    <row r="238" spans="1:15" x14ac:dyDescent="0.3">
      <c r="A238">
        <v>1128</v>
      </c>
      <c r="B238">
        <v>1</v>
      </c>
      <c r="C238" t="s">
        <v>305</v>
      </c>
      <c r="D238" t="s">
        <v>8</v>
      </c>
      <c r="E238">
        <v>64</v>
      </c>
      <c r="F238">
        <v>110813</v>
      </c>
      <c r="G238">
        <v>75.25</v>
      </c>
      <c r="I238">
        <f t="shared" si="32"/>
        <v>1</v>
      </c>
      <c r="J238">
        <f t="shared" si="33"/>
        <v>0</v>
      </c>
      <c r="N238">
        <f t="shared" si="34"/>
        <v>64</v>
      </c>
      <c r="O238" t="b">
        <f t="shared" si="38"/>
        <v>0</v>
      </c>
    </row>
    <row r="239" spans="1:15" x14ac:dyDescent="0.3">
      <c r="A239">
        <v>1129</v>
      </c>
      <c r="B239">
        <v>3</v>
      </c>
      <c r="C239" t="s">
        <v>306</v>
      </c>
      <c r="D239" t="s">
        <v>8</v>
      </c>
      <c r="E239">
        <v>20</v>
      </c>
      <c r="F239">
        <v>2679</v>
      </c>
      <c r="G239">
        <v>7.2249999999999996</v>
      </c>
      <c r="I239">
        <f t="shared" si="32"/>
        <v>1</v>
      </c>
      <c r="J239">
        <f t="shared" si="33"/>
        <v>0</v>
      </c>
      <c r="N239">
        <f t="shared" si="34"/>
        <v>20</v>
      </c>
      <c r="O239" t="b">
        <f t="shared" si="38"/>
        <v>0</v>
      </c>
    </row>
    <row r="240" spans="1:15" x14ac:dyDescent="0.3">
      <c r="A240">
        <v>1130</v>
      </c>
      <c r="B240">
        <v>2</v>
      </c>
      <c r="C240" t="s">
        <v>307</v>
      </c>
      <c r="D240" t="s">
        <v>10</v>
      </c>
      <c r="E240">
        <v>18</v>
      </c>
      <c r="F240">
        <v>250650</v>
      </c>
      <c r="G240">
        <v>13</v>
      </c>
      <c r="I240">
        <f t="shared" si="32"/>
        <v>0</v>
      </c>
      <c r="J240">
        <f t="shared" si="33"/>
        <v>1</v>
      </c>
      <c r="N240" t="b">
        <f t="shared" si="34"/>
        <v>0</v>
      </c>
      <c r="O240">
        <f t="shared" si="38"/>
        <v>18</v>
      </c>
    </row>
    <row r="241" spans="1:15" x14ac:dyDescent="0.3">
      <c r="A241">
        <v>1131</v>
      </c>
      <c r="B241">
        <v>1</v>
      </c>
      <c r="C241" t="s">
        <v>308</v>
      </c>
      <c r="D241" t="s">
        <v>10</v>
      </c>
      <c r="E241">
        <v>48</v>
      </c>
      <c r="F241" t="s">
        <v>309</v>
      </c>
      <c r="G241">
        <v>106.425</v>
      </c>
      <c r="I241">
        <f t="shared" si="32"/>
        <v>0</v>
      </c>
      <c r="J241">
        <f t="shared" si="33"/>
        <v>1</v>
      </c>
      <c r="N241" t="b">
        <f t="shared" si="34"/>
        <v>0</v>
      </c>
      <c r="O241">
        <f t="shared" si="38"/>
        <v>48</v>
      </c>
    </row>
    <row r="242" spans="1:15" x14ac:dyDescent="0.3">
      <c r="A242">
        <v>1132</v>
      </c>
      <c r="B242">
        <v>1</v>
      </c>
      <c r="C242" t="s">
        <v>310</v>
      </c>
      <c r="D242" t="s">
        <v>10</v>
      </c>
      <c r="E242">
        <v>55</v>
      </c>
      <c r="F242">
        <v>112377</v>
      </c>
      <c r="G242">
        <v>27.720800000000001</v>
      </c>
      <c r="I242">
        <f t="shared" si="32"/>
        <v>0</v>
      </c>
      <c r="J242">
        <f t="shared" si="33"/>
        <v>1</v>
      </c>
      <c r="N242" t="b">
        <f t="shared" si="34"/>
        <v>0</v>
      </c>
      <c r="O242">
        <f t="shared" si="38"/>
        <v>55</v>
      </c>
    </row>
    <row r="243" spans="1:15" x14ac:dyDescent="0.3">
      <c r="A243">
        <v>1133</v>
      </c>
      <c r="B243">
        <v>2</v>
      </c>
      <c r="C243" t="s">
        <v>311</v>
      </c>
      <c r="D243" t="s">
        <v>10</v>
      </c>
      <c r="E243">
        <v>45</v>
      </c>
      <c r="F243">
        <v>237789</v>
      </c>
      <c r="G243">
        <v>30</v>
      </c>
      <c r="I243">
        <f t="shared" si="32"/>
        <v>0</v>
      </c>
      <c r="J243">
        <f t="shared" si="33"/>
        <v>1</v>
      </c>
      <c r="N243" t="b">
        <f t="shared" si="34"/>
        <v>0</v>
      </c>
      <c r="O243">
        <f t="shared" si="38"/>
        <v>45</v>
      </c>
    </row>
    <row r="244" spans="1:15" x14ac:dyDescent="0.3">
      <c r="A244">
        <v>1134</v>
      </c>
      <c r="B244">
        <v>1</v>
      </c>
      <c r="C244" t="s">
        <v>312</v>
      </c>
      <c r="D244" t="s">
        <v>8</v>
      </c>
      <c r="E244">
        <v>45</v>
      </c>
      <c r="F244">
        <v>16966</v>
      </c>
      <c r="G244">
        <v>134.5</v>
      </c>
      <c r="I244">
        <f t="shared" si="32"/>
        <v>1</v>
      </c>
      <c r="J244">
        <f t="shared" si="33"/>
        <v>0</v>
      </c>
      <c r="N244">
        <f t="shared" si="34"/>
        <v>45</v>
      </c>
      <c r="O244" t="b">
        <f t="shared" si="38"/>
        <v>0</v>
      </c>
    </row>
    <row r="245" spans="1:15" hidden="1" x14ac:dyDescent="0.3">
      <c r="A245">
        <v>1135</v>
      </c>
      <c r="B245">
        <v>3</v>
      </c>
      <c r="C245" t="s">
        <v>313</v>
      </c>
      <c r="D245" t="s">
        <v>8</v>
      </c>
      <c r="F245">
        <v>3470</v>
      </c>
      <c r="G245">
        <v>7.8875000000000002</v>
      </c>
      <c r="I245">
        <f t="shared" si="32"/>
        <v>1</v>
      </c>
      <c r="J245">
        <f t="shared" si="33"/>
        <v>0</v>
      </c>
      <c r="N245">
        <f t="shared" si="34"/>
        <v>0</v>
      </c>
    </row>
    <row r="246" spans="1:15" hidden="1" x14ac:dyDescent="0.3">
      <c r="A246">
        <v>1136</v>
      </c>
      <c r="B246">
        <v>3</v>
      </c>
      <c r="C246" t="s">
        <v>314</v>
      </c>
      <c r="D246" t="s">
        <v>8</v>
      </c>
      <c r="F246" t="s">
        <v>56</v>
      </c>
      <c r="G246">
        <v>23.45</v>
      </c>
      <c r="I246">
        <f t="shared" si="32"/>
        <v>1</v>
      </c>
      <c r="J246">
        <f t="shared" si="33"/>
        <v>0</v>
      </c>
      <c r="N246">
        <f t="shared" si="34"/>
        <v>0</v>
      </c>
    </row>
    <row r="247" spans="1:15" x14ac:dyDescent="0.3">
      <c r="A247">
        <v>1137</v>
      </c>
      <c r="B247">
        <v>1</v>
      </c>
      <c r="C247" t="s">
        <v>315</v>
      </c>
      <c r="D247" t="s">
        <v>8</v>
      </c>
      <c r="E247">
        <v>41</v>
      </c>
      <c r="F247">
        <v>17464</v>
      </c>
      <c r="G247">
        <v>51.862499999999997</v>
      </c>
      <c r="I247">
        <f t="shared" si="32"/>
        <v>1</v>
      </c>
      <c r="J247">
        <f t="shared" si="33"/>
        <v>0</v>
      </c>
      <c r="N247">
        <f t="shared" si="34"/>
        <v>41</v>
      </c>
      <c r="O247" t="b">
        <f t="shared" ref="O247:O256" si="39">IF(D247="female",E247)</f>
        <v>0</v>
      </c>
    </row>
    <row r="248" spans="1:15" x14ac:dyDescent="0.3">
      <c r="A248">
        <v>1138</v>
      </c>
      <c r="B248">
        <v>2</v>
      </c>
      <c r="C248" t="s">
        <v>316</v>
      </c>
      <c r="D248" t="s">
        <v>10</v>
      </c>
      <c r="E248">
        <v>22</v>
      </c>
      <c r="F248" t="s">
        <v>95</v>
      </c>
      <c r="G248">
        <v>21</v>
      </c>
      <c r="I248">
        <f t="shared" si="32"/>
        <v>0</v>
      </c>
      <c r="J248">
        <f t="shared" si="33"/>
        <v>1</v>
      </c>
      <c r="N248" t="b">
        <f t="shared" si="34"/>
        <v>0</v>
      </c>
      <c r="O248">
        <f t="shared" si="39"/>
        <v>22</v>
      </c>
    </row>
    <row r="249" spans="1:15" x14ac:dyDescent="0.3">
      <c r="A249">
        <v>1139</v>
      </c>
      <c r="B249">
        <v>2</v>
      </c>
      <c r="C249" t="s">
        <v>317</v>
      </c>
      <c r="D249" t="s">
        <v>8</v>
      </c>
      <c r="E249">
        <v>42</v>
      </c>
      <c r="F249">
        <v>28220</v>
      </c>
      <c r="G249">
        <v>32.5</v>
      </c>
      <c r="I249">
        <f t="shared" si="32"/>
        <v>1</v>
      </c>
      <c r="J249">
        <f t="shared" si="33"/>
        <v>0</v>
      </c>
      <c r="N249">
        <f t="shared" si="34"/>
        <v>42</v>
      </c>
      <c r="O249" t="b">
        <f t="shared" si="39"/>
        <v>0</v>
      </c>
    </row>
    <row r="250" spans="1:15" x14ac:dyDescent="0.3">
      <c r="A250">
        <v>1140</v>
      </c>
      <c r="B250">
        <v>2</v>
      </c>
      <c r="C250" t="s">
        <v>318</v>
      </c>
      <c r="D250" t="s">
        <v>10</v>
      </c>
      <c r="E250">
        <v>29</v>
      </c>
      <c r="F250">
        <v>26707</v>
      </c>
      <c r="G250">
        <v>26</v>
      </c>
      <c r="I250">
        <f t="shared" si="32"/>
        <v>0</v>
      </c>
      <c r="J250">
        <f t="shared" si="33"/>
        <v>1</v>
      </c>
      <c r="N250" t="b">
        <f t="shared" si="34"/>
        <v>0</v>
      </c>
      <c r="O250">
        <f t="shared" si="39"/>
        <v>29</v>
      </c>
    </row>
    <row r="251" spans="1:15" hidden="1" x14ac:dyDescent="0.3">
      <c r="A251">
        <v>1141</v>
      </c>
      <c r="B251">
        <v>3</v>
      </c>
      <c r="C251" t="s">
        <v>319</v>
      </c>
      <c r="D251" t="s">
        <v>10</v>
      </c>
      <c r="F251">
        <v>2660</v>
      </c>
      <c r="G251">
        <v>14.4542</v>
      </c>
      <c r="I251">
        <f t="shared" si="32"/>
        <v>0</v>
      </c>
      <c r="J251">
        <f t="shared" si="33"/>
        <v>1</v>
      </c>
      <c r="N251" t="b">
        <f t="shared" si="34"/>
        <v>0</v>
      </c>
      <c r="O251">
        <f t="shared" si="39"/>
        <v>0</v>
      </c>
    </row>
    <row r="252" spans="1:15" x14ac:dyDescent="0.3">
      <c r="A252">
        <v>1142</v>
      </c>
      <c r="B252">
        <v>2</v>
      </c>
      <c r="C252" t="s">
        <v>320</v>
      </c>
      <c r="D252" t="s">
        <v>10</v>
      </c>
      <c r="E252">
        <v>0.92</v>
      </c>
      <c r="F252" t="s">
        <v>321</v>
      </c>
      <c r="G252">
        <v>27.75</v>
      </c>
      <c r="I252">
        <f t="shared" si="32"/>
        <v>0</v>
      </c>
      <c r="J252">
        <f t="shared" si="33"/>
        <v>1</v>
      </c>
      <c r="N252" t="b">
        <f t="shared" si="34"/>
        <v>0</v>
      </c>
      <c r="O252">
        <f t="shared" si="39"/>
        <v>0.92</v>
      </c>
    </row>
    <row r="253" spans="1:15" x14ac:dyDescent="0.3">
      <c r="A253">
        <v>1143</v>
      </c>
      <c r="B253">
        <v>3</v>
      </c>
      <c r="C253" t="s">
        <v>322</v>
      </c>
      <c r="D253" t="s">
        <v>8</v>
      </c>
      <c r="E253">
        <v>20</v>
      </c>
      <c r="F253" t="s">
        <v>323</v>
      </c>
      <c r="G253">
        <v>7.9249999999999998</v>
      </c>
      <c r="I253">
        <f t="shared" si="32"/>
        <v>1</v>
      </c>
      <c r="J253">
        <f t="shared" si="33"/>
        <v>0</v>
      </c>
      <c r="N253">
        <f t="shared" si="34"/>
        <v>20</v>
      </c>
      <c r="O253" t="b">
        <f t="shared" si="39"/>
        <v>0</v>
      </c>
    </row>
    <row r="254" spans="1:15" x14ac:dyDescent="0.3">
      <c r="A254">
        <v>1144</v>
      </c>
      <c r="B254">
        <v>1</v>
      </c>
      <c r="C254" t="s">
        <v>324</v>
      </c>
      <c r="D254" t="s">
        <v>8</v>
      </c>
      <c r="E254">
        <v>27</v>
      </c>
      <c r="F254">
        <v>13508</v>
      </c>
      <c r="G254">
        <v>136.7792</v>
      </c>
      <c r="I254">
        <f t="shared" si="32"/>
        <v>1</v>
      </c>
      <c r="J254">
        <f t="shared" si="33"/>
        <v>0</v>
      </c>
      <c r="N254">
        <f t="shared" si="34"/>
        <v>27</v>
      </c>
      <c r="O254" t="b">
        <f t="shared" si="39"/>
        <v>0</v>
      </c>
    </row>
    <row r="255" spans="1:15" x14ac:dyDescent="0.3">
      <c r="A255">
        <v>1145</v>
      </c>
      <c r="B255">
        <v>3</v>
      </c>
      <c r="C255" t="s">
        <v>325</v>
      </c>
      <c r="D255" t="s">
        <v>8</v>
      </c>
      <c r="E255">
        <v>24</v>
      </c>
      <c r="F255">
        <v>7266</v>
      </c>
      <c r="G255">
        <v>9.3249999999999993</v>
      </c>
      <c r="I255">
        <f t="shared" si="32"/>
        <v>1</v>
      </c>
      <c r="J255">
        <f t="shared" si="33"/>
        <v>0</v>
      </c>
      <c r="N255">
        <f t="shared" si="34"/>
        <v>24</v>
      </c>
      <c r="O255" t="b">
        <f t="shared" si="39"/>
        <v>0</v>
      </c>
    </row>
    <row r="256" spans="1:15" x14ac:dyDescent="0.3">
      <c r="A256">
        <v>1146</v>
      </c>
      <c r="B256">
        <v>3</v>
      </c>
      <c r="C256" t="s">
        <v>326</v>
      </c>
      <c r="D256" t="s">
        <v>8</v>
      </c>
      <c r="E256">
        <v>32.5</v>
      </c>
      <c r="F256">
        <v>345775</v>
      </c>
      <c r="G256">
        <v>9.5</v>
      </c>
      <c r="I256">
        <f t="shared" si="32"/>
        <v>1</v>
      </c>
      <c r="J256">
        <f t="shared" si="33"/>
        <v>0</v>
      </c>
      <c r="N256">
        <f t="shared" si="34"/>
        <v>32.5</v>
      </c>
      <c r="O256" t="b">
        <f t="shared" si="39"/>
        <v>0</v>
      </c>
    </row>
    <row r="257" spans="1:15" hidden="1" x14ac:dyDescent="0.3">
      <c r="A257">
        <v>1147</v>
      </c>
      <c r="B257">
        <v>3</v>
      </c>
      <c r="C257" t="s">
        <v>327</v>
      </c>
      <c r="D257" t="s">
        <v>8</v>
      </c>
      <c r="F257" t="s">
        <v>328</v>
      </c>
      <c r="G257">
        <v>7.55</v>
      </c>
      <c r="I257">
        <f t="shared" si="32"/>
        <v>1</v>
      </c>
      <c r="J257">
        <f t="shared" si="33"/>
        <v>0</v>
      </c>
      <c r="N257">
        <f t="shared" si="34"/>
        <v>0</v>
      </c>
    </row>
    <row r="258" spans="1:15" hidden="1" x14ac:dyDescent="0.3">
      <c r="A258">
        <v>1148</v>
      </c>
      <c r="B258">
        <v>3</v>
      </c>
      <c r="C258" t="s">
        <v>329</v>
      </c>
      <c r="D258" t="s">
        <v>8</v>
      </c>
      <c r="F258" t="s">
        <v>330</v>
      </c>
      <c r="G258">
        <v>7.75</v>
      </c>
      <c r="I258">
        <f t="shared" si="32"/>
        <v>1</v>
      </c>
      <c r="J258">
        <f t="shared" si="33"/>
        <v>0</v>
      </c>
      <c r="N258">
        <f t="shared" si="34"/>
        <v>0</v>
      </c>
    </row>
    <row r="259" spans="1:15" x14ac:dyDescent="0.3">
      <c r="A259">
        <v>1149</v>
      </c>
      <c r="B259">
        <v>3</v>
      </c>
      <c r="C259" t="s">
        <v>331</v>
      </c>
      <c r="D259" t="s">
        <v>8</v>
      </c>
      <c r="E259">
        <v>28</v>
      </c>
      <c r="F259">
        <v>363611</v>
      </c>
      <c r="G259">
        <v>8.0500000000000007</v>
      </c>
      <c r="I259">
        <f t="shared" ref="I259:I322" si="40">IF(D259="male",1,0)</f>
        <v>1</v>
      </c>
      <c r="J259">
        <f t="shared" ref="J259:J322" si="41">IF(D259="female",1,0)</f>
        <v>0</v>
      </c>
      <c r="N259">
        <f t="shared" ref="N259:N322" si="42">IF(D259="male",E259)</f>
        <v>28</v>
      </c>
      <c r="O259" t="b">
        <f t="shared" ref="O259:O266" si="43">IF(D259="female",E259)</f>
        <v>0</v>
      </c>
    </row>
    <row r="260" spans="1:15" x14ac:dyDescent="0.3">
      <c r="A260">
        <v>1150</v>
      </c>
      <c r="B260">
        <v>2</v>
      </c>
      <c r="C260" t="s">
        <v>332</v>
      </c>
      <c r="D260" t="s">
        <v>10</v>
      </c>
      <c r="E260">
        <v>19</v>
      </c>
      <c r="F260">
        <v>28404</v>
      </c>
      <c r="G260">
        <v>13</v>
      </c>
      <c r="I260">
        <f t="shared" si="40"/>
        <v>0</v>
      </c>
      <c r="J260">
        <f t="shared" si="41"/>
        <v>1</v>
      </c>
      <c r="N260" t="b">
        <f t="shared" si="42"/>
        <v>0</v>
      </c>
      <c r="O260">
        <f t="shared" si="43"/>
        <v>19</v>
      </c>
    </row>
    <row r="261" spans="1:15" x14ac:dyDescent="0.3">
      <c r="A261">
        <v>1151</v>
      </c>
      <c r="B261">
        <v>3</v>
      </c>
      <c r="C261" t="s">
        <v>333</v>
      </c>
      <c r="D261" t="s">
        <v>8</v>
      </c>
      <c r="E261">
        <v>21</v>
      </c>
      <c r="F261">
        <v>345501</v>
      </c>
      <c r="G261">
        <v>7.7750000000000004</v>
      </c>
      <c r="I261">
        <f t="shared" si="40"/>
        <v>1</v>
      </c>
      <c r="J261">
        <f t="shared" si="41"/>
        <v>0</v>
      </c>
      <c r="N261">
        <f t="shared" si="42"/>
        <v>21</v>
      </c>
      <c r="O261" t="b">
        <f t="shared" si="43"/>
        <v>0</v>
      </c>
    </row>
    <row r="262" spans="1:15" x14ac:dyDescent="0.3">
      <c r="A262">
        <v>1152</v>
      </c>
      <c r="B262">
        <v>3</v>
      </c>
      <c r="C262" t="s">
        <v>334</v>
      </c>
      <c r="D262" t="s">
        <v>8</v>
      </c>
      <c r="E262">
        <v>36.5</v>
      </c>
      <c r="F262">
        <v>345572</v>
      </c>
      <c r="G262">
        <v>17.399999999999999</v>
      </c>
      <c r="I262">
        <f t="shared" si="40"/>
        <v>1</v>
      </c>
      <c r="J262">
        <f t="shared" si="41"/>
        <v>0</v>
      </c>
      <c r="N262">
        <f t="shared" si="42"/>
        <v>36.5</v>
      </c>
      <c r="O262" t="b">
        <f t="shared" si="43"/>
        <v>0</v>
      </c>
    </row>
    <row r="263" spans="1:15" x14ac:dyDescent="0.3">
      <c r="A263">
        <v>1153</v>
      </c>
      <c r="B263">
        <v>3</v>
      </c>
      <c r="C263" t="s">
        <v>335</v>
      </c>
      <c r="D263" t="s">
        <v>8</v>
      </c>
      <c r="E263">
        <v>21</v>
      </c>
      <c r="F263">
        <v>350410</v>
      </c>
      <c r="G263">
        <v>7.8541999999999996</v>
      </c>
      <c r="I263">
        <f t="shared" si="40"/>
        <v>1</v>
      </c>
      <c r="J263">
        <f t="shared" si="41"/>
        <v>0</v>
      </c>
      <c r="N263">
        <f t="shared" si="42"/>
        <v>21</v>
      </c>
      <c r="O263" t="b">
        <f t="shared" si="43"/>
        <v>0</v>
      </c>
    </row>
    <row r="264" spans="1:15" x14ac:dyDescent="0.3">
      <c r="A264">
        <v>1154</v>
      </c>
      <c r="B264">
        <v>2</v>
      </c>
      <c r="C264" t="s">
        <v>336</v>
      </c>
      <c r="D264" t="s">
        <v>10</v>
      </c>
      <c r="E264">
        <v>29</v>
      </c>
      <c r="F264">
        <v>29103</v>
      </c>
      <c r="G264">
        <v>23</v>
      </c>
      <c r="I264">
        <f t="shared" si="40"/>
        <v>0</v>
      </c>
      <c r="J264">
        <f t="shared" si="41"/>
        <v>1</v>
      </c>
      <c r="N264" t="b">
        <f t="shared" si="42"/>
        <v>0</v>
      </c>
      <c r="O264">
        <f t="shared" si="43"/>
        <v>29</v>
      </c>
    </row>
    <row r="265" spans="1:15" x14ac:dyDescent="0.3">
      <c r="A265">
        <v>1155</v>
      </c>
      <c r="B265">
        <v>3</v>
      </c>
      <c r="C265" t="s">
        <v>337</v>
      </c>
      <c r="D265" t="s">
        <v>10</v>
      </c>
      <c r="E265">
        <v>1</v>
      </c>
      <c r="F265">
        <v>350405</v>
      </c>
      <c r="G265">
        <v>12.183299999999999</v>
      </c>
      <c r="I265">
        <f t="shared" si="40"/>
        <v>0</v>
      </c>
      <c r="J265">
        <f t="shared" si="41"/>
        <v>1</v>
      </c>
      <c r="N265" t="b">
        <f t="shared" si="42"/>
        <v>0</v>
      </c>
      <c r="O265">
        <f t="shared" si="43"/>
        <v>1</v>
      </c>
    </row>
    <row r="266" spans="1:15" x14ac:dyDescent="0.3">
      <c r="A266">
        <v>1156</v>
      </c>
      <c r="B266">
        <v>2</v>
      </c>
      <c r="C266" t="s">
        <v>338</v>
      </c>
      <c r="D266" t="s">
        <v>8</v>
      </c>
      <c r="E266">
        <v>30</v>
      </c>
      <c r="F266" t="s">
        <v>339</v>
      </c>
      <c r="G266">
        <v>12.737500000000001</v>
      </c>
      <c r="I266">
        <f t="shared" si="40"/>
        <v>1</v>
      </c>
      <c r="J266">
        <f t="shared" si="41"/>
        <v>0</v>
      </c>
      <c r="N266">
        <f t="shared" si="42"/>
        <v>30</v>
      </c>
      <c r="O266" t="b">
        <f t="shared" si="43"/>
        <v>0</v>
      </c>
    </row>
    <row r="267" spans="1:15" hidden="1" x14ac:dyDescent="0.3">
      <c r="A267">
        <v>1157</v>
      </c>
      <c r="B267">
        <v>3</v>
      </c>
      <c r="C267" t="s">
        <v>340</v>
      </c>
      <c r="D267" t="s">
        <v>8</v>
      </c>
      <c r="F267">
        <v>349235</v>
      </c>
      <c r="G267">
        <v>7.8958000000000004</v>
      </c>
      <c r="I267">
        <f t="shared" si="40"/>
        <v>1</v>
      </c>
      <c r="J267">
        <f t="shared" si="41"/>
        <v>0</v>
      </c>
      <c r="N267">
        <f t="shared" si="42"/>
        <v>0</v>
      </c>
    </row>
    <row r="268" spans="1:15" hidden="1" x14ac:dyDescent="0.3">
      <c r="A268">
        <v>1158</v>
      </c>
      <c r="B268">
        <v>1</v>
      </c>
      <c r="C268" t="s">
        <v>341</v>
      </c>
      <c r="D268" t="s">
        <v>8</v>
      </c>
      <c r="F268">
        <v>112051</v>
      </c>
      <c r="G268">
        <v>0</v>
      </c>
      <c r="I268">
        <f t="shared" si="40"/>
        <v>1</v>
      </c>
      <c r="J268">
        <f t="shared" si="41"/>
        <v>0</v>
      </c>
      <c r="N268">
        <f t="shared" si="42"/>
        <v>0</v>
      </c>
    </row>
    <row r="269" spans="1:15" hidden="1" x14ac:dyDescent="0.3">
      <c r="A269">
        <v>1159</v>
      </c>
      <c r="B269">
        <v>3</v>
      </c>
      <c r="C269" t="s">
        <v>342</v>
      </c>
      <c r="D269" t="s">
        <v>8</v>
      </c>
      <c r="F269" t="s">
        <v>343</v>
      </c>
      <c r="G269">
        <v>7.55</v>
      </c>
      <c r="I269">
        <f t="shared" si="40"/>
        <v>1</v>
      </c>
      <c r="J269">
        <f t="shared" si="41"/>
        <v>0</v>
      </c>
      <c r="N269">
        <f t="shared" si="42"/>
        <v>0</v>
      </c>
    </row>
    <row r="270" spans="1:15" hidden="1" x14ac:dyDescent="0.3">
      <c r="A270">
        <v>1160</v>
      </c>
      <c r="B270">
        <v>3</v>
      </c>
      <c r="C270" t="s">
        <v>344</v>
      </c>
      <c r="D270" t="s">
        <v>10</v>
      </c>
      <c r="F270" t="s">
        <v>345</v>
      </c>
      <c r="G270">
        <v>8.0500000000000007</v>
      </c>
      <c r="I270">
        <f t="shared" si="40"/>
        <v>0</v>
      </c>
      <c r="J270">
        <f t="shared" si="41"/>
        <v>1</v>
      </c>
      <c r="N270" t="b">
        <f t="shared" si="42"/>
        <v>0</v>
      </c>
      <c r="O270">
        <f t="shared" ref="O270:O272" si="44">IF(D270="female",E270)</f>
        <v>0</v>
      </c>
    </row>
    <row r="271" spans="1:15" x14ac:dyDescent="0.3">
      <c r="A271">
        <v>1161</v>
      </c>
      <c r="B271">
        <v>3</v>
      </c>
      <c r="C271" t="s">
        <v>346</v>
      </c>
      <c r="D271" t="s">
        <v>8</v>
      </c>
      <c r="E271">
        <v>17</v>
      </c>
      <c r="F271">
        <v>315095</v>
      </c>
      <c r="G271">
        <v>8.6624999999999996</v>
      </c>
      <c r="I271">
        <f t="shared" si="40"/>
        <v>1</v>
      </c>
      <c r="J271">
        <f t="shared" si="41"/>
        <v>0</v>
      </c>
      <c r="N271">
        <f t="shared" si="42"/>
        <v>17</v>
      </c>
      <c r="O271" t="b">
        <f t="shared" si="44"/>
        <v>0</v>
      </c>
    </row>
    <row r="272" spans="1:15" x14ac:dyDescent="0.3">
      <c r="A272">
        <v>1162</v>
      </c>
      <c r="B272">
        <v>1</v>
      </c>
      <c r="C272" t="s">
        <v>347</v>
      </c>
      <c r="D272" t="s">
        <v>8</v>
      </c>
      <c r="E272">
        <v>46</v>
      </c>
      <c r="F272">
        <v>13050</v>
      </c>
      <c r="G272">
        <v>75.241699999999994</v>
      </c>
      <c r="I272">
        <f t="shared" si="40"/>
        <v>1</v>
      </c>
      <c r="J272">
        <f t="shared" si="41"/>
        <v>0</v>
      </c>
      <c r="N272">
        <f t="shared" si="42"/>
        <v>46</v>
      </c>
      <c r="O272" t="b">
        <f t="shared" si="44"/>
        <v>0</v>
      </c>
    </row>
    <row r="273" spans="1:15" hidden="1" x14ac:dyDescent="0.3">
      <c r="A273">
        <v>1163</v>
      </c>
      <c r="B273">
        <v>3</v>
      </c>
      <c r="C273" t="s">
        <v>348</v>
      </c>
      <c r="D273" t="s">
        <v>8</v>
      </c>
      <c r="F273">
        <v>368573</v>
      </c>
      <c r="G273">
        <v>7.75</v>
      </c>
      <c r="I273">
        <f t="shared" si="40"/>
        <v>1</v>
      </c>
      <c r="J273">
        <f t="shared" si="41"/>
        <v>0</v>
      </c>
      <c r="N273">
        <f t="shared" si="42"/>
        <v>0</v>
      </c>
    </row>
    <row r="274" spans="1:15" x14ac:dyDescent="0.3">
      <c r="A274">
        <v>1164</v>
      </c>
      <c r="B274">
        <v>1</v>
      </c>
      <c r="C274" t="s">
        <v>349</v>
      </c>
      <c r="D274" t="s">
        <v>10</v>
      </c>
      <c r="E274">
        <v>26</v>
      </c>
      <c r="F274">
        <v>13508</v>
      </c>
      <c r="G274">
        <v>136.7792</v>
      </c>
      <c r="I274">
        <f t="shared" si="40"/>
        <v>0</v>
      </c>
      <c r="J274">
        <f t="shared" si="41"/>
        <v>1</v>
      </c>
      <c r="N274" t="b">
        <f t="shared" si="42"/>
        <v>0</v>
      </c>
      <c r="O274">
        <f t="shared" ref="O274:O275" si="45">IF(D274="female",E274)</f>
        <v>26</v>
      </c>
    </row>
    <row r="275" spans="1:15" hidden="1" x14ac:dyDescent="0.3">
      <c r="A275">
        <v>1165</v>
      </c>
      <c r="B275">
        <v>3</v>
      </c>
      <c r="C275" t="s">
        <v>350</v>
      </c>
      <c r="D275" t="s">
        <v>10</v>
      </c>
      <c r="F275">
        <v>370371</v>
      </c>
      <c r="G275">
        <v>15.5</v>
      </c>
      <c r="I275">
        <f t="shared" si="40"/>
        <v>0</v>
      </c>
      <c r="J275">
        <f t="shared" si="41"/>
        <v>1</v>
      </c>
      <c r="N275" t="b">
        <f t="shared" si="42"/>
        <v>0</v>
      </c>
      <c r="O275">
        <f t="shared" si="45"/>
        <v>0</v>
      </c>
    </row>
    <row r="276" spans="1:15" hidden="1" x14ac:dyDescent="0.3">
      <c r="A276">
        <v>1166</v>
      </c>
      <c r="B276">
        <v>3</v>
      </c>
      <c r="C276" t="s">
        <v>351</v>
      </c>
      <c r="D276" t="s">
        <v>8</v>
      </c>
      <c r="F276">
        <v>2676</v>
      </c>
      <c r="G276">
        <v>7.2249999999999996</v>
      </c>
      <c r="I276">
        <f t="shared" si="40"/>
        <v>1</v>
      </c>
      <c r="J276">
        <f t="shared" si="41"/>
        <v>0</v>
      </c>
      <c r="N276">
        <f t="shared" si="42"/>
        <v>0</v>
      </c>
    </row>
    <row r="277" spans="1:15" x14ac:dyDescent="0.3">
      <c r="A277">
        <v>1167</v>
      </c>
      <c r="B277">
        <v>2</v>
      </c>
      <c r="C277" t="s">
        <v>352</v>
      </c>
      <c r="D277" t="s">
        <v>10</v>
      </c>
      <c r="E277">
        <v>20</v>
      </c>
      <c r="F277">
        <v>236853</v>
      </c>
      <c r="G277">
        <v>26</v>
      </c>
      <c r="I277">
        <f t="shared" si="40"/>
        <v>0</v>
      </c>
      <c r="J277">
        <f t="shared" si="41"/>
        <v>1</v>
      </c>
      <c r="N277" t="b">
        <f t="shared" si="42"/>
        <v>0</v>
      </c>
      <c r="O277">
        <f t="shared" ref="O277:O287" si="46">IF(D277="female",E277)</f>
        <v>20</v>
      </c>
    </row>
    <row r="278" spans="1:15" x14ac:dyDescent="0.3">
      <c r="A278">
        <v>1168</v>
      </c>
      <c r="B278">
        <v>2</v>
      </c>
      <c r="C278" t="s">
        <v>353</v>
      </c>
      <c r="D278" t="s">
        <v>8</v>
      </c>
      <c r="E278">
        <v>28</v>
      </c>
      <c r="F278" t="s">
        <v>354</v>
      </c>
      <c r="G278">
        <v>10.5</v>
      </c>
      <c r="I278">
        <f t="shared" si="40"/>
        <v>1</v>
      </c>
      <c r="J278">
        <f t="shared" si="41"/>
        <v>0</v>
      </c>
      <c r="N278">
        <f t="shared" si="42"/>
        <v>28</v>
      </c>
      <c r="O278" t="b">
        <f t="shared" si="46"/>
        <v>0</v>
      </c>
    </row>
    <row r="279" spans="1:15" x14ac:dyDescent="0.3">
      <c r="A279">
        <v>1169</v>
      </c>
      <c r="B279">
        <v>2</v>
      </c>
      <c r="C279" t="s">
        <v>355</v>
      </c>
      <c r="D279" t="s">
        <v>8</v>
      </c>
      <c r="E279">
        <v>40</v>
      </c>
      <c r="F279">
        <v>2926</v>
      </c>
      <c r="G279">
        <v>26</v>
      </c>
      <c r="I279">
        <f t="shared" si="40"/>
        <v>1</v>
      </c>
      <c r="J279">
        <f t="shared" si="41"/>
        <v>0</v>
      </c>
      <c r="N279">
        <f t="shared" si="42"/>
        <v>40</v>
      </c>
      <c r="O279" t="b">
        <f t="shared" si="46"/>
        <v>0</v>
      </c>
    </row>
    <row r="280" spans="1:15" x14ac:dyDescent="0.3">
      <c r="A280">
        <v>1170</v>
      </c>
      <c r="B280">
        <v>2</v>
      </c>
      <c r="C280" t="s">
        <v>356</v>
      </c>
      <c r="D280" t="s">
        <v>8</v>
      </c>
      <c r="E280">
        <v>30</v>
      </c>
      <c r="F280" t="s">
        <v>357</v>
      </c>
      <c r="G280">
        <v>21</v>
      </c>
      <c r="I280">
        <f t="shared" si="40"/>
        <v>1</v>
      </c>
      <c r="J280">
        <f t="shared" si="41"/>
        <v>0</v>
      </c>
      <c r="N280">
        <f t="shared" si="42"/>
        <v>30</v>
      </c>
      <c r="O280" t="b">
        <f t="shared" si="46"/>
        <v>0</v>
      </c>
    </row>
    <row r="281" spans="1:15" x14ac:dyDescent="0.3">
      <c r="A281">
        <v>1171</v>
      </c>
      <c r="B281">
        <v>2</v>
      </c>
      <c r="C281" t="s">
        <v>358</v>
      </c>
      <c r="D281" t="s">
        <v>8</v>
      </c>
      <c r="E281">
        <v>22</v>
      </c>
      <c r="F281" t="s">
        <v>359</v>
      </c>
      <c r="G281">
        <v>10.5</v>
      </c>
      <c r="I281">
        <f t="shared" si="40"/>
        <v>1</v>
      </c>
      <c r="J281">
        <f t="shared" si="41"/>
        <v>0</v>
      </c>
      <c r="N281">
        <f t="shared" si="42"/>
        <v>22</v>
      </c>
      <c r="O281" t="b">
        <f t="shared" si="46"/>
        <v>0</v>
      </c>
    </row>
    <row r="282" spans="1:15" x14ac:dyDescent="0.3">
      <c r="A282">
        <v>1172</v>
      </c>
      <c r="B282">
        <v>3</v>
      </c>
      <c r="C282" t="s">
        <v>360</v>
      </c>
      <c r="D282" t="s">
        <v>10</v>
      </c>
      <c r="E282">
        <v>23</v>
      </c>
      <c r="F282">
        <v>315085</v>
      </c>
      <c r="G282">
        <v>8.6624999999999996</v>
      </c>
      <c r="I282">
        <f t="shared" si="40"/>
        <v>0</v>
      </c>
      <c r="J282">
        <f t="shared" si="41"/>
        <v>1</v>
      </c>
      <c r="N282" t="b">
        <f t="shared" si="42"/>
        <v>0</v>
      </c>
      <c r="O282">
        <f t="shared" si="46"/>
        <v>23</v>
      </c>
    </row>
    <row r="283" spans="1:15" x14ac:dyDescent="0.3">
      <c r="A283">
        <v>1173</v>
      </c>
      <c r="B283">
        <v>3</v>
      </c>
      <c r="C283" t="s">
        <v>361</v>
      </c>
      <c r="D283" t="s">
        <v>8</v>
      </c>
      <c r="E283">
        <v>0.75</v>
      </c>
      <c r="F283" t="s">
        <v>206</v>
      </c>
      <c r="G283">
        <v>13.775</v>
      </c>
      <c r="I283">
        <f t="shared" si="40"/>
        <v>1</v>
      </c>
      <c r="J283">
        <f t="shared" si="41"/>
        <v>0</v>
      </c>
      <c r="N283">
        <f t="shared" si="42"/>
        <v>0.75</v>
      </c>
      <c r="O283" t="b">
        <f t="shared" si="46"/>
        <v>0</v>
      </c>
    </row>
    <row r="284" spans="1:15" hidden="1" x14ac:dyDescent="0.3">
      <c r="A284">
        <v>1174</v>
      </c>
      <c r="B284">
        <v>3</v>
      </c>
      <c r="C284" t="s">
        <v>362</v>
      </c>
      <c r="D284" t="s">
        <v>10</v>
      </c>
      <c r="F284">
        <v>364859</v>
      </c>
      <c r="G284">
        <v>7.75</v>
      </c>
      <c r="I284">
        <f t="shared" si="40"/>
        <v>0</v>
      </c>
      <c r="J284">
        <f t="shared" si="41"/>
        <v>1</v>
      </c>
      <c r="N284" t="b">
        <f t="shared" si="42"/>
        <v>0</v>
      </c>
      <c r="O284">
        <f t="shared" si="46"/>
        <v>0</v>
      </c>
    </row>
    <row r="285" spans="1:15" x14ac:dyDescent="0.3">
      <c r="A285">
        <v>1175</v>
      </c>
      <c r="B285">
        <v>3</v>
      </c>
      <c r="C285" t="s">
        <v>363</v>
      </c>
      <c r="D285" t="s">
        <v>10</v>
      </c>
      <c r="E285">
        <v>9</v>
      </c>
      <c r="F285">
        <v>2650</v>
      </c>
      <c r="G285">
        <v>15.245799999999999</v>
      </c>
      <c r="I285">
        <f t="shared" si="40"/>
        <v>0</v>
      </c>
      <c r="J285">
        <f t="shared" si="41"/>
        <v>1</v>
      </c>
      <c r="N285" t="b">
        <f t="shared" si="42"/>
        <v>0</v>
      </c>
      <c r="O285">
        <f t="shared" si="46"/>
        <v>9</v>
      </c>
    </row>
    <row r="286" spans="1:15" x14ac:dyDescent="0.3">
      <c r="A286">
        <v>1176</v>
      </c>
      <c r="B286">
        <v>3</v>
      </c>
      <c r="C286" t="s">
        <v>364</v>
      </c>
      <c r="D286" t="s">
        <v>10</v>
      </c>
      <c r="E286">
        <v>2</v>
      </c>
      <c r="F286">
        <v>370129</v>
      </c>
      <c r="G286">
        <v>20.212499999999999</v>
      </c>
      <c r="I286">
        <f t="shared" si="40"/>
        <v>0</v>
      </c>
      <c r="J286">
        <f t="shared" si="41"/>
        <v>1</v>
      </c>
      <c r="N286" t="b">
        <f t="shared" si="42"/>
        <v>0</v>
      </c>
      <c r="O286">
        <f t="shared" si="46"/>
        <v>2</v>
      </c>
    </row>
    <row r="287" spans="1:15" x14ac:dyDescent="0.3">
      <c r="A287">
        <v>1177</v>
      </c>
      <c r="B287">
        <v>3</v>
      </c>
      <c r="C287" t="s">
        <v>365</v>
      </c>
      <c r="D287" t="s">
        <v>8</v>
      </c>
      <c r="E287">
        <v>36</v>
      </c>
      <c r="F287" t="s">
        <v>366</v>
      </c>
      <c r="G287">
        <v>7.25</v>
      </c>
      <c r="I287">
        <f t="shared" si="40"/>
        <v>1</v>
      </c>
      <c r="J287">
        <f t="shared" si="41"/>
        <v>0</v>
      </c>
      <c r="N287">
        <f t="shared" si="42"/>
        <v>36</v>
      </c>
      <c r="O287" t="b">
        <f t="shared" si="46"/>
        <v>0</v>
      </c>
    </row>
    <row r="288" spans="1:15" hidden="1" x14ac:dyDescent="0.3">
      <c r="A288">
        <v>1178</v>
      </c>
      <c r="B288">
        <v>3</v>
      </c>
      <c r="C288" t="s">
        <v>367</v>
      </c>
      <c r="D288" t="s">
        <v>8</v>
      </c>
      <c r="F288" t="s">
        <v>368</v>
      </c>
      <c r="G288">
        <v>7.25</v>
      </c>
      <c r="I288">
        <f t="shared" si="40"/>
        <v>1</v>
      </c>
      <c r="J288">
        <f t="shared" si="41"/>
        <v>0</v>
      </c>
      <c r="N288">
        <f t="shared" si="42"/>
        <v>0</v>
      </c>
    </row>
    <row r="289" spans="1:15" x14ac:dyDescent="0.3">
      <c r="A289">
        <v>1179</v>
      </c>
      <c r="B289">
        <v>1</v>
      </c>
      <c r="C289" t="s">
        <v>369</v>
      </c>
      <c r="D289" t="s">
        <v>8</v>
      </c>
      <c r="E289">
        <v>24</v>
      </c>
      <c r="F289">
        <v>21228</v>
      </c>
      <c r="G289">
        <v>82.2667</v>
      </c>
      <c r="I289">
        <f t="shared" si="40"/>
        <v>1</v>
      </c>
      <c r="J289">
        <f t="shared" si="41"/>
        <v>0</v>
      </c>
      <c r="N289">
        <f t="shared" si="42"/>
        <v>24</v>
      </c>
      <c r="O289" t="b">
        <f>IF(D289="female",E289)</f>
        <v>0</v>
      </c>
    </row>
    <row r="290" spans="1:15" hidden="1" x14ac:dyDescent="0.3">
      <c r="A290">
        <v>1180</v>
      </c>
      <c r="B290">
        <v>3</v>
      </c>
      <c r="C290" t="s">
        <v>370</v>
      </c>
      <c r="D290" t="s">
        <v>8</v>
      </c>
      <c r="F290">
        <v>2655</v>
      </c>
      <c r="G290">
        <v>7.2291999999999996</v>
      </c>
      <c r="I290">
        <f t="shared" si="40"/>
        <v>1</v>
      </c>
      <c r="J290">
        <f t="shared" si="41"/>
        <v>0</v>
      </c>
      <c r="N290">
        <f t="shared" si="42"/>
        <v>0</v>
      </c>
    </row>
    <row r="291" spans="1:15" hidden="1" x14ac:dyDescent="0.3">
      <c r="A291">
        <v>1181</v>
      </c>
      <c r="B291">
        <v>3</v>
      </c>
      <c r="C291" t="s">
        <v>371</v>
      </c>
      <c r="D291" t="s">
        <v>8</v>
      </c>
      <c r="F291" t="s">
        <v>372</v>
      </c>
      <c r="G291">
        <v>8.0500000000000007</v>
      </c>
      <c r="I291">
        <f t="shared" si="40"/>
        <v>1</v>
      </c>
      <c r="J291">
        <f t="shared" si="41"/>
        <v>0</v>
      </c>
      <c r="N291">
        <f t="shared" si="42"/>
        <v>0</v>
      </c>
    </row>
    <row r="292" spans="1:15" hidden="1" x14ac:dyDescent="0.3">
      <c r="A292">
        <v>1182</v>
      </c>
      <c r="B292">
        <v>1</v>
      </c>
      <c r="C292" t="s">
        <v>373</v>
      </c>
      <c r="D292" t="s">
        <v>8</v>
      </c>
      <c r="F292" t="s">
        <v>374</v>
      </c>
      <c r="G292">
        <v>39.6</v>
      </c>
      <c r="I292">
        <f t="shared" si="40"/>
        <v>1</v>
      </c>
      <c r="J292">
        <f t="shared" si="41"/>
        <v>0</v>
      </c>
      <c r="N292">
        <f t="shared" si="42"/>
        <v>0</v>
      </c>
    </row>
    <row r="293" spans="1:15" x14ac:dyDescent="0.3">
      <c r="A293">
        <v>1183</v>
      </c>
      <c r="B293">
        <v>3</v>
      </c>
      <c r="C293" t="s">
        <v>375</v>
      </c>
      <c r="D293" t="s">
        <v>10</v>
      </c>
      <c r="E293">
        <v>30</v>
      </c>
      <c r="F293">
        <v>382650</v>
      </c>
      <c r="G293">
        <v>6.95</v>
      </c>
      <c r="I293">
        <f t="shared" si="40"/>
        <v>0</v>
      </c>
      <c r="J293">
        <f t="shared" si="41"/>
        <v>1</v>
      </c>
      <c r="N293" t="b">
        <f t="shared" si="42"/>
        <v>0</v>
      </c>
      <c r="O293">
        <f>IF(D293="female",E293)</f>
        <v>30</v>
      </c>
    </row>
    <row r="294" spans="1:15" hidden="1" x14ac:dyDescent="0.3">
      <c r="A294">
        <v>1184</v>
      </c>
      <c r="B294">
        <v>3</v>
      </c>
      <c r="C294" t="s">
        <v>376</v>
      </c>
      <c r="D294" t="s">
        <v>8</v>
      </c>
      <c r="F294">
        <v>2652</v>
      </c>
      <c r="G294">
        <v>7.2291999999999996</v>
      </c>
      <c r="I294">
        <f t="shared" si="40"/>
        <v>1</v>
      </c>
      <c r="J294">
        <f t="shared" si="41"/>
        <v>0</v>
      </c>
      <c r="N294">
        <f t="shared" si="42"/>
        <v>0</v>
      </c>
    </row>
    <row r="295" spans="1:15" x14ac:dyDescent="0.3">
      <c r="A295">
        <v>1185</v>
      </c>
      <c r="B295">
        <v>1</v>
      </c>
      <c r="C295" t="s">
        <v>377</v>
      </c>
      <c r="D295" t="s">
        <v>8</v>
      </c>
      <c r="E295">
        <v>53</v>
      </c>
      <c r="F295">
        <v>33638</v>
      </c>
      <c r="G295">
        <v>81.8583</v>
      </c>
      <c r="I295">
        <f t="shared" si="40"/>
        <v>1</v>
      </c>
      <c r="J295">
        <f t="shared" si="41"/>
        <v>0</v>
      </c>
      <c r="N295">
        <f t="shared" si="42"/>
        <v>53</v>
      </c>
      <c r="O295" t="b">
        <f t="shared" ref="O295:O298" si="47">IF(D295="female",E295)</f>
        <v>0</v>
      </c>
    </row>
    <row r="296" spans="1:15" x14ac:dyDescent="0.3">
      <c r="A296">
        <v>1186</v>
      </c>
      <c r="B296">
        <v>3</v>
      </c>
      <c r="C296" t="s">
        <v>378</v>
      </c>
      <c r="D296" t="s">
        <v>8</v>
      </c>
      <c r="E296">
        <v>36</v>
      </c>
      <c r="F296">
        <v>345771</v>
      </c>
      <c r="G296">
        <v>9.5</v>
      </c>
      <c r="I296">
        <f t="shared" si="40"/>
        <v>1</v>
      </c>
      <c r="J296">
        <f t="shared" si="41"/>
        <v>0</v>
      </c>
      <c r="N296">
        <f t="shared" si="42"/>
        <v>36</v>
      </c>
      <c r="O296" t="b">
        <f t="shared" si="47"/>
        <v>0</v>
      </c>
    </row>
    <row r="297" spans="1:15" x14ac:dyDescent="0.3">
      <c r="A297">
        <v>1187</v>
      </c>
      <c r="B297">
        <v>3</v>
      </c>
      <c r="C297" t="s">
        <v>379</v>
      </c>
      <c r="D297" t="s">
        <v>8</v>
      </c>
      <c r="E297">
        <v>26</v>
      </c>
      <c r="F297">
        <v>349202</v>
      </c>
      <c r="G297">
        <v>7.8958000000000004</v>
      </c>
      <c r="I297">
        <f t="shared" si="40"/>
        <v>1</v>
      </c>
      <c r="J297">
        <f t="shared" si="41"/>
        <v>0</v>
      </c>
      <c r="N297">
        <f t="shared" si="42"/>
        <v>26</v>
      </c>
      <c r="O297" t="b">
        <f t="shared" si="47"/>
        <v>0</v>
      </c>
    </row>
    <row r="298" spans="1:15" x14ac:dyDescent="0.3">
      <c r="A298">
        <v>1188</v>
      </c>
      <c r="B298">
        <v>2</v>
      </c>
      <c r="C298" t="s">
        <v>380</v>
      </c>
      <c r="D298" t="s">
        <v>10</v>
      </c>
      <c r="E298">
        <v>1</v>
      </c>
      <c r="F298" t="s">
        <v>381</v>
      </c>
      <c r="G298">
        <v>41.5792</v>
      </c>
      <c r="I298">
        <f t="shared" si="40"/>
        <v>0</v>
      </c>
      <c r="J298">
        <f t="shared" si="41"/>
        <v>1</v>
      </c>
      <c r="N298" t="b">
        <f t="shared" si="42"/>
        <v>0</v>
      </c>
      <c r="O298">
        <f t="shared" si="47"/>
        <v>1</v>
      </c>
    </row>
    <row r="299" spans="1:15" hidden="1" x14ac:dyDescent="0.3">
      <c r="A299">
        <v>1189</v>
      </c>
      <c r="B299">
        <v>3</v>
      </c>
      <c r="C299" t="s">
        <v>382</v>
      </c>
      <c r="D299" t="s">
        <v>8</v>
      </c>
      <c r="F299">
        <v>2662</v>
      </c>
      <c r="G299">
        <v>21.679200000000002</v>
      </c>
      <c r="I299">
        <f t="shared" si="40"/>
        <v>1</v>
      </c>
      <c r="J299">
        <f t="shared" si="41"/>
        <v>0</v>
      </c>
      <c r="N299">
        <f t="shared" si="42"/>
        <v>0</v>
      </c>
    </row>
    <row r="300" spans="1:15" x14ac:dyDescent="0.3">
      <c r="A300">
        <v>1190</v>
      </c>
      <c r="B300">
        <v>1</v>
      </c>
      <c r="C300" t="s">
        <v>383</v>
      </c>
      <c r="D300" t="s">
        <v>8</v>
      </c>
      <c r="E300">
        <v>30</v>
      </c>
      <c r="F300">
        <v>113801</v>
      </c>
      <c r="G300">
        <v>45.5</v>
      </c>
      <c r="I300">
        <f t="shared" si="40"/>
        <v>1</v>
      </c>
      <c r="J300">
        <f t="shared" si="41"/>
        <v>0</v>
      </c>
      <c r="N300">
        <f t="shared" si="42"/>
        <v>30</v>
      </c>
      <c r="O300" t="b">
        <f t="shared" ref="O300:O302" si="48">IF(D300="female",E300)</f>
        <v>0</v>
      </c>
    </row>
    <row r="301" spans="1:15" x14ac:dyDescent="0.3">
      <c r="A301">
        <v>1191</v>
      </c>
      <c r="B301">
        <v>3</v>
      </c>
      <c r="C301" t="s">
        <v>384</v>
      </c>
      <c r="D301" t="s">
        <v>8</v>
      </c>
      <c r="E301">
        <v>29</v>
      </c>
      <c r="F301">
        <v>347467</v>
      </c>
      <c r="G301">
        <v>7.8541999999999996</v>
      </c>
      <c r="I301">
        <f t="shared" si="40"/>
        <v>1</v>
      </c>
      <c r="J301">
        <f t="shared" si="41"/>
        <v>0</v>
      </c>
      <c r="N301">
        <f t="shared" si="42"/>
        <v>29</v>
      </c>
      <c r="O301" t="b">
        <f t="shared" si="48"/>
        <v>0</v>
      </c>
    </row>
    <row r="302" spans="1:15" x14ac:dyDescent="0.3">
      <c r="A302">
        <v>1192</v>
      </c>
      <c r="B302">
        <v>3</v>
      </c>
      <c r="C302" t="s">
        <v>385</v>
      </c>
      <c r="D302" t="s">
        <v>8</v>
      </c>
      <c r="E302">
        <v>32</v>
      </c>
      <c r="F302">
        <v>347079</v>
      </c>
      <c r="G302">
        <v>7.7750000000000004</v>
      </c>
      <c r="I302">
        <f t="shared" si="40"/>
        <v>1</v>
      </c>
      <c r="J302">
        <f t="shared" si="41"/>
        <v>0</v>
      </c>
      <c r="N302">
        <f t="shared" si="42"/>
        <v>32</v>
      </c>
      <c r="O302" t="b">
        <f t="shared" si="48"/>
        <v>0</v>
      </c>
    </row>
    <row r="303" spans="1:15" hidden="1" x14ac:dyDescent="0.3">
      <c r="A303">
        <v>1193</v>
      </c>
      <c r="B303">
        <v>2</v>
      </c>
      <c r="C303" t="s">
        <v>386</v>
      </c>
      <c r="D303" t="s">
        <v>8</v>
      </c>
      <c r="F303">
        <v>237735</v>
      </c>
      <c r="G303">
        <v>15.0458</v>
      </c>
      <c r="I303">
        <f t="shared" si="40"/>
        <v>1</v>
      </c>
      <c r="J303">
        <f t="shared" si="41"/>
        <v>0</v>
      </c>
      <c r="N303">
        <f t="shared" si="42"/>
        <v>0</v>
      </c>
    </row>
    <row r="304" spans="1:15" x14ac:dyDescent="0.3">
      <c r="A304">
        <v>1194</v>
      </c>
      <c r="B304">
        <v>2</v>
      </c>
      <c r="C304" t="s">
        <v>387</v>
      </c>
      <c r="D304" t="s">
        <v>8</v>
      </c>
      <c r="E304">
        <v>43</v>
      </c>
      <c r="F304" t="s">
        <v>240</v>
      </c>
      <c r="G304">
        <v>21</v>
      </c>
      <c r="I304">
        <f t="shared" si="40"/>
        <v>1</v>
      </c>
      <c r="J304">
        <f t="shared" si="41"/>
        <v>0</v>
      </c>
      <c r="N304">
        <f t="shared" si="42"/>
        <v>43</v>
      </c>
      <c r="O304" t="b">
        <f t="shared" ref="O304:O313" si="49">IF(D304="female",E304)</f>
        <v>0</v>
      </c>
    </row>
    <row r="305" spans="1:15" x14ac:dyDescent="0.3">
      <c r="A305">
        <v>1195</v>
      </c>
      <c r="B305">
        <v>3</v>
      </c>
      <c r="C305" t="s">
        <v>388</v>
      </c>
      <c r="D305" t="s">
        <v>8</v>
      </c>
      <c r="E305">
        <v>24</v>
      </c>
      <c r="F305">
        <v>315092</v>
      </c>
      <c r="G305">
        <v>8.6624999999999996</v>
      </c>
      <c r="I305">
        <f t="shared" si="40"/>
        <v>1</v>
      </c>
      <c r="J305">
        <f t="shared" si="41"/>
        <v>0</v>
      </c>
      <c r="N305">
        <f t="shared" si="42"/>
        <v>24</v>
      </c>
      <c r="O305" t="b">
        <f t="shared" si="49"/>
        <v>0</v>
      </c>
    </row>
    <row r="306" spans="1:15" hidden="1" x14ac:dyDescent="0.3">
      <c r="A306">
        <v>1196</v>
      </c>
      <c r="B306">
        <v>3</v>
      </c>
      <c r="C306" t="s">
        <v>389</v>
      </c>
      <c r="D306" t="s">
        <v>10</v>
      </c>
      <c r="F306">
        <v>383123</v>
      </c>
      <c r="G306">
        <v>7.75</v>
      </c>
      <c r="I306">
        <f t="shared" si="40"/>
        <v>0</v>
      </c>
      <c r="J306">
        <f t="shared" si="41"/>
        <v>1</v>
      </c>
      <c r="N306" t="b">
        <f t="shared" si="42"/>
        <v>0</v>
      </c>
      <c r="O306">
        <f t="shared" si="49"/>
        <v>0</v>
      </c>
    </row>
    <row r="307" spans="1:15" x14ac:dyDescent="0.3">
      <c r="A307">
        <v>1197</v>
      </c>
      <c r="B307">
        <v>1</v>
      </c>
      <c r="C307" t="s">
        <v>390</v>
      </c>
      <c r="D307" t="s">
        <v>10</v>
      </c>
      <c r="E307">
        <v>64</v>
      </c>
      <c r="F307">
        <v>112901</v>
      </c>
      <c r="G307">
        <v>26.55</v>
      </c>
      <c r="I307">
        <f t="shared" si="40"/>
        <v>0</v>
      </c>
      <c r="J307">
        <f t="shared" si="41"/>
        <v>1</v>
      </c>
      <c r="N307" t="b">
        <f t="shared" si="42"/>
        <v>0</v>
      </c>
      <c r="O307">
        <f t="shared" si="49"/>
        <v>64</v>
      </c>
    </row>
    <row r="308" spans="1:15" x14ac:dyDescent="0.3">
      <c r="A308">
        <v>1198</v>
      </c>
      <c r="B308">
        <v>1</v>
      </c>
      <c r="C308" t="s">
        <v>391</v>
      </c>
      <c r="D308" t="s">
        <v>8</v>
      </c>
      <c r="E308">
        <v>30</v>
      </c>
      <c r="F308">
        <v>113781</v>
      </c>
      <c r="G308">
        <v>151.55000000000001</v>
      </c>
      <c r="I308">
        <f t="shared" si="40"/>
        <v>1</v>
      </c>
      <c r="J308">
        <f t="shared" si="41"/>
        <v>0</v>
      </c>
      <c r="N308">
        <f t="shared" si="42"/>
        <v>30</v>
      </c>
      <c r="O308" t="b">
        <f t="shared" si="49"/>
        <v>0</v>
      </c>
    </row>
    <row r="309" spans="1:15" x14ac:dyDescent="0.3">
      <c r="A309">
        <v>1199</v>
      </c>
      <c r="B309">
        <v>3</v>
      </c>
      <c r="C309" t="s">
        <v>392</v>
      </c>
      <c r="D309" t="s">
        <v>8</v>
      </c>
      <c r="E309">
        <v>0.83</v>
      </c>
      <c r="F309">
        <v>392091</v>
      </c>
      <c r="G309">
        <v>9.35</v>
      </c>
      <c r="I309">
        <f t="shared" si="40"/>
        <v>1</v>
      </c>
      <c r="J309">
        <f t="shared" si="41"/>
        <v>0</v>
      </c>
      <c r="N309">
        <f t="shared" si="42"/>
        <v>0.83</v>
      </c>
      <c r="O309" t="b">
        <f t="shared" si="49"/>
        <v>0</v>
      </c>
    </row>
    <row r="310" spans="1:15" x14ac:dyDescent="0.3">
      <c r="A310">
        <v>1200</v>
      </c>
      <c r="B310">
        <v>1</v>
      </c>
      <c r="C310" t="s">
        <v>393</v>
      </c>
      <c r="D310" t="s">
        <v>8</v>
      </c>
      <c r="E310">
        <v>55</v>
      </c>
      <c r="F310">
        <v>12749</v>
      </c>
      <c r="G310">
        <v>93.5</v>
      </c>
      <c r="I310">
        <f t="shared" si="40"/>
        <v>1</v>
      </c>
      <c r="J310">
        <f t="shared" si="41"/>
        <v>0</v>
      </c>
      <c r="N310">
        <f t="shared" si="42"/>
        <v>55</v>
      </c>
      <c r="O310" t="b">
        <f t="shared" si="49"/>
        <v>0</v>
      </c>
    </row>
    <row r="311" spans="1:15" x14ac:dyDescent="0.3">
      <c r="A311">
        <v>1201</v>
      </c>
      <c r="B311">
        <v>3</v>
      </c>
      <c r="C311" t="s">
        <v>394</v>
      </c>
      <c r="D311" t="s">
        <v>10</v>
      </c>
      <c r="E311">
        <v>45</v>
      </c>
      <c r="F311">
        <v>350026</v>
      </c>
      <c r="G311">
        <v>14.1083</v>
      </c>
      <c r="I311">
        <f t="shared" si="40"/>
        <v>0</v>
      </c>
      <c r="J311">
        <f t="shared" si="41"/>
        <v>1</v>
      </c>
      <c r="N311" t="b">
        <f t="shared" si="42"/>
        <v>0</v>
      </c>
      <c r="O311">
        <f t="shared" si="49"/>
        <v>45</v>
      </c>
    </row>
    <row r="312" spans="1:15" x14ac:dyDescent="0.3">
      <c r="A312">
        <v>1202</v>
      </c>
      <c r="B312">
        <v>3</v>
      </c>
      <c r="C312" t="s">
        <v>395</v>
      </c>
      <c r="D312" t="s">
        <v>8</v>
      </c>
      <c r="E312">
        <v>18</v>
      </c>
      <c r="F312">
        <v>315091</v>
      </c>
      <c r="G312">
        <v>8.6624999999999996</v>
      </c>
      <c r="I312">
        <f t="shared" si="40"/>
        <v>1</v>
      </c>
      <c r="J312">
        <f t="shared" si="41"/>
        <v>0</v>
      </c>
      <c r="N312">
        <f t="shared" si="42"/>
        <v>18</v>
      </c>
      <c r="O312" t="b">
        <f t="shared" si="49"/>
        <v>0</v>
      </c>
    </row>
    <row r="313" spans="1:15" x14ac:dyDescent="0.3">
      <c r="A313">
        <v>1203</v>
      </c>
      <c r="B313">
        <v>3</v>
      </c>
      <c r="C313" t="s">
        <v>396</v>
      </c>
      <c r="D313" t="s">
        <v>8</v>
      </c>
      <c r="E313">
        <v>22</v>
      </c>
      <c r="F313">
        <v>2658</v>
      </c>
      <c r="G313">
        <v>7.2249999999999996</v>
      </c>
      <c r="I313">
        <f t="shared" si="40"/>
        <v>1</v>
      </c>
      <c r="J313">
        <f t="shared" si="41"/>
        <v>0</v>
      </c>
      <c r="N313">
        <f t="shared" si="42"/>
        <v>22</v>
      </c>
      <c r="O313" t="b">
        <f t="shared" si="49"/>
        <v>0</v>
      </c>
    </row>
    <row r="314" spans="1:15" hidden="1" x14ac:dyDescent="0.3">
      <c r="A314">
        <v>1204</v>
      </c>
      <c r="B314">
        <v>3</v>
      </c>
      <c r="C314" t="s">
        <v>397</v>
      </c>
      <c r="D314" t="s">
        <v>8</v>
      </c>
      <c r="F314" t="s">
        <v>398</v>
      </c>
      <c r="G314">
        <v>7.5750000000000002</v>
      </c>
      <c r="I314">
        <f t="shared" si="40"/>
        <v>1</v>
      </c>
      <c r="J314">
        <f t="shared" si="41"/>
        <v>0</v>
      </c>
      <c r="N314">
        <f t="shared" si="42"/>
        <v>0</v>
      </c>
    </row>
    <row r="315" spans="1:15" x14ac:dyDescent="0.3">
      <c r="A315">
        <v>1205</v>
      </c>
      <c r="B315">
        <v>3</v>
      </c>
      <c r="C315" t="s">
        <v>399</v>
      </c>
      <c r="D315" t="s">
        <v>10</v>
      </c>
      <c r="E315">
        <v>37</v>
      </c>
      <c r="F315">
        <v>368364</v>
      </c>
      <c r="G315">
        <v>7.75</v>
      </c>
      <c r="I315">
        <f t="shared" si="40"/>
        <v>0</v>
      </c>
      <c r="J315">
        <f t="shared" si="41"/>
        <v>1</v>
      </c>
      <c r="N315" t="b">
        <f t="shared" si="42"/>
        <v>0</v>
      </c>
      <c r="O315">
        <f t="shared" ref="O315:O333" si="50">IF(D315="female",E315)</f>
        <v>37</v>
      </c>
    </row>
    <row r="316" spans="1:15" x14ac:dyDescent="0.3">
      <c r="A316">
        <v>1206</v>
      </c>
      <c r="B316">
        <v>1</v>
      </c>
      <c r="C316" t="s">
        <v>400</v>
      </c>
      <c r="D316" t="s">
        <v>10</v>
      </c>
      <c r="E316">
        <v>55</v>
      </c>
      <c r="F316" t="s">
        <v>401</v>
      </c>
      <c r="G316">
        <v>135.63329999999999</v>
      </c>
      <c r="I316">
        <f t="shared" si="40"/>
        <v>0</v>
      </c>
      <c r="J316">
        <f t="shared" si="41"/>
        <v>1</v>
      </c>
      <c r="N316" t="b">
        <f t="shared" si="42"/>
        <v>0</v>
      </c>
      <c r="O316">
        <f t="shared" si="50"/>
        <v>55</v>
      </c>
    </row>
    <row r="317" spans="1:15" x14ac:dyDescent="0.3">
      <c r="A317">
        <v>1207</v>
      </c>
      <c r="B317">
        <v>3</v>
      </c>
      <c r="C317" t="s">
        <v>402</v>
      </c>
      <c r="D317" t="s">
        <v>10</v>
      </c>
      <c r="E317">
        <v>17</v>
      </c>
      <c r="F317" t="s">
        <v>403</v>
      </c>
      <c r="G317">
        <v>7.7332999999999998</v>
      </c>
      <c r="I317">
        <f t="shared" si="40"/>
        <v>0</v>
      </c>
      <c r="J317">
        <f t="shared" si="41"/>
        <v>1</v>
      </c>
      <c r="N317" t="b">
        <f t="shared" si="42"/>
        <v>0</v>
      </c>
      <c r="O317">
        <f t="shared" si="50"/>
        <v>17</v>
      </c>
    </row>
    <row r="318" spans="1:15" x14ac:dyDescent="0.3">
      <c r="A318">
        <v>1208</v>
      </c>
      <c r="B318">
        <v>1</v>
      </c>
      <c r="C318" t="s">
        <v>404</v>
      </c>
      <c r="D318" t="s">
        <v>8</v>
      </c>
      <c r="E318">
        <v>57</v>
      </c>
      <c r="F318" t="s">
        <v>405</v>
      </c>
      <c r="G318">
        <v>146.52080000000001</v>
      </c>
      <c r="I318">
        <f t="shared" si="40"/>
        <v>1</v>
      </c>
      <c r="J318">
        <f t="shared" si="41"/>
        <v>0</v>
      </c>
      <c r="N318">
        <f t="shared" si="42"/>
        <v>57</v>
      </c>
      <c r="O318" t="b">
        <f t="shared" si="50"/>
        <v>0</v>
      </c>
    </row>
    <row r="319" spans="1:15" x14ac:dyDescent="0.3">
      <c r="A319">
        <v>1209</v>
      </c>
      <c r="B319">
        <v>2</v>
      </c>
      <c r="C319" t="s">
        <v>406</v>
      </c>
      <c r="D319" t="s">
        <v>8</v>
      </c>
      <c r="E319">
        <v>19</v>
      </c>
      <c r="F319">
        <v>28004</v>
      </c>
      <c r="G319">
        <v>10.5</v>
      </c>
      <c r="I319">
        <f t="shared" si="40"/>
        <v>1</v>
      </c>
      <c r="J319">
        <f t="shared" si="41"/>
        <v>0</v>
      </c>
      <c r="N319">
        <f t="shared" si="42"/>
        <v>19</v>
      </c>
      <c r="O319" t="b">
        <f t="shared" si="50"/>
        <v>0</v>
      </c>
    </row>
    <row r="320" spans="1:15" x14ac:dyDescent="0.3">
      <c r="A320">
        <v>1210</v>
      </c>
      <c r="B320">
        <v>3</v>
      </c>
      <c r="C320" t="s">
        <v>407</v>
      </c>
      <c r="D320" t="s">
        <v>8</v>
      </c>
      <c r="E320">
        <v>27</v>
      </c>
      <c r="F320">
        <v>350408</v>
      </c>
      <c r="G320">
        <v>7.8541999999999996</v>
      </c>
      <c r="I320">
        <f t="shared" si="40"/>
        <v>1</v>
      </c>
      <c r="J320">
        <f t="shared" si="41"/>
        <v>0</v>
      </c>
      <c r="N320">
        <f t="shared" si="42"/>
        <v>27</v>
      </c>
      <c r="O320" t="b">
        <f t="shared" si="50"/>
        <v>0</v>
      </c>
    </row>
    <row r="321" spans="1:15" x14ac:dyDescent="0.3">
      <c r="A321">
        <v>1211</v>
      </c>
      <c r="B321">
        <v>2</v>
      </c>
      <c r="C321" t="s">
        <v>408</v>
      </c>
      <c r="D321" t="s">
        <v>8</v>
      </c>
      <c r="E321">
        <v>22</v>
      </c>
      <c r="F321" t="s">
        <v>52</v>
      </c>
      <c r="G321">
        <v>31.5</v>
      </c>
      <c r="I321">
        <f t="shared" si="40"/>
        <v>1</v>
      </c>
      <c r="J321">
        <f t="shared" si="41"/>
        <v>0</v>
      </c>
      <c r="N321">
        <f t="shared" si="42"/>
        <v>22</v>
      </c>
      <c r="O321" t="b">
        <f t="shared" si="50"/>
        <v>0</v>
      </c>
    </row>
    <row r="322" spans="1:15" x14ac:dyDescent="0.3">
      <c r="A322">
        <v>1212</v>
      </c>
      <c r="B322">
        <v>3</v>
      </c>
      <c r="C322" t="s">
        <v>409</v>
      </c>
      <c r="D322" t="s">
        <v>8</v>
      </c>
      <c r="E322">
        <v>26</v>
      </c>
      <c r="F322">
        <v>347075</v>
      </c>
      <c r="G322">
        <v>7.7750000000000004</v>
      </c>
      <c r="I322">
        <f t="shared" si="40"/>
        <v>1</v>
      </c>
      <c r="J322">
        <f t="shared" si="41"/>
        <v>0</v>
      </c>
      <c r="N322">
        <f t="shared" si="42"/>
        <v>26</v>
      </c>
      <c r="O322" t="b">
        <f t="shared" si="50"/>
        <v>0</v>
      </c>
    </row>
    <row r="323" spans="1:15" x14ac:dyDescent="0.3">
      <c r="A323">
        <v>1213</v>
      </c>
      <c r="B323">
        <v>3</v>
      </c>
      <c r="C323" t="s">
        <v>410</v>
      </c>
      <c r="D323" t="s">
        <v>8</v>
      </c>
      <c r="E323">
        <v>25</v>
      </c>
      <c r="F323">
        <v>2654</v>
      </c>
      <c r="G323">
        <v>7.2291999999999996</v>
      </c>
      <c r="I323">
        <f t="shared" ref="I323:I386" si="51">IF(D323="male",1,0)</f>
        <v>1</v>
      </c>
      <c r="J323">
        <f t="shared" ref="J323:J386" si="52">IF(D323="female",1,0)</f>
        <v>0</v>
      </c>
      <c r="N323">
        <f t="shared" ref="N323:N386" si="53">IF(D323="male",E323)</f>
        <v>25</v>
      </c>
      <c r="O323" t="b">
        <f t="shared" si="50"/>
        <v>0</v>
      </c>
    </row>
    <row r="324" spans="1:15" x14ac:dyDescent="0.3">
      <c r="A324">
        <v>1214</v>
      </c>
      <c r="B324">
        <v>2</v>
      </c>
      <c r="C324" t="s">
        <v>411</v>
      </c>
      <c r="D324" t="s">
        <v>8</v>
      </c>
      <c r="E324">
        <v>26</v>
      </c>
      <c r="F324">
        <v>244368</v>
      </c>
      <c r="G324">
        <v>13</v>
      </c>
      <c r="I324">
        <f t="shared" si="51"/>
        <v>1</v>
      </c>
      <c r="J324">
        <f t="shared" si="52"/>
        <v>0</v>
      </c>
      <c r="N324">
        <f t="shared" si="53"/>
        <v>26</v>
      </c>
      <c r="O324" t="b">
        <f t="shared" si="50"/>
        <v>0</v>
      </c>
    </row>
    <row r="325" spans="1:15" x14ac:dyDescent="0.3">
      <c r="A325">
        <v>1215</v>
      </c>
      <c r="B325">
        <v>1</v>
      </c>
      <c r="C325" t="s">
        <v>412</v>
      </c>
      <c r="D325" t="s">
        <v>8</v>
      </c>
      <c r="E325">
        <v>33</v>
      </c>
      <c r="F325">
        <v>113790</v>
      </c>
      <c r="G325">
        <v>26.55</v>
      </c>
      <c r="I325">
        <f t="shared" si="51"/>
        <v>1</v>
      </c>
      <c r="J325">
        <f t="shared" si="52"/>
        <v>0</v>
      </c>
      <c r="N325">
        <f t="shared" si="53"/>
        <v>33</v>
      </c>
      <c r="O325" t="b">
        <f t="shared" si="50"/>
        <v>0</v>
      </c>
    </row>
    <row r="326" spans="1:15" x14ac:dyDescent="0.3">
      <c r="A326">
        <v>1216</v>
      </c>
      <c r="B326">
        <v>1</v>
      </c>
      <c r="C326" t="s">
        <v>413</v>
      </c>
      <c r="D326" t="s">
        <v>10</v>
      </c>
      <c r="E326">
        <v>39</v>
      </c>
      <c r="F326">
        <v>24160</v>
      </c>
      <c r="G326">
        <v>211.33750000000001</v>
      </c>
      <c r="I326">
        <f t="shared" si="51"/>
        <v>0</v>
      </c>
      <c r="J326">
        <f t="shared" si="52"/>
        <v>1</v>
      </c>
      <c r="N326" t="b">
        <f t="shared" si="53"/>
        <v>0</v>
      </c>
      <c r="O326">
        <f t="shared" si="50"/>
        <v>39</v>
      </c>
    </row>
    <row r="327" spans="1:15" x14ac:dyDescent="0.3">
      <c r="A327">
        <v>1217</v>
      </c>
      <c r="B327">
        <v>3</v>
      </c>
      <c r="C327" t="s">
        <v>414</v>
      </c>
      <c r="D327" t="s">
        <v>8</v>
      </c>
      <c r="E327">
        <v>23</v>
      </c>
      <c r="F327" t="s">
        <v>415</v>
      </c>
      <c r="G327">
        <v>7.05</v>
      </c>
      <c r="I327">
        <f t="shared" si="51"/>
        <v>1</v>
      </c>
      <c r="J327">
        <f t="shared" si="52"/>
        <v>0</v>
      </c>
      <c r="N327">
        <f t="shared" si="53"/>
        <v>23</v>
      </c>
      <c r="O327" t="b">
        <f t="shared" si="50"/>
        <v>0</v>
      </c>
    </row>
    <row r="328" spans="1:15" x14ac:dyDescent="0.3">
      <c r="A328">
        <v>1218</v>
      </c>
      <c r="B328">
        <v>2</v>
      </c>
      <c r="C328" t="s">
        <v>416</v>
      </c>
      <c r="D328" t="s">
        <v>10</v>
      </c>
      <c r="E328">
        <v>12</v>
      </c>
      <c r="F328">
        <v>230136</v>
      </c>
      <c r="G328">
        <v>39</v>
      </c>
      <c r="I328">
        <f t="shared" si="51"/>
        <v>0</v>
      </c>
      <c r="J328">
        <f t="shared" si="52"/>
        <v>1</v>
      </c>
      <c r="N328" t="b">
        <f t="shared" si="53"/>
        <v>0</v>
      </c>
      <c r="O328">
        <f t="shared" si="50"/>
        <v>12</v>
      </c>
    </row>
    <row r="329" spans="1:15" x14ac:dyDescent="0.3">
      <c r="A329">
        <v>1219</v>
      </c>
      <c r="B329">
        <v>1</v>
      </c>
      <c r="C329" t="s">
        <v>417</v>
      </c>
      <c r="D329" t="s">
        <v>8</v>
      </c>
      <c r="E329">
        <v>46</v>
      </c>
      <c r="F329" t="s">
        <v>418</v>
      </c>
      <c r="G329">
        <v>79.2</v>
      </c>
      <c r="I329">
        <f t="shared" si="51"/>
        <v>1</v>
      </c>
      <c r="J329">
        <f t="shared" si="52"/>
        <v>0</v>
      </c>
      <c r="N329">
        <f t="shared" si="53"/>
        <v>46</v>
      </c>
      <c r="O329" t="b">
        <f t="shared" si="50"/>
        <v>0</v>
      </c>
    </row>
    <row r="330" spans="1:15" x14ac:dyDescent="0.3">
      <c r="A330">
        <v>1220</v>
      </c>
      <c r="B330">
        <v>2</v>
      </c>
      <c r="C330" t="s">
        <v>419</v>
      </c>
      <c r="D330" t="s">
        <v>8</v>
      </c>
      <c r="E330">
        <v>29</v>
      </c>
      <c r="F330">
        <v>2003</v>
      </c>
      <c r="G330">
        <v>26</v>
      </c>
      <c r="I330">
        <f t="shared" si="51"/>
        <v>1</v>
      </c>
      <c r="J330">
        <f t="shared" si="52"/>
        <v>0</v>
      </c>
      <c r="N330">
        <f t="shared" si="53"/>
        <v>29</v>
      </c>
      <c r="O330" t="b">
        <f t="shared" si="50"/>
        <v>0</v>
      </c>
    </row>
    <row r="331" spans="1:15" x14ac:dyDescent="0.3">
      <c r="A331">
        <v>1221</v>
      </c>
      <c r="B331">
        <v>2</v>
      </c>
      <c r="C331" t="s">
        <v>420</v>
      </c>
      <c r="D331" t="s">
        <v>8</v>
      </c>
      <c r="E331">
        <v>21</v>
      </c>
      <c r="F331">
        <v>236854</v>
      </c>
      <c r="G331">
        <v>13</v>
      </c>
      <c r="I331">
        <f t="shared" si="51"/>
        <v>1</v>
      </c>
      <c r="J331">
        <f t="shared" si="52"/>
        <v>0</v>
      </c>
      <c r="N331">
        <f t="shared" si="53"/>
        <v>21</v>
      </c>
      <c r="O331" t="b">
        <f t="shared" si="50"/>
        <v>0</v>
      </c>
    </row>
    <row r="332" spans="1:15" x14ac:dyDescent="0.3">
      <c r="A332">
        <v>1222</v>
      </c>
      <c r="B332">
        <v>2</v>
      </c>
      <c r="C332" t="s">
        <v>421</v>
      </c>
      <c r="D332" t="s">
        <v>10</v>
      </c>
      <c r="E332">
        <v>48</v>
      </c>
      <c r="F332" t="s">
        <v>227</v>
      </c>
      <c r="G332">
        <v>36.75</v>
      </c>
      <c r="I332">
        <f t="shared" si="51"/>
        <v>0</v>
      </c>
      <c r="J332">
        <f t="shared" si="52"/>
        <v>1</v>
      </c>
      <c r="N332" t="b">
        <f t="shared" si="53"/>
        <v>0</v>
      </c>
      <c r="O332">
        <f t="shared" si="50"/>
        <v>48</v>
      </c>
    </row>
    <row r="333" spans="1:15" x14ac:dyDescent="0.3">
      <c r="A333">
        <v>1223</v>
      </c>
      <c r="B333">
        <v>1</v>
      </c>
      <c r="C333" t="s">
        <v>422</v>
      </c>
      <c r="D333" t="s">
        <v>8</v>
      </c>
      <c r="E333">
        <v>39</v>
      </c>
      <c r="F333" t="s">
        <v>423</v>
      </c>
      <c r="G333">
        <v>29.7</v>
      </c>
      <c r="I333">
        <f t="shared" si="51"/>
        <v>1</v>
      </c>
      <c r="J333">
        <f t="shared" si="52"/>
        <v>0</v>
      </c>
      <c r="N333">
        <f t="shared" si="53"/>
        <v>39</v>
      </c>
      <c r="O333" t="b">
        <f t="shared" si="50"/>
        <v>0</v>
      </c>
    </row>
    <row r="334" spans="1:15" hidden="1" x14ac:dyDescent="0.3">
      <c r="A334">
        <v>1224</v>
      </c>
      <c r="B334">
        <v>3</v>
      </c>
      <c r="C334" t="s">
        <v>424</v>
      </c>
      <c r="D334" t="s">
        <v>8</v>
      </c>
      <c r="F334">
        <v>2684</v>
      </c>
      <c r="G334">
        <v>7.2249999999999996</v>
      </c>
      <c r="I334">
        <f t="shared" si="51"/>
        <v>1</v>
      </c>
      <c r="J334">
        <f t="shared" si="52"/>
        <v>0</v>
      </c>
      <c r="N334">
        <f t="shared" si="53"/>
        <v>0</v>
      </c>
    </row>
    <row r="335" spans="1:15" x14ac:dyDescent="0.3">
      <c r="A335">
        <v>1225</v>
      </c>
      <c r="B335">
        <v>3</v>
      </c>
      <c r="C335" t="s">
        <v>425</v>
      </c>
      <c r="D335" t="s">
        <v>10</v>
      </c>
      <c r="E335">
        <v>19</v>
      </c>
      <c r="F335">
        <v>2653</v>
      </c>
      <c r="G335">
        <v>15.7417</v>
      </c>
      <c r="I335">
        <f t="shared" si="51"/>
        <v>0</v>
      </c>
      <c r="J335">
        <f t="shared" si="52"/>
        <v>1</v>
      </c>
      <c r="N335" t="b">
        <f t="shared" si="53"/>
        <v>0</v>
      </c>
      <c r="O335">
        <f t="shared" ref="O335:O340" si="54">IF(D335="female",E335)</f>
        <v>19</v>
      </c>
    </row>
    <row r="336" spans="1:15" x14ac:dyDescent="0.3">
      <c r="A336">
        <v>1226</v>
      </c>
      <c r="B336">
        <v>3</v>
      </c>
      <c r="C336" t="s">
        <v>426</v>
      </c>
      <c r="D336" t="s">
        <v>8</v>
      </c>
      <c r="E336">
        <v>27</v>
      </c>
      <c r="F336">
        <v>349229</v>
      </c>
      <c r="G336">
        <v>7.8958000000000004</v>
      </c>
      <c r="I336">
        <f t="shared" si="51"/>
        <v>1</v>
      </c>
      <c r="J336">
        <f t="shared" si="52"/>
        <v>0</v>
      </c>
      <c r="N336">
        <f t="shared" si="53"/>
        <v>27</v>
      </c>
      <c r="O336" t="b">
        <f t="shared" si="54"/>
        <v>0</v>
      </c>
    </row>
    <row r="337" spans="1:15" x14ac:dyDescent="0.3">
      <c r="A337">
        <v>1227</v>
      </c>
      <c r="B337">
        <v>1</v>
      </c>
      <c r="C337" t="s">
        <v>427</v>
      </c>
      <c r="D337" t="s">
        <v>8</v>
      </c>
      <c r="E337">
        <v>30</v>
      </c>
      <c r="F337">
        <v>110469</v>
      </c>
      <c r="G337">
        <v>26</v>
      </c>
      <c r="I337">
        <f t="shared" si="51"/>
        <v>1</v>
      </c>
      <c r="J337">
        <f t="shared" si="52"/>
        <v>0</v>
      </c>
      <c r="N337">
        <f t="shared" si="53"/>
        <v>30</v>
      </c>
      <c r="O337" t="b">
        <f t="shared" si="54"/>
        <v>0</v>
      </c>
    </row>
    <row r="338" spans="1:15" x14ac:dyDescent="0.3">
      <c r="A338">
        <v>1228</v>
      </c>
      <c r="B338">
        <v>2</v>
      </c>
      <c r="C338" t="s">
        <v>428</v>
      </c>
      <c r="D338" t="s">
        <v>8</v>
      </c>
      <c r="E338">
        <v>32</v>
      </c>
      <c r="F338">
        <v>244360</v>
      </c>
      <c r="G338">
        <v>13</v>
      </c>
      <c r="I338">
        <f t="shared" si="51"/>
        <v>1</v>
      </c>
      <c r="J338">
        <f t="shared" si="52"/>
        <v>0</v>
      </c>
      <c r="N338">
        <f t="shared" si="53"/>
        <v>32</v>
      </c>
      <c r="O338" t="b">
        <f t="shared" si="54"/>
        <v>0</v>
      </c>
    </row>
    <row r="339" spans="1:15" x14ac:dyDescent="0.3">
      <c r="A339">
        <v>1229</v>
      </c>
      <c r="B339">
        <v>3</v>
      </c>
      <c r="C339" t="s">
        <v>429</v>
      </c>
      <c r="D339" t="s">
        <v>8</v>
      </c>
      <c r="E339">
        <v>39</v>
      </c>
      <c r="F339">
        <v>2675</v>
      </c>
      <c r="G339">
        <v>7.2291999999999996</v>
      </c>
      <c r="I339">
        <f t="shared" si="51"/>
        <v>1</v>
      </c>
      <c r="J339">
        <f t="shared" si="52"/>
        <v>0</v>
      </c>
      <c r="N339">
        <f t="shared" si="53"/>
        <v>39</v>
      </c>
      <c r="O339" t="b">
        <f t="shared" si="54"/>
        <v>0</v>
      </c>
    </row>
    <row r="340" spans="1:15" x14ac:dyDescent="0.3">
      <c r="A340">
        <v>1230</v>
      </c>
      <c r="B340">
        <v>2</v>
      </c>
      <c r="C340" t="s">
        <v>430</v>
      </c>
      <c r="D340" t="s">
        <v>8</v>
      </c>
      <c r="E340">
        <v>25</v>
      </c>
      <c r="F340" t="s">
        <v>52</v>
      </c>
      <c r="G340">
        <v>31.5</v>
      </c>
      <c r="I340">
        <f t="shared" si="51"/>
        <v>1</v>
      </c>
      <c r="J340">
        <f t="shared" si="52"/>
        <v>0</v>
      </c>
      <c r="N340">
        <f t="shared" si="53"/>
        <v>25</v>
      </c>
      <c r="O340" t="b">
        <f t="shared" si="54"/>
        <v>0</v>
      </c>
    </row>
    <row r="341" spans="1:15" hidden="1" x14ac:dyDescent="0.3">
      <c r="A341">
        <v>1231</v>
      </c>
      <c r="B341">
        <v>3</v>
      </c>
      <c r="C341" t="s">
        <v>431</v>
      </c>
      <c r="D341" t="s">
        <v>8</v>
      </c>
      <c r="F341">
        <v>2622</v>
      </c>
      <c r="G341">
        <v>7.2291999999999996</v>
      </c>
      <c r="I341">
        <f t="shared" si="51"/>
        <v>1</v>
      </c>
      <c r="J341">
        <f t="shared" si="52"/>
        <v>0</v>
      </c>
      <c r="N341">
        <f t="shared" si="53"/>
        <v>0</v>
      </c>
    </row>
    <row r="342" spans="1:15" x14ac:dyDescent="0.3">
      <c r="A342">
        <v>1232</v>
      </c>
      <c r="B342">
        <v>2</v>
      </c>
      <c r="C342" t="s">
        <v>432</v>
      </c>
      <c r="D342" t="s">
        <v>8</v>
      </c>
      <c r="E342">
        <v>18</v>
      </c>
      <c r="F342" t="s">
        <v>433</v>
      </c>
      <c r="G342">
        <v>10.5</v>
      </c>
      <c r="I342">
        <f t="shared" si="51"/>
        <v>1</v>
      </c>
      <c r="J342">
        <f t="shared" si="52"/>
        <v>0</v>
      </c>
      <c r="N342">
        <f t="shared" si="53"/>
        <v>18</v>
      </c>
      <c r="O342" t="b">
        <f t="shared" ref="O342:O343" si="55">IF(D342="female",E342)</f>
        <v>0</v>
      </c>
    </row>
    <row r="343" spans="1:15" x14ac:dyDescent="0.3">
      <c r="A343">
        <v>1233</v>
      </c>
      <c r="B343">
        <v>3</v>
      </c>
      <c r="C343" t="s">
        <v>434</v>
      </c>
      <c r="D343" t="s">
        <v>8</v>
      </c>
      <c r="E343">
        <v>32</v>
      </c>
      <c r="F343">
        <v>350403</v>
      </c>
      <c r="G343">
        <v>7.5792000000000002</v>
      </c>
      <c r="I343">
        <f t="shared" si="51"/>
        <v>1</v>
      </c>
      <c r="J343">
        <f t="shared" si="52"/>
        <v>0</v>
      </c>
      <c r="N343">
        <f t="shared" si="53"/>
        <v>32</v>
      </c>
      <c r="O343" t="b">
        <f t="shared" si="55"/>
        <v>0</v>
      </c>
    </row>
    <row r="344" spans="1:15" hidden="1" x14ac:dyDescent="0.3">
      <c r="A344">
        <v>1234</v>
      </c>
      <c r="B344">
        <v>3</v>
      </c>
      <c r="C344" t="s">
        <v>435</v>
      </c>
      <c r="D344" t="s">
        <v>8</v>
      </c>
      <c r="F344" t="s">
        <v>244</v>
      </c>
      <c r="G344">
        <v>69.55</v>
      </c>
      <c r="I344">
        <f t="shared" si="51"/>
        <v>1</v>
      </c>
      <c r="J344">
        <f t="shared" si="52"/>
        <v>0</v>
      </c>
      <c r="N344">
        <f t="shared" si="53"/>
        <v>0</v>
      </c>
    </row>
    <row r="345" spans="1:15" x14ac:dyDescent="0.3">
      <c r="A345">
        <v>1235</v>
      </c>
      <c r="B345">
        <v>1</v>
      </c>
      <c r="C345" t="s">
        <v>436</v>
      </c>
      <c r="D345" t="s">
        <v>10</v>
      </c>
      <c r="E345">
        <v>58</v>
      </c>
      <c r="F345" t="s">
        <v>437</v>
      </c>
      <c r="G345">
        <v>512.32920000000001</v>
      </c>
      <c r="I345">
        <f t="shared" si="51"/>
        <v>0</v>
      </c>
      <c r="J345">
        <f t="shared" si="52"/>
        <v>1</v>
      </c>
      <c r="N345" t="b">
        <f t="shared" si="53"/>
        <v>0</v>
      </c>
      <c r="O345">
        <f>IF(D345="female",E345)</f>
        <v>58</v>
      </c>
    </row>
    <row r="346" spans="1:15" hidden="1" x14ac:dyDescent="0.3">
      <c r="A346">
        <v>1236</v>
      </c>
      <c r="B346">
        <v>3</v>
      </c>
      <c r="C346" t="s">
        <v>438</v>
      </c>
      <c r="D346" t="s">
        <v>8</v>
      </c>
      <c r="F346" t="s">
        <v>249</v>
      </c>
      <c r="G346">
        <v>14.5</v>
      </c>
      <c r="I346">
        <f t="shared" si="51"/>
        <v>1</v>
      </c>
      <c r="J346">
        <f t="shared" si="52"/>
        <v>0</v>
      </c>
      <c r="N346">
        <f t="shared" si="53"/>
        <v>0</v>
      </c>
    </row>
    <row r="347" spans="1:15" x14ac:dyDescent="0.3">
      <c r="A347">
        <v>1237</v>
      </c>
      <c r="B347">
        <v>3</v>
      </c>
      <c r="C347" t="s">
        <v>439</v>
      </c>
      <c r="D347" t="s">
        <v>10</v>
      </c>
      <c r="E347">
        <v>16</v>
      </c>
      <c r="F347">
        <v>348125</v>
      </c>
      <c r="G347">
        <v>7.65</v>
      </c>
      <c r="I347">
        <f t="shared" si="51"/>
        <v>0</v>
      </c>
      <c r="J347">
        <f t="shared" si="52"/>
        <v>1</v>
      </c>
      <c r="N347" t="b">
        <f t="shared" si="53"/>
        <v>0</v>
      </c>
      <c r="O347">
        <f t="shared" ref="O347:O358" si="56">IF(D347="female",E347)</f>
        <v>16</v>
      </c>
    </row>
    <row r="348" spans="1:15" x14ac:dyDescent="0.3">
      <c r="A348">
        <v>1238</v>
      </c>
      <c r="B348">
        <v>2</v>
      </c>
      <c r="C348" t="s">
        <v>440</v>
      </c>
      <c r="D348" t="s">
        <v>8</v>
      </c>
      <c r="E348">
        <v>26</v>
      </c>
      <c r="F348">
        <v>237670</v>
      </c>
      <c r="G348">
        <v>13</v>
      </c>
      <c r="I348">
        <f t="shared" si="51"/>
        <v>1</v>
      </c>
      <c r="J348">
        <f t="shared" si="52"/>
        <v>0</v>
      </c>
      <c r="N348">
        <f t="shared" si="53"/>
        <v>26</v>
      </c>
      <c r="O348" t="b">
        <f t="shared" si="56"/>
        <v>0</v>
      </c>
    </row>
    <row r="349" spans="1:15" x14ac:dyDescent="0.3">
      <c r="A349">
        <v>1239</v>
      </c>
      <c r="B349">
        <v>3</v>
      </c>
      <c r="C349" t="s">
        <v>441</v>
      </c>
      <c r="D349" t="s">
        <v>10</v>
      </c>
      <c r="E349">
        <v>38</v>
      </c>
      <c r="F349">
        <v>2688</v>
      </c>
      <c r="G349">
        <v>7.2291999999999996</v>
      </c>
      <c r="I349">
        <f t="shared" si="51"/>
        <v>0</v>
      </c>
      <c r="J349">
        <f t="shared" si="52"/>
        <v>1</v>
      </c>
      <c r="N349" t="b">
        <f t="shared" si="53"/>
        <v>0</v>
      </c>
      <c r="O349">
        <f t="shared" si="56"/>
        <v>38</v>
      </c>
    </row>
    <row r="350" spans="1:15" x14ac:dyDescent="0.3">
      <c r="A350">
        <v>1240</v>
      </c>
      <c r="B350">
        <v>2</v>
      </c>
      <c r="C350" t="s">
        <v>442</v>
      </c>
      <c r="D350" t="s">
        <v>8</v>
      </c>
      <c r="E350">
        <v>24</v>
      </c>
      <c r="F350">
        <v>248726</v>
      </c>
      <c r="G350">
        <v>13.5</v>
      </c>
      <c r="I350">
        <f t="shared" si="51"/>
        <v>1</v>
      </c>
      <c r="J350">
        <f t="shared" si="52"/>
        <v>0</v>
      </c>
      <c r="N350">
        <f t="shared" si="53"/>
        <v>24</v>
      </c>
      <c r="O350" t="b">
        <f t="shared" si="56"/>
        <v>0</v>
      </c>
    </row>
    <row r="351" spans="1:15" x14ac:dyDescent="0.3">
      <c r="A351">
        <v>1241</v>
      </c>
      <c r="B351">
        <v>2</v>
      </c>
      <c r="C351" t="s">
        <v>443</v>
      </c>
      <c r="D351" t="s">
        <v>10</v>
      </c>
      <c r="E351">
        <v>31</v>
      </c>
      <c r="F351" t="s">
        <v>444</v>
      </c>
      <c r="G351">
        <v>21</v>
      </c>
      <c r="I351">
        <f t="shared" si="51"/>
        <v>0</v>
      </c>
      <c r="J351">
        <f t="shared" si="52"/>
        <v>1</v>
      </c>
      <c r="N351" t="b">
        <f t="shared" si="53"/>
        <v>0</v>
      </c>
      <c r="O351">
        <f t="shared" si="56"/>
        <v>31</v>
      </c>
    </row>
    <row r="352" spans="1:15" x14ac:dyDescent="0.3">
      <c r="A352">
        <v>1242</v>
      </c>
      <c r="B352">
        <v>1</v>
      </c>
      <c r="C352" t="s">
        <v>445</v>
      </c>
      <c r="D352" t="s">
        <v>10</v>
      </c>
      <c r="E352">
        <v>45</v>
      </c>
      <c r="F352" t="s">
        <v>446</v>
      </c>
      <c r="G352">
        <v>63.3583</v>
      </c>
      <c r="I352">
        <f t="shared" si="51"/>
        <v>0</v>
      </c>
      <c r="J352">
        <f t="shared" si="52"/>
        <v>1</v>
      </c>
      <c r="N352" t="b">
        <f t="shared" si="53"/>
        <v>0</v>
      </c>
      <c r="O352">
        <f t="shared" si="56"/>
        <v>45</v>
      </c>
    </row>
    <row r="353" spans="1:15" x14ac:dyDescent="0.3">
      <c r="A353">
        <v>1243</v>
      </c>
      <c r="B353">
        <v>2</v>
      </c>
      <c r="C353" t="s">
        <v>447</v>
      </c>
      <c r="D353" t="s">
        <v>8</v>
      </c>
      <c r="E353">
        <v>25</v>
      </c>
      <c r="F353" t="s">
        <v>448</v>
      </c>
      <c r="G353">
        <v>10.5</v>
      </c>
      <c r="I353">
        <f t="shared" si="51"/>
        <v>1</v>
      </c>
      <c r="J353">
        <f t="shared" si="52"/>
        <v>0</v>
      </c>
      <c r="N353">
        <f t="shared" si="53"/>
        <v>25</v>
      </c>
      <c r="O353" t="b">
        <f t="shared" si="56"/>
        <v>0</v>
      </c>
    </row>
    <row r="354" spans="1:15" x14ac:dyDescent="0.3">
      <c r="A354">
        <v>1244</v>
      </c>
      <c r="B354">
        <v>2</v>
      </c>
      <c r="C354" t="s">
        <v>449</v>
      </c>
      <c r="D354" t="s">
        <v>8</v>
      </c>
      <c r="E354">
        <v>18</v>
      </c>
      <c r="F354" t="s">
        <v>276</v>
      </c>
      <c r="G354">
        <v>73.5</v>
      </c>
      <c r="I354">
        <f t="shared" si="51"/>
        <v>1</v>
      </c>
      <c r="J354">
        <f t="shared" si="52"/>
        <v>0</v>
      </c>
      <c r="N354">
        <f t="shared" si="53"/>
        <v>18</v>
      </c>
      <c r="O354" t="b">
        <f t="shared" si="56"/>
        <v>0</v>
      </c>
    </row>
    <row r="355" spans="1:15" x14ac:dyDescent="0.3">
      <c r="A355">
        <v>1245</v>
      </c>
      <c r="B355">
        <v>2</v>
      </c>
      <c r="C355" t="s">
        <v>450</v>
      </c>
      <c r="D355" t="s">
        <v>8</v>
      </c>
      <c r="E355">
        <v>49</v>
      </c>
      <c r="F355">
        <v>220845</v>
      </c>
      <c r="G355">
        <v>65</v>
      </c>
      <c r="I355">
        <f t="shared" si="51"/>
        <v>1</v>
      </c>
      <c r="J355">
        <f t="shared" si="52"/>
        <v>0</v>
      </c>
      <c r="N355">
        <f t="shared" si="53"/>
        <v>49</v>
      </c>
      <c r="O355" t="b">
        <f t="shared" si="56"/>
        <v>0</v>
      </c>
    </row>
    <row r="356" spans="1:15" x14ac:dyDescent="0.3">
      <c r="A356">
        <v>1246</v>
      </c>
      <c r="B356">
        <v>3</v>
      </c>
      <c r="C356" t="s">
        <v>451</v>
      </c>
      <c r="D356" t="s">
        <v>10</v>
      </c>
      <c r="E356">
        <v>0.17</v>
      </c>
      <c r="F356" t="s">
        <v>54</v>
      </c>
      <c r="G356">
        <v>20.574999999999999</v>
      </c>
      <c r="I356">
        <f t="shared" si="51"/>
        <v>0</v>
      </c>
      <c r="J356">
        <f t="shared" si="52"/>
        <v>1</v>
      </c>
      <c r="N356" t="b">
        <f t="shared" si="53"/>
        <v>0</v>
      </c>
      <c r="O356">
        <f t="shared" si="56"/>
        <v>0.17</v>
      </c>
    </row>
    <row r="357" spans="1:15" x14ac:dyDescent="0.3">
      <c r="A357">
        <v>1247</v>
      </c>
      <c r="B357">
        <v>1</v>
      </c>
      <c r="C357" t="s">
        <v>452</v>
      </c>
      <c r="D357" t="s">
        <v>8</v>
      </c>
      <c r="E357">
        <v>50</v>
      </c>
      <c r="F357">
        <v>113044</v>
      </c>
      <c r="G357">
        <v>26</v>
      </c>
      <c r="I357">
        <f t="shared" si="51"/>
        <v>1</v>
      </c>
      <c r="J357">
        <f t="shared" si="52"/>
        <v>0</v>
      </c>
      <c r="N357">
        <f t="shared" si="53"/>
        <v>50</v>
      </c>
      <c r="O357" t="b">
        <f t="shared" si="56"/>
        <v>0</v>
      </c>
    </row>
    <row r="358" spans="1:15" x14ac:dyDescent="0.3">
      <c r="A358">
        <v>1248</v>
      </c>
      <c r="B358">
        <v>1</v>
      </c>
      <c r="C358" t="s">
        <v>453</v>
      </c>
      <c r="D358" t="s">
        <v>10</v>
      </c>
      <c r="E358">
        <v>59</v>
      </c>
      <c r="F358">
        <v>11769</v>
      </c>
      <c r="G358">
        <v>51.479199999999999</v>
      </c>
      <c r="I358">
        <f t="shared" si="51"/>
        <v>0</v>
      </c>
      <c r="J358">
        <f t="shared" si="52"/>
        <v>1</v>
      </c>
      <c r="N358" t="b">
        <f t="shared" si="53"/>
        <v>0</v>
      </c>
      <c r="O358">
        <f t="shared" si="56"/>
        <v>59</v>
      </c>
    </row>
    <row r="359" spans="1:15" hidden="1" x14ac:dyDescent="0.3">
      <c r="A359">
        <v>1249</v>
      </c>
      <c r="B359">
        <v>3</v>
      </c>
      <c r="C359" t="s">
        <v>454</v>
      </c>
      <c r="D359" t="s">
        <v>8</v>
      </c>
      <c r="F359">
        <v>1222</v>
      </c>
      <c r="G359">
        <v>7.8792</v>
      </c>
      <c r="I359">
        <f t="shared" si="51"/>
        <v>1</v>
      </c>
      <c r="J359">
        <f t="shared" si="52"/>
        <v>0</v>
      </c>
      <c r="N359">
        <f t="shared" si="53"/>
        <v>0</v>
      </c>
    </row>
    <row r="360" spans="1:15" hidden="1" x14ac:dyDescent="0.3">
      <c r="A360">
        <v>1250</v>
      </c>
      <c r="B360">
        <v>3</v>
      </c>
      <c r="C360" t="s">
        <v>455</v>
      </c>
      <c r="D360" t="s">
        <v>8</v>
      </c>
      <c r="F360">
        <v>368402</v>
      </c>
      <c r="G360">
        <v>7.75</v>
      </c>
      <c r="I360">
        <f t="shared" si="51"/>
        <v>1</v>
      </c>
      <c r="J360">
        <f t="shared" si="52"/>
        <v>0</v>
      </c>
      <c r="N360">
        <f t="shared" si="53"/>
        <v>0</v>
      </c>
    </row>
    <row r="361" spans="1:15" x14ac:dyDescent="0.3">
      <c r="A361">
        <v>1251</v>
      </c>
      <c r="B361">
        <v>3</v>
      </c>
      <c r="C361" t="s">
        <v>456</v>
      </c>
      <c r="D361" t="s">
        <v>10</v>
      </c>
      <c r="E361">
        <v>30</v>
      </c>
      <c r="F361">
        <v>349910</v>
      </c>
      <c r="G361">
        <v>15.55</v>
      </c>
      <c r="I361">
        <f t="shared" si="51"/>
        <v>0</v>
      </c>
      <c r="J361">
        <f t="shared" si="52"/>
        <v>1</v>
      </c>
      <c r="N361" t="b">
        <f t="shared" si="53"/>
        <v>0</v>
      </c>
      <c r="O361">
        <f t="shared" ref="O361:O367" si="57">IF(D361="female",E361)</f>
        <v>30</v>
      </c>
    </row>
    <row r="362" spans="1:15" x14ac:dyDescent="0.3">
      <c r="A362">
        <v>1252</v>
      </c>
      <c r="B362">
        <v>3</v>
      </c>
      <c r="C362" t="s">
        <v>457</v>
      </c>
      <c r="D362" t="s">
        <v>8</v>
      </c>
      <c r="E362">
        <v>14.5</v>
      </c>
      <c r="F362" t="s">
        <v>244</v>
      </c>
      <c r="G362">
        <v>69.55</v>
      </c>
      <c r="I362">
        <f t="shared" si="51"/>
        <v>1</v>
      </c>
      <c r="J362">
        <f t="shared" si="52"/>
        <v>0</v>
      </c>
      <c r="N362">
        <f t="shared" si="53"/>
        <v>14.5</v>
      </c>
      <c r="O362" t="b">
        <f t="shared" si="57"/>
        <v>0</v>
      </c>
    </row>
    <row r="363" spans="1:15" x14ac:dyDescent="0.3">
      <c r="A363">
        <v>1253</v>
      </c>
      <c r="B363">
        <v>2</v>
      </c>
      <c r="C363" t="s">
        <v>458</v>
      </c>
      <c r="D363" t="s">
        <v>10</v>
      </c>
      <c r="E363">
        <v>24</v>
      </c>
      <c r="F363" t="s">
        <v>459</v>
      </c>
      <c r="G363">
        <v>37.004199999999997</v>
      </c>
      <c r="I363">
        <f t="shared" si="51"/>
        <v>0</v>
      </c>
      <c r="J363">
        <f t="shared" si="52"/>
        <v>1</v>
      </c>
      <c r="N363" t="b">
        <f t="shared" si="53"/>
        <v>0</v>
      </c>
      <c r="O363">
        <f t="shared" si="57"/>
        <v>24</v>
      </c>
    </row>
    <row r="364" spans="1:15" x14ac:dyDescent="0.3">
      <c r="A364">
        <v>1254</v>
      </c>
      <c r="B364">
        <v>2</v>
      </c>
      <c r="C364" t="s">
        <v>460</v>
      </c>
      <c r="D364" t="s">
        <v>10</v>
      </c>
      <c r="E364">
        <v>31</v>
      </c>
      <c r="F364" t="s">
        <v>357</v>
      </c>
      <c r="G364">
        <v>21</v>
      </c>
      <c r="I364">
        <f t="shared" si="51"/>
        <v>0</v>
      </c>
      <c r="J364">
        <f t="shared" si="52"/>
        <v>1</v>
      </c>
      <c r="N364" t="b">
        <f t="shared" si="53"/>
        <v>0</v>
      </c>
      <c r="O364">
        <f t="shared" si="57"/>
        <v>31</v>
      </c>
    </row>
    <row r="365" spans="1:15" x14ac:dyDescent="0.3">
      <c r="A365">
        <v>1255</v>
      </c>
      <c r="B365">
        <v>3</v>
      </c>
      <c r="C365" t="s">
        <v>461</v>
      </c>
      <c r="D365" t="s">
        <v>8</v>
      </c>
      <c r="E365">
        <v>27</v>
      </c>
      <c r="F365">
        <v>315083</v>
      </c>
      <c r="G365">
        <v>8.6624999999999996</v>
      </c>
      <c r="I365">
        <f t="shared" si="51"/>
        <v>1</v>
      </c>
      <c r="J365">
        <f t="shared" si="52"/>
        <v>0</v>
      </c>
      <c r="N365">
        <f t="shared" si="53"/>
        <v>27</v>
      </c>
      <c r="O365" t="b">
        <f t="shared" si="57"/>
        <v>0</v>
      </c>
    </row>
    <row r="366" spans="1:15" x14ac:dyDescent="0.3">
      <c r="A366">
        <v>1256</v>
      </c>
      <c r="B366">
        <v>1</v>
      </c>
      <c r="C366" t="s">
        <v>462</v>
      </c>
      <c r="D366" t="s">
        <v>10</v>
      </c>
      <c r="E366">
        <v>25</v>
      </c>
      <c r="F366">
        <v>11765</v>
      </c>
      <c r="G366">
        <v>55.441699999999997</v>
      </c>
      <c r="I366">
        <f t="shared" si="51"/>
        <v>0</v>
      </c>
      <c r="J366">
        <f t="shared" si="52"/>
        <v>1</v>
      </c>
      <c r="N366" t="b">
        <f t="shared" si="53"/>
        <v>0</v>
      </c>
      <c r="O366">
        <f t="shared" si="57"/>
        <v>25</v>
      </c>
    </row>
    <row r="367" spans="1:15" hidden="1" x14ac:dyDescent="0.3">
      <c r="A367">
        <v>1257</v>
      </c>
      <c r="B367">
        <v>3</v>
      </c>
      <c r="C367" t="s">
        <v>463</v>
      </c>
      <c r="D367" t="s">
        <v>10</v>
      </c>
      <c r="F367" t="s">
        <v>244</v>
      </c>
      <c r="G367">
        <v>69.55</v>
      </c>
      <c r="I367">
        <f t="shared" si="51"/>
        <v>0</v>
      </c>
      <c r="J367">
        <f t="shared" si="52"/>
        <v>1</v>
      </c>
      <c r="N367" t="b">
        <f t="shared" si="53"/>
        <v>0</v>
      </c>
      <c r="O367">
        <f t="shared" si="57"/>
        <v>0</v>
      </c>
    </row>
    <row r="368" spans="1:15" hidden="1" x14ac:dyDescent="0.3">
      <c r="A368">
        <v>1258</v>
      </c>
      <c r="B368">
        <v>3</v>
      </c>
      <c r="C368" t="s">
        <v>464</v>
      </c>
      <c r="D368" t="s">
        <v>8</v>
      </c>
      <c r="F368">
        <v>2689</v>
      </c>
      <c r="G368">
        <v>14.458299999999999</v>
      </c>
      <c r="I368">
        <f t="shared" si="51"/>
        <v>1</v>
      </c>
      <c r="J368">
        <f t="shared" si="52"/>
        <v>0</v>
      </c>
      <c r="N368">
        <f t="shared" si="53"/>
        <v>0</v>
      </c>
    </row>
    <row r="369" spans="1:15" x14ac:dyDescent="0.3">
      <c r="A369">
        <v>1259</v>
      </c>
      <c r="B369">
        <v>3</v>
      </c>
      <c r="C369" t="s">
        <v>465</v>
      </c>
      <c r="D369" t="s">
        <v>10</v>
      </c>
      <c r="E369">
        <v>22</v>
      </c>
      <c r="F369">
        <v>3101295</v>
      </c>
      <c r="G369">
        <v>39.6875</v>
      </c>
      <c r="I369">
        <f t="shared" si="51"/>
        <v>0</v>
      </c>
      <c r="J369">
        <f t="shared" si="52"/>
        <v>1</v>
      </c>
      <c r="N369" t="b">
        <f t="shared" si="53"/>
        <v>0</v>
      </c>
      <c r="O369">
        <f t="shared" ref="O369:O381" si="58">IF(D369="female",E369)</f>
        <v>22</v>
      </c>
    </row>
    <row r="370" spans="1:15" x14ac:dyDescent="0.3">
      <c r="A370">
        <v>1260</v>
      </c>
      <c r="B370">
        <v>1</v>
      </c>
      <c r="C370" t="s">
        <v>466</v>
      </c>
      <c r="D370" t="s">
        <v>10</v>
      </c>
      <c r="E370">
        <v>45</v>
      </c>
      <c r="F370">
        <v>112378</v>
      </c>
      <c r="G370">
        <v>59.4</v>
      </c>
      <c r="I370">
        <f t="shared" si="51"/>
        <v>0</v>
      </c>
      <c r="J370">
        <f t="shared" si="52"/>
        <v>1</v>
      </c>
      <c r="N370" t="b">
        <f t="shared" si="53"/>
        <v>0</v>
      </c>
      <c r="O370">
        <f t="shared" si="58"/>
        <v>45</v>
      </c>
    </row>
    <row r="371" spans="1:15" x14ac:dyDescent="0.3">
      <c r="A371">
        <v>1261</v>
      </c>
      <c r="B371">
        <v>2</v>
      </c>
      <c r="C371" t="s">
        <v>467</v>
      </c>
      <c r="D371" t="s">
        <v>8</v>
      </c>
      <c r="E371">
        <v>29</v>
      </c>
      <c r="F371" t="s">
        <v>468</v>
      </c>
      <c r="G371">
        <v>13.8583</v>
      </c>
      <c r="I371">
        <f t="shared" si="51"/>
        <v>1</v>
      </c>
      <c r="J371">
        <f t="shared" si="52"/>
        <v>0</v>
      </c>
      <c r="N371">
        <f t="shared" si="53"/>
        <v>29</v>
      </c>
      <c r="O371" t="b">
        <f t="shared" si="58"/>
        <v>0</v>
      </c>
    </row>
    <row r="372" spans="1:15" x14ac:dyDescent="0.3">
      <c r="A372">
        <v>1262</v>
      </c>
      <c r="B372">
        <v>2</v>
      </c>
      <c r="C372" t="s">
        <v>469</v>
      </c>
      <c r="D372" t="s">
        <v>8</v>
      </c>
      <c r="E372">
        <v>21</v>
      </c>
      <c r="F372">
        <v>28133</v>
      </c>
      <c r="G372">
        <v>11.5</v>
      </c>
      <c r="I372">
        <f t="shared" si="51"/>
        <v>1</v>
      </c>
      <c r="J372">
        <f t="shared" si="52"/>
        <v>0</v>
      </c>
      <c r="N372">
        <f t="shared" si="53"/>
        <v>21</v>
      </c>
      <c r="O372" t="b">
        <f t="shared" si="58"/>
        <v>0</v>
      </c>
    </row>
    <row r="373" spans="1:15" x14ac:dyDescent="0.3">
      <c r="A373">
        <v>1263</v>
      </c>
      <c r="B373">
        <v>1</v>
      </c>
      <c r="C373" t="s">
        <v>470</v>
      </c>
      <c r="D373" t="s">
        <v>10</v>
      </c>
      <c r="E373">
        <v>31</v>
      </c>
      <c r="F373">
        <v>16966</v>
      </c>
      <c r="G373">
        <v>134.5</v>
      </c>
      <c r="I373">
        <f t="shared" si="51"/>
        <v>0</v>
      </c>
      <c r="J373">
        <f t="shared" si="52"/>
        <v>1</v>
      </c>
      <c r="N373" t="b">
        <f t="shared" si="53"/>
        <v>0</v>
      </c>
      <c r="O373">
        <f t="shared" si="58"/>
        <v>31</v>
      </c>
    </row>
    <row r="374" spans="1:15" x14ac:dyDescent="0.3">
      <c r="A374">
        <v>1264</v>
      </c>
      <c r="B374">
        <v>1</v>
      </c>
      <c r="C374" t="s">
        <v>471</v>
      </c>
      <c r="D374" t="s">
        <v>8</v>
      </c>
      <c r="E374">
        <v>49</v>
      </c>
      <c r="F374">
        <v>112058</v>
      </c>
      <c r="G374">
        <v>0</v>
      </c>
      <c r="I374">
        <f t="shared" si="51"/>
        <v>1</v>
      </c>
      <c r="J374">
        <f t="shared" si="52"/>
        <v>0</v>
      </c>
      <c r="N374">
        <f t="shared" si="53"/>
        <v>49</v>
      </c>
      <c r="O374" t="b">
        <f t="shared" si="58"/>
        <v>0</v>
      </c>
    </row>
    <row r="375" spans="1:15" x14ac:dyDescent="0.3">
      <c r="A375">
        <v>1265</v>
      </c>
      <c r="B375">
        <v>2</v>
      </c>
      <c r="C375" t="s">
        <v>472</v>
      </c>
      <c r="D375" t="s">
        <v>8</v>
      </c>
      <c r="E375">
        <v>44</v>
      </c>
      <c r="F375">
        <v>248746</v>
      </c>
      <c r="G375">
        <v>13</v>
      </c>
      <c r="I375">
        <f t="shared" si="51"/>
        <v>1</v>
      </c>
      <c r="J375">
        <f t="shared" si="52"/>
        <v>0</v>
      </c>
      <c r="N375">
        <f t="shared" si="53"/>
        <v>44</v>
      </c>
      <c r="O375" t="b">
        <f t="shared" si="58"/>
        <v>0</v>
      </c>
    </row>
    <row r="376" spans="1:15" x14ac:dyDescent="0.3">
      <c r="A376">
        <v>1266</v>
      </c>
      <c r="B376">
        <v>1</v>
      </c>
      <c r="C376" t="s">
        <v>473</v>
      </c>
      <c r="D376" t="s">
        <v>10</v>
      </c>
      <c r="E376">
        <v>54</v>
      </c>
      <c r="F376">
        <v>33638</v>
      </c>
      <c r="G376">
        <v>81.8583</v>
      </c>
      <c r="I376">
        <f t="shared" si="51"/>
        <v>0</v>
      </c>
      <c r="J376">
        <f t="shared" si="52"/>
        <v>1</v>
      </c>
      <c r="N376" t="b">
        <f t="shared" si="53"/>
        <v>0</v>
      </c>
      <c r="O376">
        <f t="shared" si="58"/>
        <v>54</v>
      </c>
    </row>
    <row r="377" spans="1:15" x14ac:dyDescent="0.3">
      <c r="A377">
        <v>1267</v>
      </c>
      <c r="B377">
        <v>1</v>
      </c>
      <c r="C377" t="s">
        <v>474</v>
      </c>
      <c r="D377" t="s">
        <v>10</v>
      </c>
      <c r="E377">
        <v>45</v>
      </c>
      <c r="F377" t="s">
        <v>42</v>
      </c>
      <c r="G377">
        <v>262.375</v>
      </c>
      <c r="I377">
        <f t="shared" si="51"/>
        <v>0</v>
      </c>
      <c r="J377">
        <f t="shared" si="52"/>
        <v>1</v>
      </c>
      <c r="N377" t="b">
        <f t="shared" si="53"/>
        <v>0</v>
      </c>
      <c r="O377">
        <f t="shared" si="58"/>
        <v>45</v>
      </c>
    </row>
    <row r="378" spans="1:15" x14ac:dyDescent="0.3">
      <c r="A378">
        <v>1268</v>
      </c>
      <c r="B378">
        <v>3</v>
      </c>
      <c r="C378" t="s">
        <v>475</v>
      </c>
      <c r="D378" t="s">
        <v>10</v>
      </c>
      <c r="E378">
        <v>22</v>
      </c>
      <c r="F378">
        <v>315152</v>
      </c>
      <c r="G378">
        <v>8.6624999999999996</v>
      </c>
      <c r="I378">
        <f t="shared" si="51"/>
        <v>0</v>
      </c>
      <c r="J378">
        <f t="shared" si="52"/>
        <v>1</v>
      </c>
      <c r="N378" t="b">
        <f t="shared" si="53"/>
        <v>0</v>
      </c>
      <c r="O378">
        <f t="shared" si="58"/>
        <v>22</v>
      </c>
    </row>
    <row r="379" spans="1:15" x14ac:dyDescent="0.3">
      <c r="A379">
        <v>1269</v>
      </c>
      <c r="B379">
        <v>2</v>
      </c>
      <c r="C379" t="s">
        <v>476</v>
      </c>
      <c r="D379" t="s">
        <v>8</v>
      </c>
      <c r="E379">
        <v>21</v>
      </c>
      <c r="F379">
        <v>29107</v>
      </c>
      <c r="G379">
        <v>11.5</v>
      </c>
      <c r="I379">
        <f t="shared" si="51"/>
        <v>1</v>
      </c>
      <c r="J379">
        <f t="shared" si="52"/>
        <v>0</v>
      </c>
      <c r="N379">
        <f t="shared" si="53"/>
        <v>21</v>
      </c>
      <c r="O379" t="b">
        <f t="shared" si="58"/>
        <v>0</v>
      </c>
    </row>
    <row r="380" spans="1:15" x14ac:dyDescent="0.3">
      <c r="A380">
        <v>1270</v>
      </c>
      <c r="B380">
        <v>1</v>
      </c>
      <c r="C380" t="s">
        <v>477</v>
      </c>
      <c r="D380" t="s">
        <v>8</v>
      </c>
      <c r="E380">
        <v>55</v>
      </c>
      <c r="F380">
        <v>680</v>
      </c>
      <c r="G380">
        <v>50</v>
      </c>
      <c r="I380">
        <f t="shared" si="51"/>
        <v>1</v>
      </c>
      <c r="J380">
        <f t="shared" si="52"/>
        <v>0</v>
      </c>
      <c r="N380">
        <f t="shared" si="53"/>
        <v>55</v>
      </c>
      <c r="O380" t="b">
        <f t="shared" si="58"/>
        <v>0</v>
      </c>
    </row>
    <row r="381" spans="1:15" x14ac:dyDescent="0.3">
      <c r="A381">
        <v>1271</v>
      </c>
      <c r="B381">
        <v>3</v>
      </c>
      <c r="C381" t="s">
        <v>478</v>
      </c>
      <c r="D381" t="s">
        <v>8</v>
      </c>
      <c r="E381">
        <v>5</v>
      </c>
      <c r="F381">
        <v>347077</v>
      </c>
      <c r="G381">
        <v>31.387499999999999</v>
      </c>
      <c r="I381">
        <f t="shared" si="51"/>
        <v>1</v>
      </c>
      <c r="J381">
        <f t="shared" si="52"/>
        <v>0</v>
      </c>
      <c r="N381">
        <f t="shared" si="53"/>
        <v>5</v>
      </c>
      <c r="O381" t="b">
        <f t="shared" si="58"/>
        <v>0</v>
      </c>
    </row>
    <row r="382" spans="1:15" hidden="1" x14ac:dyDescent="0.3">
      <c r="A382">
        <v>1272</v>
      </c>
      <c r="B382">
        <v>3</v>
      </c>
      <c r="C382" t="s">
        <v>479</v>
      </c>
      <c r="D382" t="s">
        <v>8</v>
      </c>
      <c r="F382">
        <v>366713</v>
      </c>
      <c r="G382">
        <v>7.75</v>
      </c>
      <c r="I382">
        <f t="shared" si="51"/>
        <v>1</v>
      </c>
      <c r="J382">
        <f t="shared" si="52"/>
        <v>0</v>
      </c>
      <c r="N382">
        <f t="shared" si="53"/>
        <v>0</v>
      </c>
    </row>
    <row r="383" spans="1:15" x14ac:dyDescent="0.3">
      <c r="A383">
        <v>1273</v>
      </c>
      <c r="B383">
        <v>3</v>
      </c>
      <c r="C383" t="s">
        <v>480</v>
      </c>
      <c r="D383" t="s">
        <v>8</v>
      </c>
      <c r="E383">
        <v>26</v>
      </c>
      <c r="F383">
        <v>330910</v>
      </c>
      <c r="G383">
        <v>7.8792</v>
      </c>
      <c r="I383">
        <f t="shared" si="51"/>
        <v>1</v>
      </c>
      <c r="J383">
        <f t="shared" si="52"/>
        <v>0</v>
      </c>
      <c r="N383">
        <f t="shared" si="53"/>
        <v>26</v>
      </c>
      <c r="O383" t="b">
        <f t="shared" ref="O383:O385" si="59">IF(D383="female",E383)</f>
        <v>0</v>
      </c>
    </row>
    <row r="384" spans="1:15" hidden="1" x14ac:dyDescent="0.3">
      <c r="A384">
        <v>1274</v>
      </c>
      <c r="B384">
        <v>3</v>
      </c>
      <c r="C384" t="s">
        <v>481</v>
      </c>
      <c r="D384" t="s">
        <v>10</v>
      </c>
      <c r="F384">
        <v>364498</v>
      </c>
      <c r="G384">
        <v>14.5</v>
      </c>
      <c r="I384">
        <f t="shared" si="51"/>
        <v>0</v>
      </c>
      <c r="J384">
        <f t="shared" si="52"/>
        <v>1</v>
      </c>
      <c r="N384" t="b">
        <f t="shared" si="53"/>
        <v>0</v>
      </c>
      <c r="O384">
        <f t="shared" si="59"/>
        <v>0</v>
      </c>
    </row>
    <row r="385" spans="1:15" x14ac:dyDescent="0.3">
      <c r="A385">
        <v>1275</v>
      </c>
      <c r="B385">
        <v>3</v>
      </c>
      <c r="C385" t="s">
        <v>482</v>
      </c>
      <c r="D385" t="s">
        <v>10</v>
      </c>
      <c r="E385">
        <v>19</v>
      </c>
      <c r="F385">
        <v>376566</v>
      </c>
      <c r="G385">
        <v>16.100000000000001</v>
      </c>
      <c r="I385">
        <f t="shared" si="51"/>
        <v>0</v>
      </c>
      <c r="J385">
        <f t="shared" si="52"/>
        <v>1</v>
      </c>
      <c r="N385" t="b">
        <f t="shared" si="53"/>
        <v>0</v>
      </c>
      <c r="O385">
        <f t="shared" si="59"/>
        <v>19</v>
      </c>
    </row>
    <row r="386" spans="1:15" hidden="1" x14ac:dyDescent="0.3">
      <c r="A386">
        <v>1276</v>
      </c>
      <c r="B386">
        <v>2</v>
      </c>
      <c r="C386" t="s">
        <v>483</v>
      </c>
      <c r="D386" t="s">
        <v>8</v>
      </c>
      <c r="F386" t="s">
        <v>484</v>
      </c>
      <c r="G386">
        <v>12.875</v>
      </c>
      <c r="I386">
        <f t="shared" si="51"/>
        <v>1</v>
      </c>
      <c r="J386">
        <f t="shared" si="52"/>
        <v>0</v>
      </c>
      <c r="N386">
        <f t="shared" si="53"/>
        <v>0</v>
      </c>
    </row>
    <row r="387" spans="1:15" x14ac:dyDescent="0.3">
      <c r="A387">
        <v>1277</v>
      </c>
      <c r="B387">
        <v>2</v>
      </c>
      <c r="C387" t="s">
        <v>485</v>
      </c>
      <c r="D387" t="s">
        <v>10</v>
      </c>
      <c r="E387">
        <v>24</v>
      </c>
      <c r="F387">
        <v>220845</v>
      </c>
      <c r="G387">
        <v>65</v>
      </c>
      <c r="I387">
        <f t="shared" ref="I387:I419" si="60">IF(D387="male",1,0)</f>
        <v>0</v>
      </c>
      <c r="J387">
        <f t="shared" ref="J387:J419" si="61">IF(D387="female",1,0)</f>
        <v>1</v>
      </c>
      <c r="N387" t="b">
        <f t="shared" ref="N387:N420" si="62">IF(D387="male",E387)</f>
        <v>0</v>
      </c>
      <c r="O387">
        <f t="shared" ref="O387:O414" si="63">IF(D387="female",E387)</f>
        <v>24</v>
      </c>
    </row>
    <row r="388" spans="1:15" x14ac:dyDescent="0.3">
      <c r="A388">
        <v>1278</v>
      </c>
      <c r="B388">
        <v>3</v>
      </c>
      <c r="C388" t="s">
        <v>486</v>
      </c>
      <c r="D388" t="s">
        <v>8</v>
      </c>
      <c r="E388">
        <v>24</v>
      </c>
      <c r="F388">
        <v>349911</v>
      </c>
      <c r="G388">
        <v>7.7750000000000004</v>
      </c>
      <c r="I388">
        <f t="shared" si="60"/>
        <v>1</v>
      </c>
      <c r="J388">
        <f t="shared" si="61"/>
        <v>0</v>
      </c>
      <c r="N388">
        <f t="shared" si="62"/>
        <v>24</v>
      </c>
      <c r="O388" t="b">
        <f t="shared" si="63"/>
        <v>0</v>
      </c>
    </row>
    <row r="389" spans="1:15" x14ac:dyDescent="0.3">
      <c r="A389">
        <v>1279</v>
      </c>
      <c r="B389">
        <v>2</v>
      </c>
      <c r="C389" t="s">
        <v>487</v>
      </c>
      <c r="D389" t="s">
        <v>8</v>
      </c>
      <c r="E389">
        <v>57</v>
      </c>
      <c r="F389">
        <v>244346</v>
      </c>
      <c r="G389">
        <v>13</v>
      </c>
      <c r="I389">
        <f t="shared" si="60"/>
        <v>1</v>
      </c>
      <c r="J389">
        <f t="shared" si="61"/>
        <v>0</v>
      </c>
      <c r="N389">
        <f t="shared" si="62"/>
        <v>57</v>
      </c>
      <c r="O389" t="b">
        <f t="shared" si="63"/>
        <v>0</v>
      </c>
    </row>
    <row r="390" spans="1:15" x14ac:dyDescent="0.3">
      <c r="A390">
        <v>1280</v>
      </c>
      <c r="B390">
        <v>3</v>
      </c>
      <c r="C390" t="s">
        <v>488</v>
      </c>
      <c r="D390" t="s">
        <v>8</v>
      </c>
      <c r="E390">
        <v>21</v>
      </c>
      <c r="F390">
        <v>364858</v>
      </c>
      <c r="G390">
        <v>7.75</v>
      </c>
      <c r="I390">
        <f t="shared" si="60"/>
        <v>1</v>
      </c>
      <c r="J390">
        <f t="shared" si="61"/>
        <v>0</v>
      </c>
      <c r="N390">
        <f t="shared" si="62"/>
        <v>21</v>
      </c>
      <c r="O390" t="b">
        <f t="shared" si="63"/>
        <v>0</v>
      </c>
    </row>
    <row r="391" spans="1:15" x14ac:dyDescent="0.3">
      <c r="A391">
        <v>1281</v>
      </c>
      <c r="B391">
        <v>3</v>
      </c>
      <c r="C391" t="s">
        <v>489</v>
      </c>
      <c r="D391" t="s">
        <v>8</v>
      </c>
      <c r="E391">
        <v>6</v>
      </c>
      <c r="F391">
        <v>349909</v>
      </c>
      <c r="G391">
        <v>21.074999999999999</v>
      </c>
      <c r="I391">
        <f t="shared" si="60"/>
        <v>1</v>
      </c>
      <c r="J391">
        <f t="shared" si="61"/>
        <v>0</v>
      </c>
      <c r="N391">
        <f t="shared" si="62"/>
        <v>6</v>
      </c>
      <c r="O391" t="b">
        <f t="shared" si="63"/>
        <v>0</v>
      </c>
    </row>
    <row r="392" spans="1:15" x14ac:dyDescent="0.3">
      <c r="A392">
        <v>1282</v>
      </c>
      <c r="B392">
        <v>1</v>
      </c>
      <c r="C392" t="s">
        <v>490</v>
      </c>
      <c r="D392" t="s">
        <v>8</v>
      </c>
      <c r="E392">
        <v>23</v>
      </c>
      <c r="F392">
        <v>12749</v>
      </c>
      <c r="G392">
        <v>93.5</v>
      </c>
      <c r="I392">
        <f t="shared" si="60"/>
        <v>1</v>
      </c>
      <c r="J392">
        <f t="shared" si="61"/>
        <v>0</v>
      </c>
      <c r="N392">
        <f t="shared" si="62"/>
        <v>23</v>
      </c>
      <c r="O392" t="b">
        <f t="shared" si="63"/>
        <v>0</v>
      </c>
    </row>
    <row r="393" spans="1:15" x14ac:dyDescent="0.3">
      <c r="A393">
        <v>1283</v>
      </c>
      <c r="B393">
        <v>1</v>
      </c>
      <c r="C393" t="s">
        <v>491</v>
      </c>
      <c r="D393" t="s">
        <v>10</v>
      </c>
      <c r="E393">
        <v>51</v>
      </c>
      <c r="F393" t="s">
        <v>492</v>
      </c>
      <c r="G393">
        <v>39.4</v>
      </c>
      <c r="I393">
        <f t="shared" si="60"/>
        <v>0</v>
      </c>
      <c r="J393">
        <f t="shared" si="61"/>
        <v>1</v>
      </c>
      <c r="N393" t="b">
        <f t="shared" si="62"/>
        <v>0</v>
      </c>
      <c r="O393">
        <f t="shared" si="63"/>
        <v>51</v>
      </c>
    </row>
    <row r="394" spans="1:15" x14ac:dyDescent="0.3">
      <c r="A394">
        <v>1284</v>
      </c>
      <c r="B394">
        <v>3</v>
      </c>
      <c r="C394" t="s">
        <v>493</v>
      </c>
      <c r="D394" t="s">
        <v>8</v>
      </c>
      <c r="E394">
        <v>13</v>
      </c>
      <c r="F394" t="s">
        <v>494</v>
      </c>
      <c r="G394">
        <v>20.25</v>
      </c>
      <c r="I394">
        <f t="shared" si="60"/>
        <v>1</v>
      </c>
      <c r="J394">
        <f t="shared" si="61"/>
        <v>0</v>
      </c>
      <c r="N394">
        <f t="shared" si="62"/>
        <v>13</v>
      </c>
      <c r="O394" t="b">
        <f t="shared" si="63"/>
        <v>0</v>
      </c>
    </row>
    <row r="395" spans="1:15" x14ac:dyDescent="0.3">
      <c r="A395">
        <v>1285</v>
      </c>
      <c r="B395">
        <v>2</v>
      </c>
      <c r="C395" t="s">
        <v>495</v>
      </c>
      <c r="D395" t="s">
        <v>8</v>
      </c>
      <c r="E395">
        <v>47</v>
      </c>
      <c r="F395" t="s">
        <v>496</v>
      </c>
      <c r="G395">
        <v>10.5</v>
      </c>
      <c r="I395">
        <f t="shared" si="60"/>
        <v>1</v>
      </c>
      <c r="J395">
        <f t="shared" si="61"/>
        <v>0</v>
      </c>
      <c r="N395">
        <f t="shared" si="62"/>
        <v>47</v>
      </c>
      <c r="O395" t="b">
        <f t="shared" si="63"/>
        <v>0</v>
      </c>
    </row>
    <row r="396" spans="1:15" x14ac:dyDescent="0.3">
      <c r="A396">
        <v>1286</v>
      </c>
      <c r="B396">
        <v>3</v>
      </c>
      <c r="C396" t="s">
        <v>497</v>
      </c>
      <c r="D396" t="s">
        <v>8</v>
      </c>
      <c r="E396">
        <v>29</v>
      </c>
      <c r="F396">
        <v>315153</v>
      </c>
      <c r="G396">
        <v>22.024999999999999</v>
      </c>
      <c r="I396">
        <f t="shared" si="60"/>
        <v>1</v>
      </c>
      <c r="J396">
        <f t="shared" si="61"/>
        <v>0</v>
      </c>
      <c r="N396">
        <f t="shared" si="62"/>
        <v>29</v>
      </c>
      <c r="O396" t="b">
        <f t="shared" si="63"/>
        <v>0</v>
      </c>
    </row>
    <row r="397" spans="1:15" x14ac:dyDescent="0.3">
      <c r="A397">
        <v>1287</v>
      </c>
      <c r="B397">
        <v>1</v>
      </c>
      <c r="C397" t="s">
        <v>498</v>
      </c>
      <c r="D397" t="s">
        <v>10</v>
      </c>
      <c r="E397">
        <v>18</v>
      </c>
      <c r="F397">
        <v>13695</v>
      </c>
      <c r="G397">
        <v>60</v>
      </c>
      <c r="I397">
        <f t="shared" si="60"/>
        <v>0</v>
      </c>
      <c r="J397">
        <f t="shared" si="61"/>
        <v>1</v>
      </c>
      <c r="N397" t="b">
        <f t="shared" si="62"/>
        <v>0</v>
      </c>
      <c r="O397">
        <f t="shared" si="63"/>
        <v>18</v>
      </c>
    </row>
    <row r="398" spans="1:15" x14ac:dyDescent="0.3">
      <c r="A398">
        <v>1288</v>
      </c>
      <c r="B398">
        <v>3</v>
      </c>
      <c r="C398" t="s">
        <v>499</v>
      </c>
      <c r="D398" t="s">
        <v>8</v>
      </c>
      <c r="E398">
        <v>24</v>
      </c>
      <c r="F398">
        <v>371109</v>
      </c>
      <c r="G398">
        <v>7.25</v>
      </c>
      <c r="I398">
        <f t="shared" si="60"/>
        <v>1</v>
      </c>
      <c r="J398">
        <f t="shared" si="61"/>
        <v>0</v>
      </c>
      <c r="N398">
        <f t="shared" si="62"/>
        <v>24</v>
      </c>
      <c r="O398" t="b">
        <f t="shared" si="63"/>
        <v>0</v>
      </c>
    </row>
    <row r="399" spans="1:15" x14ac:dyDescent="0.3">
      <c r="A399">
        <v>1289</v>
      </c>
      <c r="B399">
        <v>1</v>
      </c>
      <c r="C399" t="s">
        <v>500</v>
      </c>
      <c r="D399" t="s">
        <v>10</v>
      </c>
      <c r="E399">
        <v>48</v>
      </c>
      <c r="F399">
        <v>13567</v>
      </c>
      <c r="G399">
        <v>79.2</v>
      </c>
      <c r="I399">
        <f t="shared" si="60"/>
        <v>0</v>
      </c>
      <c r="J399">
        <f t="shared" si="61"/>
        <v>1</v>
      </c>
      <c r="N399" t="b">
        <f t="shared" si="62"/>
        <v>0</v>
      </c>
      <c r="O399">
        <f t="shared" si="63"/>
        <v>48</v>
      </c>
    </row>
    <row r="400" spans="1:15" x14ac:dyDescent="0.3">
      <c r="A400">
        <v>1290</v>
      </c>
      <c r="B400">
        <v>3</v>
      </c>
      <c r="C400" t="s">
        <v>501</v>
      </c>
      <c r="D400" t="s">
        <v>8</v>
      </c>
      <c r="E400">
        <v>22</v>
      </c>
      <c r="F400">
        <v>347065</v>
      </c>
      <c r="G400">
        <v>7.7750000000000004</v>
      </c>
      <c r="I400">
        <f t="shared" si="60"/>
        <v>1</v>
      </c>
      <c r="J400">
        <f t="shared" si="61"/>
        <v>0</v>
      </c>
      <c r="N400">
        <f t="shared" si="62"/>
        <v>22</v>
      </c>
      <c r="O400" t="b">
        <f t="shared" si="63"/>
        <v>0</v>
      </c>
    </row>
    <row r="401" spans="1:15" x14ac:dyDescent="0.3">
      <c r="A401">
        <v>1291</v>
      </c>
      <c r="B401">
        <v>3</v>
      </c>
      <c r="C401" t="s">
        <v>502</v>
      </c>
      <c r="D401" t="s">
        <v>8</v>
      </c>
      <c r="E401">
        <v>31</v>
      </c>
      <c r="F401">
        <v>21332</v>
      </c>
      <c r="G401">
        <v>7.7332999999999998</v>
      </c>
      <c r="I401">
        <f t="shared" si="60"/>
        <v>1</v>
      </c>
      <c r="J401">
        <f t="shared" si="61"/>
        <v>0</v>
      </c>
      <c r="N401">
        <f t="shared" si="62"/>
        <v>31</v>
      </c>
      <c r="O401" t="b">
        <f t="shared" si="63"/>
        <v>0</v>
      </c>
    </row>
    <row r="402" spans="1:15" x14ac:dyDescent="0.3">
      <c r="A402">
        <v>1292</v>
      </c>
      <c r="B402">
        <v>1</v>
      </c>
      <c r="C402" t="s">
        <v>503</v>
      </c>
      <c r="D402" t="s">
        <v>10</v>
      </c>
      <c r="E402">
        <v>30</v>
      </c>
      <c r="F402">
        <v>36928</v>
      </c>
      <c r="G402">
        <v>164.86670000000001</v>
      </c>
      <c r="I402">
        <f t="shared" si="60"/>
        <v>0</v>
      </c>
      <c r="J402">
        <f t="shared" si="61"/>
        <v>1</v>
      </c>
      <c r="N402" t="b">
        <f t="shared" si="62"/>
        <v>0</v>
      </c>
      <c r="O402">
        <f t="shared" si="63"/>
        <v>30</v>
      </c>
    </row>
    <row r="403" spans="1:15" x14ac:dyDescent="0.3">
      <c r="A403">
        <v>1293</v>
      </c>
      <c r="B403">
        <v>2</v>
      </c>
      <c r="C403" t="s">
        <v>504</v>
      </c>
      <c r="D403" t="s">
        <v>8</v>
      </c>
      <c r="E403">
        <v>38</v>
      </c>
      <c r="F403">
        <v>28664</v>
      </c>
      <c r="G403">
        <v>21</v>
      </c>
      <c r="I403">
        <f t="shared" si="60"/>
        <v>1</v>
      </c>
      <c r="J403">
        <f t="shared" si="61"/>
        <v>0</v>
      </c>
      <c r="N403">
        <f t="shared" si="62"/>
        <v>38</v>
      </c>
      <c r="O403" t="b">
        <f t="shared" si="63"/>
        <v>0</v>
      </c>
    </row>
    <row r="404" spans="1:15" x14ac:dyDescent="0.3">
      <c r="A404">
        <v>1294</v>
      </c>
      <c r="B404">
        <v>1</v>
      </c>
      <c r="C404" t="s">
        <v>505</v>
      </c>
      <c r="D404" t="s">
        <v>10</v>
      </c>
      <c r="E404">
        <v>22</v>
      </c>
      <c r="F404">
        <v>112378</v>
      </c>
      <c r="G404">
        <v>59.4</v>
      </c>
      <c r="I404">
        <f t="shared" si="60"/>
        <v>0</v>
      </c>
      <c r="J404">
        <f t="shared" si="61"/>
        <v>1</v>
      </c>
      <c r="N404" t="b">
        <f t="shared" si="62"/>
        <v>0</v>
      </c>
      <c r="O404">
        <f t="shared" si="63"/>
        <v>22</v>
      </c>
    </row>
    <row r="405" spans="1:15" x14ac:dyDescent="0.3">
      <c r="A405">
        <v>1295</v>
      </c>
      <c r="B405">
        <v>1</v>
      </c>
      <c r="C405" t="s">
        <v>506</v>
      </c>
      <c r="D405" t="s">
        <v>8</v>
      </c>
      <c r="E405">
        <v>17</v>
      </c>
      <c r="F405">
        <v>113059</v>
      </c>
      <c r="G405">
        <v>47.1</v>
      </c>
      <c r="I405">
        <f t="shared" si="60"/>
        <v>1</v>
      </c>
      <c r="J405">
        <f t="shared" si="61"/>
        <v>0</v>
      </c>
      <c r="N405">
        <f t="shared" si="62"/>
        <v>17</v>
      </c>
      <c r="O405" t="b">
        <f t="shared" si="63"/>
        <v>0</v>
      </c>
    </row>
    <row r="406" spans="1:15" x14ac:dyDescent="0.3">
      <c r="A406">
        <v>1296</v>
      </c>
      <c r="B406">
        <v>1</v>
      </c>
      <c r="C406" t="s">
        <v>507</v>
      </c>
      <c r="D406" t="s">
        <v>8</v>
      </c>
      <c r="E406">
        <v>43</v>
      </c>
      <c r="F406">
        <v>17765</v>
      </c>
      <c r="G406">
        <v>27.720800000000001</v>
      </c>
      <c r="I406">
        <f t="shared" si="60"/>
        <v>1</v>
      </c>
      <c r="J406">
        <f t="shared" si="61"/>
        <v>0</v>
      </c>
      <c r="N406">
        <f t="shared" si="62"/>
        <v>43</v>
      </c>
      <c r="O406" t="b">
        <f t="shared" si="63"/>
        <v>0</v>
      </c>
    </row>
    <row r="407" spans="1:15" x14ac:dyDescent="0.3">
      <c r="A407">
        <v>1297</v>
      </c>
      <c r="B407">
        <v>2</v>
      </c>
      <c r="C407" t="s">
        <v>508</v>
      </c>
      <c r="D407" t="s">
        <v>8</v>
      </c>
      <c r="E407">
        <v>20</v>
      </c>
      <c r="F407" t="s">
        <v>509</v>
      </c>
      <c r="G407">
        <v>13.862500000000001</v>
      </c>
      <c r="I407">
        <f t="shared" si="60"/>
        <v>1</v>
      </c>
      <c r="J407">
        <f t="shared" si="61"/>
        <v>0</v>
      </c>
      <c r="N407">
        <f t="shared" si="62"/>
        <v>20</v>
      </c>
      <c r="O407" t="b">
        <f t="shared" si="63"/>
        <v>0</v>
      </c>
    </row>
    <row r="408" spans="1:15" x14ac:dyDescent="0.3">
      <c r="A408">
        <v>1298</v>
      </c>
      <c r="B408">
        <v>2</v>
      </c>
      <c r="C408" t="s">
        <v>510</v>
      </c>
      <c r="D408" t="s">
        <v>8</v>
      </c>
      <c r="E408">
        <v>23</v>
      </c>
      <c r="F408">
        <v>28666</v>
      </c>
      <c r="G408">
        <v>10.5</v>
      </c>
      <c r="I408">
        <f t="shared" si="60"/>
        <v>1</v>
      </c>
      <c r="J408">
        <f t="shared" si="61"/>
        <v>0</v>
      </c>
      <c r="N408">
        <f t="shared" si="62"/>
        <v>23</v>
      </c>
      <c r="O408" t="b">
        <f t="shared" si="63"/>
        <v>0</v>
      </c>
    </row>
    <row r="409" spans="1:15" x14ac:dyDescent="0.3">
      <c r="A409">
        <v>1299</v>
      </c>
      <c r="B409">
        <v>1</v>
      </c>
      <c r="C409" t="s">
        <v>511</v>
      </c>
      <c r="D409" t="s">
        <v>8</v>
      </c>
      <c r="E409">
        <v>50</v>
      </c>
      <c r="F409">
        <v>113503</v>
      </c>
      <c r="G409">
        <v>211.5</v>
      </c>
      <c r="I409">
        <f t="shared" si="60"/>
        <v>1</v>
      </c>
      <c r="J409">
        <f t="shared" si="61"/>
        <v>0</v>
      </c>
      <c r="N409">
        <f t="shared" si="62"/>
        <v>50</v>
      </c>
      <c r="O409" t="b">
        <f t="shared" si="63"/>
        <v>0</v>
      </c>
    </row>
    <row r="410" spans="1:15" hidden="1" x14ac:dyDescent="0.3">
      <c r="A410">
        <v>1300</v>
      </c>
      <c r="B410">
        <v>3</v>
      </c>
      <c r="C410" t="s">
        <v>512</v>
      </c>
      <c r="D410" t="s">
        <v>10</v>
      </c>
      <c r="F410">
        <v>334915</v>
      </c>
      <c r="G410">
        <v>7.7207999999999997</v>
      </c>
      <c r="I410">
        <f t="shared" si="60"/>
        <v>0</v>
      </c>
      <c r="J410">
        <f t="shared" si="61"/>
        <v>1</v>
      </c>
      <c r="N410" t="b">
        <f t="shared" si="62"/>
        <v>0</v>
      </c>
      <c r="O410">
        <f t="shared" si="63"/>
        <v>0</v>
      </c>
    </row>
    <row r="411" spans="1:15" x14ac:dyDescent="0.3">
      <c r="A411">
        <v>1301</v>
      </c>
      <c r="B411">
        <v>3</v>
      </c>
      <c r="C411" t="s">
        <v>513</v>
      </c>
      <c r="D411" t="s">
        <v>10</v>
      </c>
      <c r="E411">
        <v>3</v>
      </c>
      <c r="F411" t="s">
        <v>206</v>
      </c>
      <c r="G411">
        <v>13.775</v>
      </c>
      <c r="I411">
        <f t="shared" si="60"/>
        <v>0</v>
      </c>
      <c r="J411">
        <f t="shared" si="61"/>
        <v>1</v>
      </c>
      <c r="N411" t="b">
        <f t="shared" si="62"/>
        <v>0</v>
      </c>
      <c r="O411">
        <f t="shared" si="63"/>
        <v>3</v>
      </c>
    </row>
    <row r="412" spans="1:15" hidden="1" x14ac:dyDescent="0.3">
      <c r="A412">
        <v>1302</v>
      </c>
      <c r="B412">
        <v>3</v>
      </c>
      <c r="C412" t="s">
        <v>514</v>
      </c>
      <c r="D412" t="s">
        <v>10</v>
      </c>
      <c r="F412">
        <v>365237</v>
      </c>
      <c r="G412">
        <v>7.75</v>
      </c>
      <c r="I412">
        <f t="shared" si="60"/>
        <v>0</v>
      </c>
      <c r="J412">
        <f t="shared" si="61"/>
        <v>1</v>
      </c>
      <c r="N412" t="b">
        <f t="shared" si="62"/>
        <v>0</v>
      </c>
      <c r="O412">
        <f t="shared" si="63"/>
        <v>0</v>
      </c>
    </row>
    <row r="413" spans="1:15" x14ac:dyDescent="0.3">
      <c r="A413">
        <v>1303</v>
      </c>
      <c r="B413">
        <v>1</v>
      </c>
      <c r="C413" t="s">
        <v>515</v>
      </c>
      <c r="D413" t="s">
        <v>10</v>
      </c>
      <c r="E413">
        <v>37</v>
      </c>
      <c r="F413">
        <v>19928</v>
      </c>
      <c r="G413">
        <v>90</v>
      </c>
      <c r="I413">
        <f t="shared" si="60"/>
        <v>0</v>
      </c>
      <c r="J413">
        <f t="shared" si="61"/>
        <v>1</v>
      </c>
      <c r="N413" t="b">
        <f t="shared" si="62"/>
        <v>0</v>
      </c>
      <c r="O413">
        <f t="shared" si="63"/>
        <v>37</v>
      </c>
    </row>
    <row r="414" spans="1:15" x14ac:dyDescent="0.3">
      <c r="A414">
        <v>1304</v>
      </c>
      <c r="B414">
        <v>3</v>
      </c>
      <c r="C414" t="s">
        <v>516</v>
      </c>
      <c r="D414" t="s">
        <v>10</v>
      </c>
      <c r="E414">
        <v>28</v>
      </c>
      <c r="F414">
        <v>347086</v>
      </c>
      <c r="G414">
        <v>7.7750000000000004</v>
      </c>
      <c r="I414">
        <f t="shared" si="60"/>
        <v>0</v>
      </c>
      <c r="J414">
        <f t="shared" si="61"/>
        <v>1</v>
      </c>
      <c r="N414" t="b">
        <f t="shared" si="62"/>
        <v>0</v>
      </c>
      <c r="O414">
        <f t="shared" si="63"/>
        <v>28</v>
      </c>
    </row>
    <row r="415" spans="1:15" hidden="1" x14ac:dyDescent="0.3">
      <c r="A415">
        <v>1305</v>
      </c>
      <c r="B415">
        <v>3</v>
      </c>
      <c r="C415" t="s">
        <v>517</v>
      </c>
      <c r="D415" t="s">
        <v>8</v>
      </c>
      <c r="F415" t="s">
        <v>518</v>
      </c>
      <c r="G415">
        <v>8.0500000000000007</v>
      </c>
      <c r="I415">
        <f t="shared" si="60"/>
        <v>1</v>
      </c>
      <c r="J415">
        <f t="shared" si="61"/>
        <v>0</v>
      </c>
      <c r="N415">
        <f t="shared" si="62"/>
        <v>0</v>
      </c>
    </row>
    <row r="416" spans="1:15" x14ac:dyDescent="0.3">
      <c r="A416">
        <v>1306</v>
      </c>
      <c r="B416">
        <v>1</v>
      </c>
      <c r="C416" t="s">
        <v>519</v>
      </c>
      <c r="D416" t="s">
        <v>10</v>
      </c>
      <c r="E416">
        <v>39</v>
      </c>
      <c r="F416" t="s">
        <v>520</v>
      </c>
      <c r="G416">
        <v>108.9</v>
      </c>
      <c r="I416">
        <f t="shared" si="60"/>
        <v>0</v>
      </c>
      <c r="J416">
        <f t="shared" si="61"/>
        <v>1</v>
      </c>
      <c r="N416" t="b">
        <f t="shared" si="62"/>
        <v>0</v>
      </c>
      <c r="O416">
        <f t="shared" ref="O416:O417" si="64">IF(D416="female",E416)</f>
        <v>39</v>
      </c>
    </row>
    <row r="417" spans="1:15" x14ac:dyDescent="0.3">
      <c r="A417">
        <v>1307</v>
      </c>
      <c r="B417">
        <v>3</v>
      </c>
      <c r="C417" t="s">
        <v>521</v>
      </c>
      <c r="D417" t="s">
        <v>8</v>
      </c>
      <c r="E417">
        <v>38.5</v>
      </c>
      <c r="F417" t="s">
        <v>522</v>
      </c>
      <c r="G417">
        <v>7.25</v>
      </c>
      <c r="I417">
        <f t="shared" si="60"/>
        <v>1</v>
      </c>
      <c r="J417">
        <f t="shared" si="61"/>
        <v>0</v>
      </c>
      <c r="N417">
        <f t="shared" si="62"/>
        <v>38.5</v>
      </c>
      <c r="O417" t="b">
        <f t="shared" si="64"/>
        <v>0</v>
      </c>
    </row>
    <row r="418" spans="1:15" hidden="1" x14ac:dyDescent="0.3">
      <c r="A418">
        <v>1308</v>
      </c>
      <c r="B418">
        <v>3</v>
      </c>
      <c r="C418" t="s">
        <v>523</v>
      </c>
      <c r="D418" t="s">
        <v>8</v>
      </c>
      <c r="F418">
        <v>359309</v>
      </c>
      <c r="G418">
        <v>8.0500000000000007</v>
      </c>
      <c r="I418">
        <f t="shared" si="60"/>
        <v>1</v>
      </c>
      <c r="J418">
        <f t="shared" si="61"/>
        <v>0</v>
      </c>
      <c r="N418">
        <f t="shared" si="62"/>
        <v>0</v>
      </c>
    </row>
    <row r="419" spans="1:15" hidden="1" x14ac:dyDescent="0.3">
      <c r="A419">
        <v>1309</v>
      </c>
      <c r="B419">
        <v>3</v>
      </c>
      <c r="C419" t="s">
        <v>524</v>
      </c>
      <c r="D419" t="s">
        <v>8</v>
      </c>
      <c r="F419">
        <v>2668</v>
      </c>
      <c r="G419">
        <v>22.3583</v>
      </c>
      <c r="I419">
        <f t="shared" si="60"/>
        <v>1</v>
      </c>
      <c r="J419">
        <f t="shared" si="61"/>
        <v>0</v>
      </c>
      <c r="N419">
        <f t="shared" si="62"/>
        <v>0</v>
      </c>
    </row>
    <row r="420" spans="1:15" hidden="1" x14ac:dyDescent="0.3">
      <c r="I420">
        <f>SUM(I2:I419)</f>
        <v>266</v>
      </c>
      <c r="J420">
        <f>SUM(J2:J419)</f>
        <v>152</v>
      </c>
    </row>
    <row r="421" spans="1:15" hidden="1" x14ac:dyDescent="0.3">
      <c r="N421">
        <f>AVERAGE(N2:N420)</f>
        <v>23.33048872180451</v>
      </c>
      <c r="O421">
        <f>AVERAGE(O2:O419)</f>
        <v>25.293355263157896</v>
      </c>
    </row>
  </sheetData>
  <autoFilter ref="E1:E42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"/>
  <sheetViews>
    <sheetView workbookViewId="0">
      <selection activeCell="G15" sqref="G15"/>
    </sheetView>
  </sheetViews>
  <sheetFormatPr defaultRowHeight="14.4" x14ac:dyDescent="0.3"/>
  <cols>
    <col min="1" max="1" width="12.5546875" customWidth="1"/>
    <col min="2" max="2" width="19.109375" bestFit="1" customWidth="1"/>
    <col min="3" max="3" width="15.5546875" bestFit="1" customWidth="1"/>
    <col min="4" max="4" width="10.77734375" bestFit="1" customWidth="1"/>
  </cols>
  <sheetData>
    <row r="3" spans="1:9" x14ac:dyDescent="0.3">
      <c r="A3" s="2" t="s">
        <v>534</v>
      </c>
      <c r="B3" t="s">
        <v>535</v>
      </c>
    </row>
    <row r="4" spans="1:9" x14ac:dyDescent="0.3">
      <c r="A4" s="3" t="s">
        <v>10</v>
      </c>
      <c r="B4" s="4">
        <v>152</v>
      </c>
    </row>
    <row r="5" spans="1:9" x14ac:dyDescent="0.3">
      <c r="A5" s="3" t="s">
        <v>8</v>
      </c>
      <c r="B5" s="4">
        <v>266</v>
      </c>
      <c r="G5" s="6" t="s">
        <v>541</v>
      </c>
      <c r="H5" s="6"/>
      <c r="I5" s="6"/>
    </row>
    <row r="6" spans="1:9" x14ac:dyDescent="0.3">
      <c r="A6" s="3" t="s">
        <v>533</v>
      </c>
      <c r="B6" s="4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R7"/>
  <sheetViews>
    <sheetView workbookViewId="0">
      <selection activeCell="A3" sqref="A3"/>
    </sheetView>
  </sheetViews>
  <sheetFormatPr defaultRowHeight="14.4" x14ac:dyDescent="0.3"/>
  <cols>
    <col min="1" max="1" width="19.109375" customWidth="1"/>
    <col min="2" max="2" width="15.5546875" customWidth="1"/>
    <col min="3" max="3" width="3" customWidth="1"/>
    <col min="4" max="4" width="5" customWidth="1"/>
    <col min="5" max="7" width="3" customWidth="1"/>
    <col min="8" max="8" width="5" customWidth="1"/>
    <col min="9" max="12" width="3" customWidth="1"/>
    <col min="13" max="13" width="5" customWidth="1"/>
    <col min="14" max="17" width="3" customWidth="1"/>
    <col min="18" max="18" width="5" customWidth="1"/>
    <col min="19" max="22" width="3" customWidth="1"/>
    <col min="23" max="23" width="5" customWidth="1"/>
    <col min="24" max="25" width="3" customWidth="1"/>
    <col min="26" max="26" width="5" customWidth="1"/>
    <col min="27" max="30" width="3" customWidth="1"/>
    <col min="31" max="31" width="5" customWidth="1"/>
    <col min="32" max="33" width="3" customWidth="1"/>
    <col min="34" max="34" width="5" customWidth="1"/>
    <col min="35" max="36" width="3" customWidth="1"/>
    <col min="37" max="37" width="5" customWidth="1"/>
    <col min="38" max="39" width="3" customWidth="1"/>
    <col min="40" max="40" width="5" customWidth="1"/>
    <col min="41" max="42" width="3" customWidth="1"/>
    <col min="43" max="43" width="5" customWidth="1"/>
    <col min="44" max="61" width="3" customWidth="1"/>
    <col min="62" max="62" width="5" customWidth="1"/>
    <col min="63" max="68" width="3" customWidth="1"/>
    <col min="69" max="69" width="7" customWidth="1"/>
    <col min="70" max="70" width="10.77734375" customWidth="1"/>
    <col min="71" max="71" width="6" customWidth="1"/>
    <col min="72" max="72" width="8.6640625" customWidth="1"/>
    <col min="73" max="73" width="7" customWidth="1"/>
    <col min="74" max="74" width="8.6640625" customWidth="1"/>
    <col min="75" max="75" width="6" customWidth="1"/>
    <col min="76" max="76" width="8.6640625" customWidth="1"/>
    <col min="77" max="77" width="6" customWidth="1"/>
    <col min="78" max="78" width="8.6640625" customWidth="1"/>
    <col min="79" max="79" width="7" customWidth="1"/>
    <col min="80" max="80" width="8.6640625" customWidth="1"/>
    <col min="81" max="81" width="6" customWidth="1"/>
    <col min="82" max="82" width="8.6640625" customWidth="1"/>
    <col min="83" max="83" width="7" customWidth="1"/>
    <col min="84" max="84" width="8.6640625" customWidth="1"/>
    <col min="85" max="85" width="6" customWidth="1"/>
    <col min="86" max="86" width="8.6640625" customWidth="1"/>
    <col min="87" max="87" width="6" customWidth="1"/>
    <col min="88" max="88" width="8.6640625" customWidth="1"/>
    <col min="89" max="89" width="6" customWidth="1"/>
    <col min="90" max="90" width="8.6640625" customWidth="1"/>
    <col min="91" max="91" width="6" customWidth="1"/>
    <col min="92" max="92" width="8.6640625" customWidth="1"/>
    <col min="93" max="93" width="6" customWidth="1"/>
    <col min="94" max="94" width="8.6640625" customWidth="1"/>
    <col min="95" max="95" width="7" customWidth="1"/>
    <col min="96" max="96" width="8.6640625" customWidth="1"/>
    <col min="97" max="97" width="6" customWidth="1"/>
    <col min="98" max="98" width="8.6640625" customWidth="1"/>
    <col min="99" max="99" width="6" customWidth="1"/>
    <col min="100" max="100" width="8.6640625" customWidth="1"/>
    <col min="101" max="101" width="6" customWidth="1"/>
    <col min="102" max="102" width="8.6640625" customWidth="1"/>
    <col min="103" max="103" width="6" customWidth="1"/>
    <col min="104" max="104" width="8.6640625" customWidth="1"/>
    <col min="105" max="105" width="6" customWidth="1"/>
    <col min="106" max="106" width="8.6640625" customWidth="1"/>
    <col min="107" max="107" width="6" customWidth="1"/>
    <col min="108" max="108" width="8.6640625" customWidth="1"/>
    <col min="109" max="109" width="7" customWidth="1"/>
    <col min="110" max="110" width="8.6640625" customWidth="1"/>
    <col min="111" max="111" width="6" customWidth="1"/>
    <col min="112" max="112" width="8.6640625" customWidth="1"/>
    <col min="113" max="113" width="6" customWidth="1"/>
    <col min="114" max="114" width="8.6640625" customWidth="1"/>
    <col min="115" max="115" width="6" customWidth="1"/>
    <col min="116" max="116" width="8.6640625" customWidth="1"/>
    <col min="117" max="117" width="7" customWidth="1"/>
    <col min="118" max="118" width="8.6640625" customWidth="1"/>
    <col min="119" max="119" width="6" customWidth="1"/>
    <col min="120" max="120" width="8.6640625" customWidth="1"/>
    <col min="121" max="121" width="6" customWidth="1"/>
    <col min="122" max="122" width="8.6640625" customWidth="1"/>
    <col min="123" max="123" width="6" customWidth="1"/>
    <col min="124" max="124" width="8.6640625" customWidth="1"/>
    <col min="125" max="125" width="6" customWidth="1"/>
    <col min="126" max="126" width="8.6640625" customWidth="1"/>
    <col min="127" max="127" width="6" customWidth="1"/>
    <col min="128" max="128" width="8.6640625" customWidth="1"/>
    <col min="129" max="129" width="6" customWidth="1"/>
    <col min="130" max="130" width="8.6640625" customWidth="1"/>
    <col min="131" max="131" width="7" customWidth="1"/>
    <col min="132" max="132" width="8.6640625" customWidth="1"/>
    <col min="133" max="133" width="6" customWidth="1"/>
    <col min="134" max="134" width="8.6640625" customWidth="1"/>
    <col min="135" max="135" width="6" customWidth="1"/>
    <col min="136" max="136" width="8.6640625" customWidth="1"/>
    <col min="137" max="137" width="6" customWidth="1"/>
    <col min="138" max="138" width="8.6640625" customWidth="1"/>
    <col min="139" max="139" width="6" customWidth="1"/>
    <col min="140" max="140" width="8.6640625" customWidth="1"/>
    <col min="141" max="141" width="6" customWidth="1"/>
    <col min="142" max="142" width="8.6640625" customWidth="1"/>
    <col min="143" max="143" width="6" customWidth="1"/>
    <col min="144" max="144" width="8.6640625" customWidth="1"/>
    <col min="145" max="145" width="6" customWidth="1"/>
    <col min="146" max="146" width="8.6640625" customWidth="1"/>
    <col min="147" max="147" width="6" customWidth="1"/>
    <col min="148" max="148" width="8.6640625" customWidth="1"/>
    <col min="149" max="149" width="6" customWidth="1"/>
    <col min="150" max="150" width="8.6640625" customWidth="1"/>
    <col min="151" max="151" width="6" customWidth="1"/>
    <col min="152" max="152" width="8.6640625" customWidth="1"/>
    <col min="153" max="153" width="7" customWidth="1"/>
    <col min="154" max="154" width="8.6640625" customWidth="1"/>
    <col min="155" max="155" width="6" customWidth="1"/>
    <col min="156" max="156" width="8.6640625" customWidth="1"/>
    <col min="157" max="157" width="6" customWidth="1"/>
    <col min="158" max="158" width="8.6640625" customWidth="1"/>
    <col min="159" max="159" width="6" customWidth="1"/>
    <col min="160" max="160" width="8.6640625" customWidth="1"/>
    <col min="161" max="161" width="6" customWidth="1"/>
    <col min="162" max="162" width="8.6640625" customWidth="1"/>
    <col min="163" max="163" width="6" customWidth="1"/>
    <col min="164" max="164" width="8.6640625" customWidth="1"/>
    <col min="165" max="165" width="7" customWidth="1"/>
    <col min="166" max="166" width="8.6640625" customWidth="1"/>
    <col min="167" max="167" width="7" customWidth="1"/>
    <col min="168" max="168" width="8.6640625" customWidth="1"/>
    <col min="169" max="169" width="7" customWidth="1"/>
    <col min="170" max="170" width="8.6640625" customWidth="1"/>
    <col min="171" max="171" width="6" customWidth="1"/>
    <col min="172" max="172" width="8.6640625" customWidth="1"/>
    <col min="173" max="173" width="6" customWidth="1"/>
    <col min="174" max="174" width="8.6640625" customWidth="1"/>
    <col min="175" max="175" width="7" customWidth="1"/>
    <col min="176" max="176" width="8.6640625" customWidth="1"/>
    <col min="177" max="177" width="6" customWidth="1"/>
    <col min="178" max="178" width="8.6640625" customWidth="1"/>
    <col min="179" max="179" width="7" customWidth="1"/>
    <col min="180" max="180" width="8.6640625" customWidth="1"/>
    <col min="181" max="181" width="6" customWidth="1"/>
    <col min="182" max="182" width="8.6640625" customWidth="1"/>
    <col min="183" max="183" width="7" customWidth="1"/>
    <col min="184" max="184" width="8.6640625" customWidth="1"/>
    <col min="185" max="185" width="6" customWidth="1"/>
    <col min="186" max="186" width="8.6640625" customWidth="1"/>
    <col min="187" max="187" width="6" customWidth="1"/>
    <col min="188" max="188" width="8.6640625" customWidth="1"/>
    <col min="189" max="189" width="6" customWidth="1"/>
    <col min="190" max="190" width="8.6640625" customWidth="1"/>
    <col min="191" max="191" width="6" customWidth="1"/>
    <col min="192" max="192" width="8.6640625" customWidth="1"/>
    <col min="193" max="193" width="6" customWidth="1"/>
    <col min="194" max="194" width="8.6640625" customWidth="1"/>
    <col min="195" max="195" width="6" customWidth="1"/>
    <col min="196" max="196" width="8.6640625" customWidth="1"/>
    <col min="197" max="197" width="6" customWidth="1"/>
    <col min="198" max="198" width="8.6640625" customWidth="1"/>
    <col min="199" max="199" width="6" customWidth="1"/>
    <col min="200" max="200" width="8.6640625" customWidth="1"/>
    <col min="201" max="201" width="7" customWidth="1"/>
    <col min="202" max="202" width="8.6640625" customWidth="1"/>
    <col min="203" max="203" width="6" customWidth="1"/>
    <col min="204" max="204" width="8.6640625" customWidth="1"/>
    <col min="205" max="205" width="6" customWidth="1"/>
    <col min="206" max="206" width="8.6640625" customWidth="1"/>
    <col min="207" max="207" width="6" customWidth="1"/>
    <col min="208" max="208" width="8.6640625" customWidth="1"/>
    <col min="209" max="209" width="6" customWidth="1"/>
    <col min="210" max="210" width="8.6640625" customWidth="1"/>
    <col min="211" max="211" width="7" customWidth="1"/>
    <col min="212" max="212" width="8.6640625" customWidth="1"/>
    <col min="213" max="213" width="7" customWidth="1"/>
    <col min="214" max="214" width="9.6640625" customWidth="1"/>
    <col min="215" max="215" width="7" customWidth="1"/>
    <col min="216" max="216" width="9.6640625" customWidth="1"/>
    <col min="217" max="217" width="7" customWidth="1"/>
    <col min="218" max="218" width="9.6640625" customWidth="1"/>
    <col min="219" max="219" width="7" customWidth="1"/>
    <col min="220" max="220" width="9.6640625" customWidth="1"/>
    <col min="221" max="221" width="7" customWidth="1"/>
    <col min="222" max="222" width="9.6640625" customWidth="1"/>
    <col min="223" max="223" width="7" customWidth="1"/>
    <col min="224" max="224" width="9.6640625" customWidth="1"/>
    <col min="225" max="225" width="7" customWidth="1"/>
    <col min="226" max="226" width="9.6640625" customWidth="1"/>
    <col min="227" max="227" width="7" customWidth="1"/>
    <col min="228" max="228" width="9.6640625" customWidth="1"/>
    <col min="229" max="229" width="7" customWidth="1"/>
    <col min="230" max="230" width="9.6640625" customWidth="1"/>
    <col min="231" max="231" width="7" customWidth="1"/>
    <col min="232" max="232" width="9.6640625" customWidth="1"/>
    <col min="233" max="233" width="7" customWidth="1"/>
    <col min="234" max="234" width="9.6640625" customWidth="1"/>
    <col min="235" max="235" width="7" customWidth="1"/>
    <col min="236" max="236" width="9.6640625" customWidth="1"/>
    <col min="237" max="237" width="7" customWidth="1"/>
    <col min="238" max="238" width="9.6640625" customWidth="1"/>
    <col min="239" max="239" width="7" customWidth="1"/>
    <col min="240" max="240" width="9.6640625" customWidth="1"/>
    <col min="241" max="241" width="7" customWidth="1"/>
    <col min="242" max="242" width="9.6640625" customWidth="1"/>
    <col min="243" max="243" width="7" customWidth="1"/>
    <col min="244" max="244" width="9.6640625" customWidth="1"/>
    <col min="245" max="245" width="7" customWidth="1"/>
    <col min="246" max="246" width="9.6640625" customWidth="1"/>
    <col min="247" max="247" width="7" customWidth="1"/>
    <col min="248" max="248" width="9.6640625" customWidth="1"/>
    <col min="249" max="249" width="7" customWidth="1"/>
    <col min="250" max="250" width="9.6640625" customWidth="1"/>
    <col min="251" max="251" width="7" customWidth="1"/>
    <col min="252" max="252" width="9.6640625" customWidth="1"/>
    <col min="253" max="253" width="7" customWidth="1"/>
    <col min="254" max="254" width="9.6640625" customWidth="1"/>
    <col min="255" max="255" width="7" customWidth="1"/>
    <col min="256" max="256" width="9.6640625" customWidth="1"/>
    <col min="257" max="257" width="7" customWidth="1"/>
    <col min="258" max="258" width="9.6640625" customWidth="1"/>
    <col min="259" max="259" width="7" customWidth="1"/>
    <col min="260" max="260" width="9.6640625" customWidth="1"/>
    <col min="261" max="261" width="7" customWidth="1"/>
    <col min="262" max="262" width="9.6640625" customWidth="1"/>
    <col min="263" max="263" width="7" customWidth="1"/>
    <col min="264" max="264" width="9.6640625" customWidth="1"/>
    <col min="265" max="265" width="7" customWidth="1"/>
    <col min="266" max="266" width="9.6640625" customWidth="1"/>
    <col min="267" max="267" width="7" customWidth="1"/>
    <col min="268" max="268" width="9.6640625" customWidth="1"/>
    <col min="269" max="269" width="7" customWidth="1"/>
    <col min="270" max="270" width="9.6640625" customWidth="1"/>
    <col min="271" max="271" width="7" customWidth="1"/>
    <col min="272" max="272" width="9.6640625" customWidth="1"/>
    <col min="273" max="273" width="7" customWidth="1"/>
    <col min="274" max="274" width="9.6640625" customWidth="1"/>
    <col min="275" max="275" width="7" customWidth="1"/>
    <col min="276" max="276" width="9.6640625" customWidth="1"/>
    <col min="277" max="277" width="7" customWidth="1"/>
    <col min="278" max="278" width="9.6640625" customWidth="1"/>
    <col min="279" max="279" width="7" customWidth="1"/>
    <col min="280" max="280" width="9.6640625" customWidth="1"/>
    <col min="281" max="281" width="7" customWidth="1"/>
    <col min="282" max="282" width="9.6640625" customWidth="1"/>
    <col min="283" max="283" width="7" customWidth="1"/>
    <col min="284" max="284" width="9.6640625" customWidth="1"/>
    <col min="285" max="285" width="7" customWidth="1"/>
    <col min="286" max="286" width="9.6640625" customWidth="1"/>
    <col min="287" max="287" width="7" customWidth="1"/>
    <col min="288" max="288" width="9.6640625" customWidth="1"/>
    <col min="289" max="289" width="7" customWidth="1"/>
    <col min="290" max="290" width="9.6640625" customWidth="1"/>
    <col min="291" max="291" width="7" customWidth="1"/>
    <col min="292" max="292" width="9.6640625" customWidth="1"/>
    <col min="293" max="293" width="7" customWidth="1"/>
    <col min="294" max="294" width="9.6640625" customWidth="1"/>
    <col min="295" max="295" width="7" customWidth="1"/>
    <col min="296" max="296" width="9.6640625" customWidth="1"/>
    <col min="297" max="297" width="7" customWidth="1"/>
    <col min="298" max="298" width="9.6640625" customWidth="1"/>
    <col min="299" max="299" width="7" customWidth="1"/>
    <col min="300" max="300" width="9.6640625" customWidth="1"/>
    <col min="301" max="301" width="7" customWidth="1"/>
    <col min="302" max="302" width="9.6640625" customWidth="1"/>
    <col min="303" max="303" width="7" customWidth="1"/>
    <col min="304" max="304" width="9.6640625" customWidth="1"/>
    <col min="305" max="305" width="7" customWidth="1"/>
    <col min="306" max="306" width="9.6640625" customWidth="1"/>
    <col min="307" max="307" width="7" customWidth="1"/>
    <col min="308" max="308" width="9.6640625" customWidth="1"/>
    <col min="309" max="309" width="7" customWidth="1"/>
    <col min="310" max="310" width="9.6640625" customWidth="1"/>
    <col min="311" max="311" width="7" customWidth="1"/>
    <col min="312" max="312" width="9.6640625" customWidth="1"/>
    <col min="313" max="313" width="7" customWidth="1"/>
    <col min="314" max="314" width="9.6640625" customWidth="1"/>
    <col min="315" max="315" width="7" customWidth="1"/>
    <col min="316" max="316" width="9.6640625" customWidth="1"/>
    <col min="317" max="317" width="7" customWidth="1"/>
    <col min="318" max="318" width="9.6640625" customWidth="1"/>
    <col min="319" max="319" width="7" customWidth="1"/>
    <col min="320" max="320" width="9.6640625" customWidth="1"/>
    <col min="321" max="321" width="7" customWidth="1"/>
    <col min="322" max="322" width="9.6640625" customWidth="1"/>
    <col min="323" max="323" width="7" customWidth="1"/>
    <col min="324" max="324" width="9.6640625" customWidth="1"/>
    <col min="325" max="325" width="7" customWidth="1"/>
    <col min="326" max="326" width="9.6640625" customWidth="1"/>
    <col min="327" max="327" width="7" customWidth="1"/>
    <col min="328" max="328" width="9.6640625" customWidth="1"/>
    <col min="329" max="329" width="7" customWidth="1"/>
    <col min="330" max="330" width="9.6640625" customWidth="1"/>
    <col min="331" max="331" width="7" customWidth="1"/>
    <col min="332" max="332" width="9.6640625" customWidth="1"/>
    <col min="333" max="333" width="7" customWidth="1"/>
    <col min="334" max="334" width="9.6640625" customWidth="1"/>
    <col min="335" max="335" width="7" customWidth="1"/>
    <col min="336" max="336" width="9.6640625" customWidth="1"/>
    <col min="337" max="337" width="7" customWidth="1"/>
    <col min="338" max="338" width="9.6640625" customWidth="1"/>
    <col min="339" max="339" width="7" customWidth="1"/>
    <col min="340" max="340" width="9.6640625" customWidth="1"/>
    <col min="341" max="341" width="7" customWidth="1"/>
    <col min="342" max="342" width="9.6640625" customWidth="1"/>
    <col min="343" max="343" width="7" customWidth="1"/>
    <col min="344" max="344" width="9.6640625" customWidth="1"/>
    <col min="345" max="345" width="7" customWidth="1"/>
    <col min="346" max="346" width="9.6640625" customWidth="1"/>
    <col min="347" max="347" width="7" customWidth="1"/>
    <col min="348" max="348" width="9.6640625" customWidth="1"/>
    <col min="349" max="349" width="7" customWidth="1"/>
    <col min="350" max="350" width="9.6640625" customWidth="1"/>
    <col min="351" max="351" width="7" customWidth="1"/>
    <col min="352" max="352" width="9.6640625" customWidth="1"/>
    <col min="353" max="353" width="7" customWidth="1"/>
    <col min="354" max="354" width="9.6640625" customWidth="1"/>
    <col min="355" max="355" width="7" customWidth="1"/>
    <col min="356" max="356" width="9.6640625" customWidth="1"/>
    <col min="357" max="357" width="7" customWidth="1"/>
    <col min="358" max="358" width="9.6640625" customWidth="1"/>
    <col min="359" max="359" width="7" customWidth="1"/>
    <col min="360" max="360" width="9.6640625" customWidth="1"/>
    <col min="361" max="361" width="7" customWidth="1"/>
    <col min="362" max="362" width="9.6640625" customWidth="1"/>
    <col min="363" max="363" width="7" customWidth="1"/>
    <col min="364" max="364" width="9.6640625" customWidth="1"/>
    <col min="365" max="365" width="7" customWidth="1"/>
    <col min="366" max="366" width="9.6640625" customWidth="1"/>
    <col min="367" max="367" width="7" customWidth="1"/>
    <col min="368" max="368" width="9.6640625" customWidth="1"/>
    <col min="369" max="369" width="7" customWidth="1"/>
    <col min="370" max="370" width="9.6640625" customWidth="1"/>
    <col min="371" max="371" width="7" customWidth="1"/>
    <col min="372" max="372" width="9.6640625" customWidth="1"/>
    <col min="373" max="373" width="7" customWidth="1"/>
    <col min="374" max="374" width="9.6640625" customWidth="1"/>
    <col min="375" max="375" width="7" customWidth="1"/>
    <col min="376" max="376" width="9.6640625" customWidth="1"/>
    <col min="377" max="377" width="7" customWidth="1"/>
    <col min="378" max="378" width="9.6640625" customWidth="1"/>
    <col min="379" max="379" width="7" customWidth="1"/>
    <col min="380" max="380" width="9.6640625" customWidth="1"/>
    <col min="381" max="381" width="7" customWidth="1"/>
    <col min="382" max="382" width="9.6640625" customWidth="1"/>
    <col min="383" max="383" width="7" customWidth="1"/>
    <col min="384" max="384" width="9.6640625" customWidth="1"/>
    <col min="385" max="385" width="7" customWidth="1"/>
    <col min="386" max="386" width="9.6640625" customWidth="1"/>
    <col min="387" max="387" width="7" customWidth="1"/>
    <col min="388" max="388" width="9.6640625" customWidth="1"/>
    <col min="389" max="389" width="7" customWidth="1"/>
    <col min="390" max="390" width="9.6640625" customWidth="1"/>
    <col min="391" max="391" width="7" customWidth="1"/>
    <col min="392" max="392" width="9.6640625" customWidth="1"/>
    <col min="393" max="393" width="7" customWidth="1"/>
    <col min="394" max="394" width="9.6640625" customWidth="1"/>
    <col min="395" max="395" width="7" customWidth="1"/>
    <col min="396" max="396" width="9.6640625" customWidth="1"/>
    <col min="397" max="397" width="7" customWidth="1"/>
    <col min="398" max="398" width="9.6640625" customWidth="1"/>
    <col min="399" max="399" width="7" customWidth="1"/>
    <col min="400" max="400" width="9.6640625" customWidth="1"/>
    <col min="401" max="401" width="7" customWidth="1"/>
    <col min="402" max="402" width="9.6640625" customWidth="1"/>
    <col min="403" max="403" width="7" customWidth="1"/>
    <col min="404" max="404" width="9.6640625" customWidth="1"/>
    <col min="405" max="405" width="7" customWidth="1"/>
    <col min="406" max="406" width="9.6640625" customWidth="1"/>
    <col min="407" max="407" width="7" customWidth="1"/>
    <col min="408" max="408" width="9.6640625" customWidth="1"/>
    <col min="409" max="409" width="7" customWidth="1"/>
    <col min="410" max="410" width="9.6640625" customWidth="1"/>
    <col min="411" max="411" width="7" customWidth="1"/>
    <col min="412" max="412" width="9.6640625" customWidth="1"/>
    <col min="413" max="413" width="7" customWidth="1"/>
    <col min="414" max="414" width="9.6640625" customWidth="1"/>
    <col min="415" max="415" width="7" customWidth="1"/>
    <col min="416" max="416" width="9.6640625" customWidth="1"/>
    <col min="417" max="417" width="7" customWidth="1"/>
    <col min="418" max="418" width="9.6640625" customWidth="1"/>
    <col min="419" max="419" width="7" customWidth="1"/>
    <col min="420" max="420" width="9.6640625" customWidth="1"/>
    <col min="421" max="421" width="7" customWidth="1"/>
    <col min="422" max="422" width="9.6640625" bestFit="1" customWidth="1"/>
    <col min="423" max="423" width="7" customWidth="1"/>
    <col min="424" max="424" width="9.6640625" bestFit="1" customWidth="1"/>
    <col min="425" max="425" width="7" customWidth="1"/>
    <col min="426" max="426" width="9.6640625" bestFit="1" customWidth="1"/>
    <col min="427" max="427" width="7" customWidth="1"/>
    <col min="428" max="428" width="9.6640625" bestFit="1" customWidth="1"/>
    <col min="429" max="429" width="7" customWidth="1"/>
    <col min="430" max="430" width="9.6640625" bestFit="1" customWidth="1"/>
    <col min="431" max="431" width="7" customWidth="1"/>
    <col min="432" max="432" width="9.6640625" bestFit="1" customWidth="1"/>
    <col min="433" max="433" width="7" customWidth="1"/>
    <col min="434" max="434" width="9.6640625" bestFit="1" customWidth="1"/>
    <col min="435" max="435" width="7" customWidth="1"/>
    <col min="436" max="436" width="9.6640625" bestFit="1" customWidth="1"/>
    <col min="437" max="437" width="7" customWidth="1"/>
    <col min="438" max="438" width="9.6640625" bestFit="1" customWidth="1"/>
    <col min="439" max="439" width="7" customWidth="1"/>
    <col min="440" max="440" width="9.6640625" bestFit="1" customWidth="1"/>
    <col min="441" max="441" width="7" customWidth="1"/>
    <col min="442" max="442" width="9.6640625" bestFit="1" customWidth="1"/>
    <col min="443" max="443" width="7" customWidth="1"/>
    <col min="444" max="444" width="9.6640625" bestFit="1" customWidth="1"/>
    <col min="445" max="445" width="7" customWidth="1"/>
    <col min="446" max="446" width="9.6640625" bestFit="1" customWidth="1"/>
    <col min="447" max="447" width="7" customWidth="1"/>
    <col min="448" max="448" width="9.6640625" bestFit="1" customWidth="1"/>
    <col min="449" max="449" width="7" customWidth="1"/>
    <col min="450" max="450" width="9.6640625" bestFit="1" customWidth="1"/>
    <col min="451" max="451" width="7" customWidth="1"/>
    <col min="452" max="452" width="9.6640625" bestFit="1" customWidth="1"/>
    <col min="453" max="453" width="7" customWidth="1"/>
    <col min="454" max="454" width="9.6640625" bestFit="1" customWidth="1"/>
    <col min="455" max="455" width="7" customWidth="1"/>
    <col min="456" max="456" width="9.6640625" bestFit="1" customWidth="1"/>
    <col min="457" max="457" width="7" customWidth="1"/>
    <col min="458" max="458" width="9.6640625" bestFit="1" customWidth="1"/>
    <col min="459" max="459" width="7" customWidth="1"/>
    <col min="460" max="460" width="9.6640625" bestFit="1" customWidth="1"/>
    <col min="461" max="461" width="7" customWidth="1"/>
    <col min="462" max="462" width="9.6640625" bestFit="1" customWidth="1"/>
    <col min="463" max="463" width="7" customWidth="1"/>
    <col min="464" max="464" width="9.6640625" bestFit="1" customWidth="1"/>
    <col min="465" max="465" width="7" customWidth="1"/>
    <col min="466" max="466" width="9.6640625" bestFit="1" customWidth="1"/>
    <col min="467" max="467" width="7" customWidth="1"/>
    <col min="468" max="468" width="9.6640625" bestFit="1" customWidth="1"/>
    <col min="469" max="469" width="7" customWidth="1"/>
    <col min="470" max="470" width="9.6640625" bestFit="1" customWidth="1"/>
    <col min="471" max="471" width="7" customWidth="1"/>
    <col min="472" max="472" width="9.6640625" bestFit="1" customWidth="1"/>
    <col min="473" max="473" width="7" customWidth="1"/>
    <col min="474" max="474" width="9.6640625" bestFit="1" customWidth="1"/>
    <col min="475" max="475" width="7" customWidth="1"/>
    <col min="476" max="476" width="9.6640625" bestFit="1" customWidth="1"/>
    <col min="477" max="477" width="7" customWidth="1"/>
    <col min="478" max="478" width="9.6640625" bestFit="1" customWidth="1"/>
    <col min="479" max="479" width="7" customWidth="1"/>
    <col min="480" max="480" width="9.6640625" bestFit="1" customWidth="1"/>
    <col min="481" max="481" width="7" customWidth="1"/>
    <col min="482" max="482" width="9.6640625" bestFit="1" customWidth="1"/>
    <col min="483" max="483" width="7" customWidth="1"/>
    <col min="484" max="484" width="9.6640625" bestFit="1" customWidth="1"/>
    <col min="485" max="485" width="7" customWidth="1"/>
    <col min="486" max="486" width="9.6640625" bestFit="1" customWidth="1"/>
    <col min="487" max="487" width="7" customWidth="1"/>
    <col min="488" max="488" width="9.6640625" bestFit="1" customWidth="1"/>
    <col min="489" max="489" width="7" customWidth="1"/>
    <col min="490" max="490" width="9.6640625" bestFit="1" customWidth="1"/>
    <col min="491" max="491" width="7" customWidth="1"/>
    <col min="492" max="492" width="9.6640625" bestFit="1" customWidth="1"/>
    <col min="493" max="493" width="7" customWidth="1"/>
    <col min="494" max="494" width="9.6640625" bestFit="1" customWidth="1"/>
    <col min="495" max="495" width="7" customWidth="1"/>
    <col min="496" max="496" width="9.6640625" bestFit="1" customWidth="1"/>
    <col min="497" max="497" width="7" customWidth="1"/>
    <col min="498" max="498" width="9.6640625" bestFit="1" customWidth="1"/>
    <col min="499" max="499" width="7" customWidth="1"/>
    <col min="500" max="500" width="9.6640625" bestFit="1" customWidth="1"/>
    <col min="501" max="501" width="7" customWidth="1"/>
    <col min="502" max="502" width="9.6640625" bestFit="1" customWidth="1"/>
    <col min="503" max="503" width="7" customWidth="1"/>
    <col min="504" max="504" width="9.6640625" bestFit="1" customWidth="1"/>
    <col min="505" max="505" width="7" customWidth="1"/>
    <col min="506" max="506" width="9.6640625" bestFit="1" customWidth="1"/>
    <col min="507" max="507" width="7" customWidth="1"/>
    <col min="508" max="508" width="9.6640625" bestFit="1" customWidth="1"/>
    <col min="509" max="509" width="7" customWidth="1"/>
    <col min="510" max="510" width="9.6640625" bestFit="1" customWidth="1"/>
    <col min="511" max="511" width="7" customWidth="1"/>
    <col min="512" max="512" width="9.6640625" bestFit="1" customWidth="1"/>
    <col min="513" max="513" width="7" customWidth="1"/>
    <col min="514" max="514" width="9.6640625" bestFit="1" customWidth="1"/>
    <col min="515" max="515" width="7" customWidth="1"/>
    <col min="516" max="516" width="9.6640625" bestFit="1" customWidth="1"/>
    <col min="517" max="517" width="7" customWidth="1"/>
    <col min="518" max="518" width="9.6640625" bestFit="1" customWidth="1"/>
    <col min="519" max="519" width="7" customWidth="1"/>
    <col min="520" max="520" width="9.6640625" bestFit="1" customWidth="1"/>
    <col min="521" max="521" width="7" customWidth="1"/>
    <col min="522" max="522" width="9.6640625" bestFit="1" customWidth="1"/>
    <col min="523" max="523" width="7" customWidth="1"/>
    <col min="524" max="524" width="9.6640625" bestFit="1" customWidth="1"/>
    <col min="525" max="525" width="7" customWidth="1"/>
    <col min="526" max="526" width="9.6640625" bestFit="1" customWidth="1"/>
    <col min="527" max="527" width="7" customWidth="1"/>
    <col min="528" max="528" width="9.6640625" bestFit="1" customWidth="1"/>
    <col min="529" max="529" width="7" customWidth="1"/>
    <col min="530" max="530" width="9.6640625" bestFit="1" customWidth="1"/>
    <col min="531" max="531" width="7" customWidth="1"/>
    <col min="532" max="532" width="9.6640625" bestFit="1" customWidth="1"/>
    <col min="533" max="533" width="7" customWidth="1"/>
    <col min="534" max="534" width="9.6640625" bestFit="1" customWidth="1"/>
    <col min="535" max="535" width="7" customWidth="1"/>
    <col min="536" max="536" width="9.6640625" bestFit="1" customWidth="1"/>
    <col min="537" max="537" width="7" customWidth="1"/>
    <col min="538" max="538" width="9.6640625" bestFit="1" customWidth="1"/>
    <col min="539" max="539" width="7" customWidth="1"/>
    <col min="540" max="540" width="9.6640625" bestFit="1" customWidth="1"/>
    <col min="541" max="541" width="7" customWidth="1"/>
    <col min="542" max="542" width="9.6640625" bestFit="1" customWidth="1"/>
    <col min="543" max="543" width="7" customWidth="1"/>
    <col min="544" max="544" width="9.6640625" bestFit="1" customWidth="1"/>
    <col min="545" max="545" width="7" customWidth="1"/>
    <col min="546" max="546" width="9.6640625" bestFit="1" customWidth="1"/>
    <col min="547" max="547" width="7" customWidth="1"/>
    <col min="548" max="548" width="9.6640625" bestFit="1" customWidth="1"/>
    <col min="549" max="549" width="7" customWidth="1"/>
    <col min="550" max="550" width="9.6640625" bestFit="1" customWidth="1"/>
    <col min="551" max="551" width="7" customWidth="1"/>
    <col min="552" max="552" width="9.6640625" bestFit="1" customWidth="1"/>
    <col min="553" max="553" width="7" customWidth="1"/>
    <col min="554" max="554" width="9.6640625" bestFit="1" customWidth="1"/>
    <col min="555" max="555" width="7" customWidth="1"/>
    <col min="556" max="556" width="9.6640625" bestFit="1" customWidth="1"/>
    <col min="557" max="557" width="7" customWidth="1"/>
    <col min="558" max="558" width="9.6640625" bestFit="1" customWidth="1"/>
    <col min="559" max="559" width="7" customWidth="1"/>
    <col min="560" max="560" width="9.6640625" bestFit="1" customWidth="1"/>
    <col min="561" max="561" width="7" customWidth="1"/>
    <col min="562" max="562" width="9.6640625" bestFit="1" customWidth="1"/>
    <col min="563" max="563" width="7" customWidth="1"/>
    <col min="564" max="564" width="9.6640625" bestFit="1" customWidth="1"/>
    <col min="565" max="565" width="7" customWidth="1"/>
    <col min="566" max="566" width="9.6640625" bestFit="1" customWidth="1"/>
    <col min="567" max="567" width="7" customWidth="1"/>
    <col min="568" max="568" width="9.6640625" bestFit="1" customWidth="1"/>
    <col min="569" max="569" width="7" customWidth="1"/>
    <col min="570" max="570" width="9.6640625" bestFit="1" customWidth="1"/>
    <col min="571" max="571" width="7" customWidth="1"/>
    <col min="572" max="572" width="9.6640625" bestFit="1" customWidth="1"/>
    <col min="573" max="573" width="7" customWidth="1"/>
    <col min="574" max="574" width="9.6640625" bestFit="1" customWidth="1"/>
    <col min="575" max="575" width="7" customWidth="1"/>
    <col min="576" max="576" width="9.6640625" bestFit="1" customWidth="1"/>
    <col min="577" max="577" width="7" customWidth="1"/>
    <col min="578" max="578" width="9.6640625" bestFit="1" customWidth="1"/>
    <col min="579" max="579" width="7" customWidth="1"/>
    <col min="580" max="580" width="9.6640625" bestFit="1" customWidth="1"/>
    <col min="581" max="581" width="7" customWidth="1"/>
    <col min="582" max="582" width="9.6640625" bestFit="1" customWidth="1"/>
    <col min="583" max="583" width="7" customWidth="1"/>
    <col min="584" max="584" width="9.6640625" bestFit="1" customWidth="1"/>
    <col min="585" max="585" width="7" customWidth="1"/>
    <col min="586" max="586" width="9.6640625" bestFit="1" customWidth="1"/>
    <col min="587" max="587" width="7" customWidth="1"/>
    <col min="588" max="588" width="9.6640625" bestFit="1" customWidth="1"/>
    <col min="589" max="589" width="7" customWidth="1"/>
    <col min="590" max="590" width="9.6640625" bestFit="1" customWidth="1"/>
    <col min="591" max="591" width="7" customWidth="1"/>
    <col min="592" max="592" width="9.6640625" bestFit="1" customWidth="1"/>
    <col min="593" max="593" width="7" customWidth="1"/>
    <col min="594" max="594" width="9.6640625" bestFit="1" customWidth="1"/>
    <col min="595" max="595" width="7" customWidth="1"/>
    <col min="596" max="596" width="9.6640625" bestFit="1" customWidth="1"/>
    <col min="597" max="597" width="7" customWidth="1"/>
    <col min="598" max="598" width="9.6640625" bestFit="1" customWidth="1"/>
    <col min="599" max="599" width="7" customWidth="1"/>
    <col min="600" max="600" width="9.6640625" bestFit="1" customWidth="1"/>
    <col min="601" max="601" width="7" customWidth="1"/>
    <col min="602" max="602" width="9.6640625" bestFit="1" customWidth="1"/>
    <col min="603" max="603" width="7" customWidth="1"/>
    <col min="604" max="604" width="9.6640625" bestFit="1" customWidth="1"/>
    <col min="605" max="605" width="7" customWidth="1"/>
    <col min="606" max="606" width="9.6640625" bestFit="1" customWidth="1"/>
    <col min="607" max="607" width="7" customWidth="1"/>
    <col min="608" max="608" width="9.6640625" bestFit="1" customWidth="1"/>
    <col min="609" max="609" width="7" customWidth="1"/>
    <col min="610" max="610" width="9.6640625" bestFit="1" customWidth="1"/>
    <col min="611" max="611" width="7" customWidth="1"/>
    <col min="612" max="612" width="9.6640625" bestFit="1" customWidth="1"/>
    <col min="613" max="613" width="7" customWidth="1"/>
    <col min="614" max="614" width="9.6640625" bestFit="1" customWidth="1"/>
    <col min="615" max="615" width="7" customWidth="1"/>
    <col min="616" max="616" width="9.6640625" bestFit="1" customWidth="1"/>
    <col min="617" max="617" width="7" customWidth="1"/>
    <col min="618" max="618" width="9.6640625" bestFit="1" customWidth="1"/>
    <col min="619" max="619" width="7" customWidth="1"/>
    <col min="620" max="620" width="9.6640625" bestFit="1" customWidth="1"/>
    <col min="621" max="621" width="7" customWidth="1"/>
    <col min="622" max="622" width="9.6640625" bestFit="1" customWidth="1"/>
    <col min="623" max="623" width="7" customWidth="1"/>
    <col min="624" max="624" width="9.6640625" bestFit="1" customWidth="1"/>
    <col min="625" max="625" width="7" customWidth="1"/>
    <col min="626" max="626" width="9.6640625" bestFit="1" customWidth="1"/>
    <col min="627" max="627" width="7" customWidth="1"/>
    <col min="628" max="628" width="9.6640625" bestFit="1" customWidth="1"/>
    <col min="629" max="629" width="7" customWidth="1"/>
    <col min="630" max="630" width="9.6640625" bestFit="1" customWidth="1"/>
    <col min="631" max="631" width="7" customWidth="1"/>
    <col min="632" max="632" width="9.6640625" bestFit="1" customWidth="1"/>
    <col min="633" max="633" width="7" customWidth="1"/>
    <col min="634" max="634" width="9.6640625" bestFit="1" customWidth="1"/>
    <col min="635" max="635" width="7" customWidth="1"/>
    <col min="636" max="636" width="9.6640625" bestFit="1" customWidth="1"/>
    <col min="637" max="637" width="7" customWidth="1"/>
    <col min="638" max="638" width="9.6640625" bestFit="1" customWidth="1"/>
    <col min="639" max="639" width="7" customWidth="1"/>
    <col min="640" max="640" width="9.6640625" bestFit="1" customWidth="1"/>
    <col min="641" max="641" width="7" customWidth="1"/>
    <col min="642" max="642" width="9.6640625" bestFit="1" customWidth="1"/>
    <col min="643" max="643" width="7" customWidth="1"/>
    <col min="644" max="644" width="9.6640625" bestFit="1" customWidth="1"/>
    <col min="645" max="645" width="7" customWidth="1"/>
    <col min="646" max="646" width="9.6640625" bestFit="1" customWidth="1"/>
    <col min="647" max="647" width="7" customWidth="1"/>
    <col min="648" max="648" width="9.6640625" bestFit="1" customWidth="1"/>
    <col min="649" max="649" width="7" customWidth="1"/>
    <col min="650" max="650" width="9.6640625" bestFit="1" customWidth="1"/>
    <col min="651" max="651" width="7" customWidth="1"/>
    <col min="652" max="652" width="9.6640625" bestFit="1" customWidth="1"/>
    <col min="653" max="653" width="7" customWidth="1"/>
    <col min="654" max="654" width="9.6640625" bestFit="1" customWidth="1"/>
    <col min="655" max="655" width="7" customWidth="1"/>
    <col min="656" max="656" width="9.6640625" bestFit="1" customWidth="1"/>
    <col min="657" max="657" width="7" customWidth="1"/>
    <col min="658" max="658" width="9.6640625" bestFit="1" customWidth="1"/>
    <col min="659" max="659" width="7" customWidth="1"/>
    <col min="660" max="660" width="9.6640625" bestFit="1" customWidth="1"/>
    <col min="661" max="661" width="7" customWidth="1"/>
    <col min="662" max="662" width="9.6640625" bestFit="1" customWidth="1"/>
    <col min="663" max="663" width="7" customWidth="1"/>
    <col min="664" max="664" width="9.6640625" bestFit="1" customWidth="1"/>
    <col min="665" max="665" width="7" customWidth="1"/>
    <col min="666" max="666" width="9.6640625" bestFit="1" customWidth="1"/>
    <col min="667" max="667" width="7" customWidth="1"/>
    <col min="668" max="668" width="9.6640625" bestFit="1" customWidth="1"/>
    <col min="669" max="669" width="7" customWidth="1"/>
    <col min="670" max="670" width="9.6640625" bestFit="1" customWidth="1"/>
    <col min="671" max="671" width="7" customWidth="1"/>
    <col min="672" max="672" width="9.6640625" bestFit="1" customWidth="1"/>
    <col min="673" max="673" width="7" customWidth="1"/>
    <col min="674" max="674" width="9.6640625" bestFit="1" customWidth="1"/>
    <col min="675" max="675" width="7" customWidth="1"/>
    <col min="676" max="676" width="9.6640625" bestFit="1" customWidth="1"/>
    <col min="677" max="677" width="7" customWidth="1"/>
    <col min="678" max="678" width="9.6640625" bestFit="1" customWidth="1"/>
    <col min="679" max="679" width="7" customWidth="1"/>
    <col min="680" max="680" width="9.6640625" bestFit="1" customWidth="1"/>
    <col min="681" max="681" width="7" customWidth="1"/>
    <col min="682" max="682" width="9.6640625" bestFit="1" customWidth="1"/>
    <col min="683" max="683" width="7" customWidth="1"/>
    <col min="684" max="684" width="9.6640625" bestFit="1" customWidth="1"/>
    <col min="685" max="685" width="7" customWidth="1"/>
    <col min="686" max="686" width="9.6640625" bestFit="1" customWidth="1"/>
    <col min="687" max="687" width="7" customWidth="1"/>
    <col min="688" max="688" width="9.6640625" bestFit="1" customWidth="1"/>
    <col min="689" max="689" width="7" customWidth="1"/>
    <col min="690" max="690" width="9.6640625" bestFit="1" customWidth="1"/>
    <col min="691" max="691" width="7" customWidth="1"/>
    <col min="692" max="692" width="9.6640625" bestFit="1" customWidth="1"/>
    <col min="693" max="693" width="7" customWidth="1"/>
    <col min="694" max="694" width="9.6640625" bestFit="1" customWidth="1"/>
    <col min="695" max="695" width="7" customWidth="1"/>
    <col min="696" max="696" width="9.6640625" bestFit="1" customWidth="1"/>
    <col min="697" max="697" width="7" customWidth="1"/>
    <col min="698" max="698" width="9.6640625" bestFit="1" customWidth="1"/>
    <col min="699" max="699" width="7" customWidth="1"/>
    <col min="700" max="700" width="9.6640625" bestFit="1" customWidth="1"/>
    <col min="701" max="701" width="7" customWidth="1"/>
    <col min="702" max="702" width="9.6640625" bestFit="1" customWidth="1"/>
    <col min="703" max="703" width="7" customWidth="1"/>
    <col min="704" max="704" width="9.6640625" bestFit="1" customWidth="1"/>
    <col min="705" max="705" width="7" customWidth="1"/>
    <col min="706" max="706" width="9.6640625" bestFit="1" customWidth="1"/>
    <col min="707" max="707" width="7" customWidth="1"/>
    <col min="708" max="708" width="9.6640625" bestFit="1" customWidth="1"/>
    <col min="709" max="709" width="7" customWidth="1"/>
    <col min="710" max="710" width="9.6640625" bestFit="1" customWidth="1"/>
    <col min="711" max="711" width="7" customWidth="1"/>
    <col min="712" max="712" width="9.6640625" bestFit="1" customWidth="1"/>
    <col min="713" max="713" width="7" customWidth="1"/>
    <col min="714" max="714" width="9.6640625" bestFit="1" customWidth="1"/>
    <col min="715" max="715" width="7" customWidth="1"/>
    <col min="716" max="716" width="9.6640625" bestFit="1" customWidth="1"/>
    <col min="717" max="717" width="7" customWidth="1"/>
    <col min="718" max="718" width="9.6640625" bestFit="1" customWidth="1"/>
    <col min="719" max="719" width="7" customWidth="1"/>
    <col min="720" max="720" width="9.6640625" bestFit="1" customWidth="1"/>
    <col min="721" max="721" width="7" customWidth="1"/>
    <col min="722" max="722" width="9.6640625" bestFit="1" customWidth="1"/>
    <col min="723" max="723" width="7" customWidth="1"/>
    <col min="724" max="724" width="9.6640625" bestFit="1" customWidth="1"/>
    <col min="725" max="725" width="7" customWidth="1"/>
    <col min="726" max="726" width="9.6640625" bestFit="1" customWidth="1"/>
    <col min="727" max="727" width="7" customWidth="1"/>
    <col min="728" max="728" width="9.6640625" bestFit="1" customWidth="1"/>
    <col min="729" max="729" width="7" customWidth="1"/>
    <col min="730" max="730" width="9.6640625" bestFit="1" customWidth="1"/>
    <col min="731" max="731" width="7" customWidth="1"/>
    <col min="732" max="732" width="9.6640625" bestFit="1" customWidth="1"/>
    <col min="733" max="733" width="7" customWidth="1"/>
    <col min="734" max="734" width="9.6640625" bestFit="1" customWidth="1"/>
    <col min="735" max="735" width="7" customWidth="1"/>
    <col min="736" max="736" width="9.6640625" bestFit="1" customWidth="1"/>
    <col min="737" max="737" width="7" customWidth="1"/>
    <col min="738" max="738" width="9.6640625" bestFit="1" customWidth="1"/>
    <col min="739" max="739" width="7" customWidth="1"/>
    <col min="740" max="740" width="9.6640625" bestFit="1" customWidth="1"/>
    <col min="741" max="741" width="7" customWidth="1"/>
    <col min="742" max="742" width="9.6640625" bestFit="1" customWidth="1"/>
    <col min="743" max="743" width="7" customWidth="1"/>
    <col min="744" max="744" width="9.6640625" bestFit="1" customWidth="1"/>
    <col min="745" max="745" width="7" customWidth="1"/>
    <col min="746" max="746" width="9.6640625" bestFit="1" customWidth="1"/>
    <col min="747" max="747" width="7" customWidth="1"/>
    <col min="748" max="748" width="9.6640625" bestFit="1" customWidth="1"/>
    <col min="749" max="749" width="7" customWidth="1"/>
    <col min="750" max="750" width="9.6640625" bestFit="1" customWidth="1"/>
    <col min="751" max="751" width="7" customWidth="1"/>
    <col min="752" max="752" width="9.6640625" bestFit="1" customWidth="1"/>
    <col min="753" max="753" width="7" customWidth="1"/>
    <col min="754" max="754" width="9.6640625" bestFit="1" customWidth="1"/>
    <col min="755" max="755" width="7" customWidth="1"/>
    <col min="756" max="756" width="9.6640625" bestFit="1" customWidth="1"/>
    <col min="757" max="757" width="7" customWidth="1"/>
    <col min="758" max="758" width="9.6640625" bestFit="1" customWidth="1"/>
    <col min="759" max="759" width="7" customWidth="1"/>
    <col min="760" max="760" width="9.6640625" bestFit="1" customWidth="1"/>
    <col min="761" max="761" width="7" customWidth="1"/>
    <col min="762" max="762" width="9.6640625" bestFit="1" customWidth="1"/>
    <col min="763" max="763" width="7" customWidth="1"/>
    <col min="764" max="764" width="9.6640625" bestFit="1" customWidth="1"/>
    <col min="765" max="765" width="7" customWidth="1"/>
    <col min="766" max="766" width="9.6640625" bestFit="1" customWidth="1"/>
    <col min="767" max="767" width="7" customWidth="1"/>
    <col min="768" max="768" width="9.6640625" bestFit="1" customWidth="1"/>
    <col min="769" max="769" width="7" customWidth="1"/>
    <col min="770" max="770" width="9.6640625" bestFit="1" customWidth="1"/>
    <col min="771" max="771" width="7" customWidth="1"/>
    <col min="772" max="772" width="9.6640625" bestFit="1" customWidth="1"/>
    <col min="773" max="773" width="7" customWidth="1"/>
    <col min="774" max="774" width="9.6640625" bestFit="1" customWidth="1"/>
    <col min="775" max="775" width="7" customWidth="1"/>
    <col min="776" max="776" width="9.6640625" bestFit="1" customWidth="1"/>
    <col min="777" max="777" width="7" customWidth="1"/>
    <col min="778" max="778" width="9.6640625" bestFit="1" customWidth="1"/>
    <col min="779" max="779" width="7" customWidth="1"/>
    <col min="780" max="780" width="9.6640625" bestFit="1" customWidth="1"/>
    <col min="781" max="781" width="7" customWidth="1"/>
    <col min="782" max="782" width="9.6640625" bestFit="1" customWidth="1"/>
    <col min="783" max="783" width="7" customWidth="1"/>
    <col min="784" max="784" width="9.6640625" bestFit="1" customWidth="1"/>
    <col min="785" max="785" width="7" customWidth="1"/>
    <col min="786" max="786" width="9.6640625" bestFit="1" customWidth="1"/>
    <col min="787" max="787" width="7" customWidth="1"/>
    <col min="788" max="788" width="9.6640625" bestFit="1" customWidth="1"/>
    <col min="789" max="789" width="7" customWidth="1"/>
    <col min="790" max="790" width="9.6640625" bestFit="1" customWidth="1"/>
    <col min="791" max="791" width="7" customWidth="1"/>
    <col min="792" max="792" width="9.6640625" bestFit="1" customWidth="1"/>
    <col min="793" max="793" width="7" customWidth="1"/>
    <col min="794" max="794" width="9.6640625" bestFit="1" customWidth="1"/>
    <col min="795" max="795" width="7" customWidth="1"/>
    <col min="796" max="796" width="9.6640625" bestFit="1" customWidth="1"/>
    <col min="797" max="797" width="7" customWidth="1"/>
    <col min="798" max="798" width="9.6640625" bestFit="1" customWidth="1"/>
    <col min="799" max="799" width="7" customWidth="1"/>
    <col min="800" max="800" width="9.6640625" bestFit="1" customWidth="1"/>
    <col min="801" max="801" width="9" bestFit="1" customWidth="1"/>
    <col min="802" max="802" width="11.6640625" bestFit="1" customWidth="1"/>
    <col min="803" max="803" width="10.77734375" bestFit="1" customWidth="1"/>
  </cols>
  <sheetData>
    <row r="3" spans="1:70" x14ac:dyDescent="0.3">
      <c r="A3" s="2" t="s">
        <v>535</v>
      </c>
      <c r="B3" s="2" t="s">
        <v>531</v>
      </c>
    </row>
    <row r="4" spans="1:70" x14ac:dyDescent="0.3">
      <c r="A4" s="2" t="s">
        <v>534</v>
      </c>
      <c r="B4">
        <v>9</v>
      </c>
      <c r="C4">
        <v>10</v>
      </c>
      <c r="D4">
        <v>11.5</v>
      </c>
      <c r="E4">
        <v>12</v>
      </c>
      <c r="F4">
        <v>13</v>
      </c>
      <c r="G4">
        <v>14</v>
      </c>
      <c r="H4">
        <v>14.5</v>
      </c>
      <c r="I4">
        <v>15</v>
      </c>
      <c r="J4">
        <v>16</v>
      </c>
      <c r="K4">
        <v>17</v>
      </c>
      <c r="L4">
        <v>18</v>
      </c>
      <c r="M4">
        <v>18.5</v>
      </c>
      <c r="N4">
        <v>19</v>
      </c>
      <c r="O4">
        <v>20</v>
      </c>
      <c r="P4">
        <v>21</v>
      </c>
      <c r="Q4">
        <v>22</v>
      </c>
      <c r="R4">
        <v>22.5</v>
      </c>
      <c r="S4">
        <v>23</v>
      </c>
      <c r="T4">
        <v>24</v>
      </c>
      <c r="U4">
        <v>25</v>
      </c>
      <c r="V4">
        <v>26</v>
      </c>
      <c r="W4">
        <v>26.5</v>
      </c>
      <c r="X4">
        <v>27</v>
      </c>
      <c r="Y4">
        <v>28</v>
      </c>
      <c r="Z4">
        <v>28.5</v>
      </c>
      <c r="AA4">
        <v>29</v>
      </c>
      <c r="AB4">
        <v>30</v>
      </c>
      <c r="AC4">
        <v>31</v>
      </c>
      <c r="AD4">
        <v>32</v>
      </c>
      <c r="AE4">
        <v>32.5</v>
      </c>
      <c r="AF4">
        <v>33</v>
      </c>
      <c r="AG4">
        <v>34</v>
      </c>
      <c r="AH4">
        <v>34.5</v>
      </c>
      <c r="AI4">
        <v>35</v>
      </c>
      <c r="AJ4">
        <v>36</v>
      </c>
      <c r="AK4">
        <v>36.5</v>
      </c>
      <c r="AL4">
        <v>37</v>
      </c>
      <c r="AM4">
        <v>38</v>
      </c>
      <c r="AN4">
        <v>38.5</v>
      </c>
      <c r="AO4">
        <v>39</v>
      </c>
      <c r="AP4">
        <v>40</v>
      </c>
      <c r="AQ4">
        <v>40.5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53</v>
      </c>
      <c r="BD4">
        <v>54</v>
      </c>
      <c r="BE4">
        <v>55</v>
      </c>
      <c r="BF4">
        <v>57</v>
      </c>
      <c r="BG4">
        <v>58</v>
      </c>
      <c r="BH4">
        <v>59</v>
      </c>
      <c r="BI4">
        <v>60</v>
      </c>
      <c r="BJ4">
        <v>60.5</v>
      </c>
      <c r="BK4">
        <v>61</v>
      </c>
      <c r="BL4">
        <v>62</v>
      </c>
      <c r="BM4">
        <v>63</v>
      </c>
      <c r="BN4">
        <v>64</v>
      </c>
      <c r="BO4">
        <v>67</v>
      </c>
      <c r="BP4">
        <v>76</v>
      </c>
      <c r="BQ4" t="s">
        <v>532</v>
      </c>
      <c r="BR4" t="s">
        <v>533</v>
      </c>
    </row>
    <row r="5" spans="1:70" x14ac:dyDescent="0.3">
      <c r="A5" s="3" t="s">
        <v>10</v>
      </c>
      <c r="B5" s="4">
        <v>1</v>
      </c>
      <c r="C5" s="4">
        <v>1</v>
      </c>
      <c r="D5" s="4"/>
      <c r="E5" s="4">
        <v>2</v>
      </c>
      <c r="F5" s="4"/>
      <c r="G5" s="4"/>
      <c r="H5" s="4"/>
      <c r="I5" s="4">
        <v>1</v>
      </c>
      <c r="J5" s="4">
        <v>2</v>
      </c>
      <c r="K5" s="4">
        <v>2</v>
      </c>
      <c r="L5" s="4">
        <v>7</v>
      </c>
      <c r="M5" s="4">
        <v>1</v>
      </c>
      <c r="N5" s="4">
        <v>3</v>
      </c>
      <c r="O5" s="4">
        <v>4</v>
      </c>
      <c r="P5" s="4">
        <v>3</v>
      </c>
      <c r="Q5" s="4">
        <v>10</v>
      </c>
      <c r="R5" s="4"/>
      <c r="S5" s="4">
        <v>5</v>
      </c>
      <c r="T5" s="4">
        <v>5</v>
      </c>
      <c r="U5" s="4">
        <v>1</v>
      </c>
      <c r="V5" s="4">
        <v>4</v>
      </c>
      <c r="W5" s="4"/>
      <c r="X5" s="4">
        <v>4</v>
      </c>
      <c r="Y5" s="4">
        <v>2</v>
      </c>
      <c r="Z5" s="4"/>
      <c r="AA5" s="4">
        <v>5</v>
      </c>
      <c r="AB5" s="4">
        <v>6</v>
      </c>
      <c r="AC5" s="4">
        <v>3</v>
      </c>
      <c r="AD5" s="4"/>
      <c r="AE5" s="4"/>
      <c r="AF5" s="4">
        <v>3</v>
      </c>
      <c r="AG5" s="4"/>
      <c r="AH5" s="4"/>
      <c r="AI5" s="4">
        <v>3</v>
      </c>
      <c r="AJ5" s="4">
        <v>5</v>
      </c>
      <c r="AK5" s="4"/>
      <c r="AL5" s="4">
        <v>2</v>
      </c>
      <c r="AM5" s="4">
        <v>2</v>
      </c>
      <c r="AN5" s="4"/>
      <c r="AO5" s="4">
        <v>2</v>
      </c>
      <c r="AP5" s="4"/>
      <c r="AQ5" s="4"/>
      <c r="AR5" s="4"/>
      <c r="AS5" s="4"/>
      <c r="AT5" s="4">
        <v>1</v>
      </c>
      <c r="AU5" s="4"/>
      <c r="AV5" s="4">
        <v>7</v>
      </c>
      <c r="AW5" s="4"/>
      <c r="AX5" s="4">
        <v>2</v>
      </c>
      <c r="AY5" s="4">
        <v>4</v>
      </c>
      <c r="AZ5" s="4"/>
      <c r="BA5" s="4">
        <v>1</v>
      </c>
      <c r="BB5" s="4">
        <v>1</v>
      </c>
      <c r="BC5" s="4">
        <v>1</v>
      </c>
      <c r="BD5" s="4">
        <v>1</v>
      </c>
      <c r="BE5" s="4">
        <v>3</v>
      </c>
      <c r="BF5" s="4"/>
      <c r="BG5" s="4">
        <v>1</v>
      </c>
      <c r="BH5" s="4">
        <v>1</v>
      </c>
      <c r="BI5" s="4">
        <v>3</v>
      </c>
      <c r="BJ5" s="4"/>
      <c r="BK5" s="4"/>
      <c r="BL5" s="4"/>
      <c r="BM5" s="4">
        <v>1</v>
      </c>
      <c r="BN5" s="4">
        <v>2</v>
      </c>
      <c r="BO5" s="4"/>
      <c r="BP5" s="4">
        <v>1</v>
      </c>
      <c r="BQ5" s="4">
        <v>25</v>
      </c>
      <c r="BR5" s="4">
        <v>144</v>
      </c>
    </row>
    <row r="6" spans="1:70" x14ac:dyDescent="0.3">
      <c r="A6" s="3" t="s">
        <v>8</v>
      </c>
      <c r="B6" s="4">
        <v>1</v>
      </c>
      <c r="C6" s="4">
        <v>1</v>
      </c>
      <c r="D6" s="4">
        <v>1</v>
      </c>
      <c r="E6" s="4"/>
      <c r="F6" s="4">
        <v>3</v>
      </c>
      <c r="G6" s="4">
        <v>2</v>
      </c>
      <c r="H6" s="4">
        <v>1</v>
      </c>
      <c r="I6" s="4"/>
      <c r="J6" s="4"/>
      <c r="K6" s="4">
        <v>5</v>
      </c>
      <c r="L6" s="4">
        <v>6</v>
      </c>
      <c r="M6" s="4">
        <v>2</v>
      </c>
      <c r="N6" s="4">
        <v>1</v>
      </c>
      <c r="O6" s="4">
        <v>4</v>
      </c>
      <c r="P6" s="4">
        <v>14</v>
      </c>
      <c r="Q6" s="4">
        <v>6</v>
      </c>
      <c r="R6" s="4">
        <v>1</v>
      </c>
      <c r="S6" s="4">
        <v>6</v>
      </c>
      <c r="T6" s="4">
        <v>12</v>
      </c>
      <c r="U6" s="4">
        <v>10</v>
      </c>
      <c r="V6" s="4">
        <v>8</v>
      </c>
      <c r="W6" s="4">
        <v>1</v>
      </c>
      <c r="X6" s="4">
        <v>8</v>
      </c>
      <c r="Y6" s="4">
        <v>5</v>
      </c>
      <c r="Z6" s="4">
        <v>1</v>
      </c>
      <c r="AA6" s="4">
        <v>5</v>
      </c>
      <c r="AB6" s="4">
        <v>9</v>
      </c>
      <c r="AC6" s="4">
        <v>3</v>
      </c>
      <c r="AD6" s="4">
        <v>6</v>
      </c>
      <c r="AE6" s="4">
        <v>2</v>
      </c>
      <c r="AF6" s="4">
        <v>3</v>
      </c>
      <c r="AG6" s="4">
        <v>1</v>
      </c>
      <c r="AH6" s="4">
        <v>1</v>
      </c>
      <c r="AI6" s="4">
        <v>2</v>
      </c>
      <c r="AJ6" s="4">
        <v>4</v>
      </c>
      <c r="AK6" s="4">
        <v>1</v>
      </c>
      <c r="AL6" s="4">
        <v>1</v>
      </c>
      <c r="AM6" s="4">
        <v>1</v>
      </c>
      <c r="AN6" s="4">
        <v>1</v>
      </c>
      <c r="AO6" s="4">
        <v>4</v>
      </c>
      <c r="AP6" s="4">
        <v>5</v>
      </c>
      <c r="AQ6" s="4">
        <v>1</v>
      </c>
      <c r="AR6" s="4">
        <v>5</v>
      </c>
      <c r="AS6" s="4">
        <v>5</v>
      </c>
      <c r="AT6" s="4">
        <v>3</v>
      </c>
      <c r="AU6" s="4">
        <v>1</v>
      </c>
      <c r="AV6" s="4">
        <v>2</v>
      </c>
      <c r="AW6" s="4">
        <v>3</v>
      </c>
      <c r="AX6" s="4">
        <v>3</v>
      </c>
      <c r="AY6" s="4">
        <v>1</v>
      </c>
      <c r="AZ6" s="4">
        <v>3</v>
      </c>
      <c r="BA6" s="4">
        <v>4</v>
      </c>
      <c r="BB6" s="4"/>
      <c r="BC6" s="4">
        <v>2</v>
      </c>
      <c r="BD6" s="4">
        <v>1</v>
      </c>
      <c r="BE6" s="4">
        <v>3</v>
      </c>
      <c r="BF6" s="4">
        <v>3</v>
      </c>
      <c r="BG6" s="4"/>
      <c r="BH6" s="4"/>
      <c r="BI6" s="4"/>
      <c r="BJ6" s="4">
        <v>1</v>
      </c>
      <c r="BK6" s="4">
        <v>2</v>
      </c>
      <c r="BL6" s="4">
        <v>1</v>
      </c>
      <c r="BM6" s="4">
        <v>1</v>
      </c>
      <c r="BN6" s="4">
        <v>1</v>
      </c>
      <c r="BO6" s="4">
        <v>1</v>
      </c>
      <c r="BP6" s="4"/>
      <c r="BQ6" s="4">
        <v>61</v>
      </c>
      <c r="BR6" s="4">
        <v>256</v>
      </c>
    </row>
    <row r="7" spans="1:70" x14ac:dyDescent="0.3">
      <c r="A7" s="3" t="s">
        <v>533</v>
      </c>
      <c r="B7" s="4">
        <v>2</v>
      </c>
      <c r="C7" s="4">
        <v>2</v>
      </c>
      <c r="D7" s="4">
        <v>1</v>
      </c>
      <c r="E7" s="4">
        <v>2</v>
      </c>
      <c r="F7" s="4">
        <v>3</v>
      </c>
      <c r="G7" s="4">
        <v>2</v>
      </c>
      <c r="H7" s="4">
        <v>1</v>
      </c>
      <c r="I7" s="4">
        <v>1</v>
      </c>
      <c r="J7" s="4">
        <v>2</v>
      </c>
      <c r="K7" s="4">
        <v>7</v>
      </c>
      <c r="L7" s="4">
        <v>13</v>
      </c>
      <c r="M7" s="4">
        <v>3</v>
      </c>
      <c r="N7" s="4">
        <v>4</v>
      </c>
      <c r="O7" s="4">
        <v>8</v>
      </c>
      <c r="P7" s="4">
        <v>17</v>
      </c>
      <c r="Q7" s="4">
        <v>16</v>
      </c>
      <c r="R7" s="4">
        <v>1</v>
      </c>
      <c r="S7" s="4">
        <v>11</v>
      </c>
      <c r="T7" s="4">
        <v>17</v>
      </c>
      <c r="U7" s="4">
        <v>11</v>
      </c>
      <c r="V7" s="4">
        <v>12</v>
      </c>
      <c r="W7" s="4">
        <v>1</v>
      </c>
      <c r="X7" s="4">
        <v>12</v>
      </c>
      <c r="Y7" s="4">
        <v>7</v>
      </c>
      <c r="Z7" s="4">
        <v>1</v>
      </c>
      <c r="AA7" s="4">
        <v>10</v>
      </c>
      <c r="AB7" s="4">
        <v>15</v>
      </c>
      <c r="AC7" s="4">
        <v>6</v>
      </c>
      <c r="AD7" s="4">
        <v>6</v>
      </c>
      <c r="AE7" s="4">
        <v>2</v>
      </c>
      <c r="AF7" s="4">
        <v>6</v>
      </c>
      <c r="AG7" s="4">
        <v>1</v>
      </c>
      <c r="AH7" s="4">
        <v>1</v>
      </c>
      <c r="AI7" s="4">
        <v>5</v>
      </c>
      <c r="AJ7" s="4">
        <v>9</v>
      </c>
      <c r="AK7" s="4">
        <v>1</v>
      </c>
      <c r="AL7" s="4">
        <v>3</v>
      </c>
      <c r="AM7" s="4">
        <v>3</v>
      </c>
      <c r="AN7" s="4">
        <v>1</v>
      </c>
      <c r="AO7" s="4">
        <v>6</v>
      </c>
      <c r="AP7" s="4">
        <v>5</v>
      </c>
      <c r="AQ7" s="4">
        <v>1</v>
      </c>
      <c r="AR7" s="4">
        <v>5</v>
      </c>
      <c r="AS7" s="4">
        <v>5</v>
      </c>
      <c r="AT7" s="4">
        <v>4</v>
      </c>
      <c r="AU7" s="4">
        <v>1</v>
      </c>
      <c r="AV7" s="4">
        <v>9</v>
      </c>
      <c r="AW7" s="4">
        <v>3</v>
      </c>
      <c r="AX7" s="4">
        <v>5</v>
      </c>
      <c r="AY7" s="4">
        <v>5</v>
      </c>
      <c r="AZ7" s="4">
        <v>3</v>
      </c>
      <c r="BA7" s="4">
        <v>5</v>
      </c>
      <c r="BB7" s="4">
        <v>1</v>
      </c>
      <c r="BC7" s="4">
        <v>3</v>
      </c>
      <c r="BD7" s="4">
        <v>2</v>
      </c>
      <c r="BE7" s="4">
        <v>6</v>
      </c>
      <c r="BF7" s="4">
        <v>3</v>
      </c>
      <c r="BG7" s="4">
        <v>1</v>
      </c>
      <c r="BH7" s="4">
        <v>1</v>
      </c>
      <c r="BI7" s="4">
        <v>3</v>
      </c>
      <c r="BJ7" s="4">
        <v>1</v>
      </c>
      <c r="BK7" s="4">
        <v>2</v>
      </c>
      <c r="BL7" s="4">
        <v>1</v>
      </c>
      <c r="BM7" s="4">
        <v>2</v>
      </c>
      <c r="BN7" s="4">
        <v>3</v>
      </c>
      <c r="BO7" s="4">
        <v>1</v>
      </c>
      <c r="BP7" s="4">
        <v>1</v>
      </c>
      <c r="BQ7" s="4">
        <v>86</v>
      </c>
      <c r="BR7" s="4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workbookViewId="0">
      <selection activeCell="N2" sqref="N2"/>
    </sheetView>
  </sheetViews>
  <sheetFormatPr defaultRowHeight="14.4" x14ac:dyDescent="0.3"/>
  <cols>
    <col min="1" max="1" width="14.109375" customWidth="1"/>
    <col min="3" max="3" width="50.21875" customWidth="1"/>
    <col min="10" max="10" width="0.88671875" customWidth="1"/>
    <col min="11" max="11" width="10.6640625" customWidth="1"/>
    <col min="12" max="12" width="28.5546875" customWidth="1"/>
    <col min="14" max="14" width="12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7.399999999999999" x14ac:dyDescent="0.45">
      <c r="A2">
        <v>892</v>
      </c>
      <c r="B2">
        <v>3</v>
      </c>
      <c r="C2" t="s">
        <v>7</v>
      </c>
      <c r="D2" t="s">
        <v>8</v>
      </c>
      <c r="E2">
        <v>34.5</v>
      </c>
      <c r="F2">
        <v>330911</v>
      </c>
      <c r="G2">
        <v>7.8292000000000002</v>
      </c>
      <c r="L2" s="7" t="s">
        <v>537</v>
      </c>
    </row>
    <row r="3" spans="1:14" x14ac:dyDescent="0.3">
      <c r="A3">
        <v>893</v>
      </c>
      <c r="B3">
        <v>3</v>
      </c>
      <c r="C3" t="s">
        <v>9</v>
      </c>
      <c r="D3" t="s">
        <v>10</v>
      </c>
      <c r="E3">
        <v>47</v>
      </c>
      <c r="F3">
        <v>363272</v>
      </c>
      <c r="G3">
        <v>7</v>
      </c>
    </row>
    <row r="4" spans="1:14" x14ac:dyDescent="0.3">
      <c r="A4">
        <v>894</v>
      </c>
      <c r="B4">
        <v>2</v>
      </c>
      <c r="C4" t="s">
        <v>11</v>
      </c>
      <c r="D4" t="s">
        <v>8</v>
      </c>
      <c r="E4">
        <v>62</v>
      </c>
      <c r="F4">
        <v>240276</v>
      </c>
      <c r="G4">
        <v>9.6875</v>
      </c>
    </row>
    <row r="5" spans="1:14" x14ac:dyDescent="0.3">
      <c r="A5">
        <v>895</v>
      </c>
      <c r="B5">
        <v>3</v>
      </c>
      <c r="C5" t="s">
        <v>12</v>
      </c>
      <c r="D5" t="s">
        <v>8</v>
      </c>
      <c r="E5">
        <v>27</v>
      </c>
      <c r="F5">
        <v>315154</v>
      </c>
      <c r="G5">
        <v>8.6624999999999996</v>
      </c>
      <c r="K5" s="1" t="s">
        <v>536</v>
      </c>
      <c r="L5" s="1" t="s">
        <v>2</v>
      </c>
      <c r="M5" s="1" t="s">
        <v>4</v>
      </c>
      <c r="N5" s="1" t="s">
        <v>6</v>
      </c>
    </row>
    <row r="6" spans="1:14" x14ac:dyDescent="0.3">
      <c r="A6">
        <v>896</v>
      </c>
      <c r="B6">
        <v>3</v>
      </c>
      <c r="C6" t="s">
        <v>13</v>
      </c>
      <c r="D6" t="s">
        <v>10</v>
      </c>
      <c r="E6">
        <v>22</v>
      </c>
      <c r="F6">
        <v>3101298</v>
      </c>
      <c r="G6">
        <v>12.2875</v>
      </c>
      <c r="K6" s="1">
        <v>899</v>
      </c>
      <c r="L6" s="3" t="str">
        <f>VLOOKUP(K6,A1:G419,3,0)</f>
        <v>Caldwell, Mr. Albert Francis</v>
      </c>
      <c r="M6" s="1">
        <f>VLOOKUP(K6,A1:G419,5,0)</f>
        <v>26</v>
      </c>
      <c r="N6" s="1">
        <f>VLOOKUP(Table1[[#This Row],[Passenger_id]],A1:G419,7,0)</f>
        <v>29</v>
      </c>
    </row>
    <row r="7" spans="1:14" x14ac:dyDescent="0.3">
      <c r="A7">
        <v>897</v>
      </c>
      <c r="B7">
        <v>3</v>
      </c>
      <c r="C7" t="s">
        <v>14</v>
      </c>
      <c r="D7" t="s">
        <v>8</v>
      </c>
      <c r="E7">
        <v>14</v>
      </c>
      <c r="F7">
        <v>7538</v>
      </c>
      <c r="G7">
        <v>9.2249999999999996</v>
      </c>
      <c r="K7" s="1">
        <v>913</v>
      </c>
      <c r="L7" s="3" t="str">
        <f>VLOOKUP(K7,A2:G420,3,0)</f>
        <v>Olsen, Master. Artur Karl</v>
      </c>
      <c r="M7" s="1">
        <f>VLOOKUP(K7,A2:G420,5,0)</f>
        <v>9</v>
      </c>
      <c r="N7" s="1">
        <f>VLOOKUP(Table1[[#This Row],[Passenger_id]],A2:G420,7,0)</f>
        <v>3.1707999999999998</v>
      </c>
    </row>
    <row r="8" spans="1:14" x14ac:dyDescent="0.3">
      <c r="A8">
        <v>898</v>
      </c>
      <c r="B8">
        <v>3</v>
      </c>
      <c r="C8" t="s">
        <v>15</v>
      </c>
      <c r="D8" t="s">
        <v>10</v>
      </c>
      <c r="E8">
        <v>30</v>
      </c>
      <c r="F8">
        <v>330972</v>
      </c>
      <c r="G8">
        <v>7.6292</v>
      </c>
      <c r="K8" s="1">
        <v>921</v>
      </c>
      <c r="L8" s="3" t="str">
        <f>VLOOKUP(K8,A3:G421,3,0)</f>
        <v>Samaan, Mr. Elias</v>
      </c>
      <c r="M8" s="1">
        <f>VLOOKUP(K8,A3:G421,5,0)</f>
        <v>0</v>
      </c>
      <c r="N8" s="1">
        <f>VLOOKUP(Table1[[#This Row],[Passenger_id]],A3:G421,7,0)</f>
        <v>21.679200000000002</v>
      </c>
    </row>
    <row r="9" spans="1:14" x14ac:dyDescent="0.3">
      <c r="A9">
        <v>899</v>
      </c>
      <c r="B9">
        <v>2</v>
      </c>
      <c r="C9" t="s">
        <v>16</v>
      </c>
      <c r="D9" t="s">
        <v>8</v>
      </c>
      <c r="E9">
        <v>26</v>
      </c>
      <c r="F9">
        <v>248738</v>
      </c>
      <c r="G9">
        <v>29</v>
      </c>
      <c r="K9" s="1">
        <v>907</v>
      </c>
      <c r="L9" s="3" t="str">
        <f>VLOOKUP(K9,A4:G422,3,0)</f>
        <v>del Carlo, Mrs. Sebastiano (Argenia Genovesi)</v>
      </c>
      <c r="M9" s="1">
        <f>VLOOKUP(K9,A4:G422,5,0)</f>
        <v>24</v>
      </c>
      <c r="N9" s="1">
        <f>VLOOKUP(Table1[[#This Row],[Passenger_id]],A4:G422,7,0)</f>
        <v>27.720800000000001</v>
      </c>
    </row>
    <row r="10" spans="1:14" x14ac:dyDescent="0.3">
      <c r="A10">
        <v>900</v>
      </c>
      <c r="B10">
        <v>3</v>
      </c>
      <c r="C10" t="s">
        <v>17</v>
      </c>
      <c r="D10" t="s">
        <v>10</v>
      </c>
      <c r="E10">
        <v>18</v>
      </c>
      <c r="F10">
        <v>2657</v>
      </c>
      <c r="G10">
        <v>7.2291999999999996</v>
      </c>
      <c r="K10" s="1">
        <v>900</v>
      </c>
      <c r="L10" s="3" t="str">
        <f>VLOOKUP(K10,A5:G423,3,0)</f>
        <v>Abrahim, Mrs. Joseph (Sophie Halaut Easu)</v>
      </c>
      <c r="M10" s="1">
        <f>VLOOKUP(K10,A5:G423,5,0)</f>
        <v>18</v>
      </c>
      <c r="N10" s="1">
        <f>VLOOKUP(Table1[[#This Row],[Passenger_id]],A5:G423,7,0)</f>
        <v>7.2291999999999996</v>
      </c>
    </row>
    <row r="11" spans="1:14" x14ac:dyDescent="0.3">
      <c r="A11">
        <v>901</v>
      </c>
      <c r="B11">
        <v>3</v>
      </c>
      <c r="C11" t="s">
        <v>18</v>
      </c>
      <c r="D11" t="s">
        <v>8</v>
      </c>
      <c r="E11">
        <v>21</v>
      </c>
      <c r="F11" t="s">
        <v>19</v>
      </c>
      <c r="G11">
        <v>24.15</v>
      </c>
      <c r="K11" s="1">
        <v>888</v>
      </c>
      <c r="L11" s="3" t="e">
        <f>VLOOKUP(K11,A6:G424,3,0)</f>
        <v>#N/A</v>
      </c>
      <c r="M11" s="1" t="e">
        <f>VLOOKUP(K11,A6:G424,5,0)</f>
        <v>#N/A</v>
      </c>
      <c r="N11" s="5" t="e">
        <f>VLOOKUP(Table1[[#This Row],[Passenger_id]],A6:G424,7,0)</f>
        <v>#N/A</v>
      </c>
    </row>
    <row r="12" spans="1:14" hidden="1" x14ac:dyDescent="0.3">
      <c r="A12">
        <v>902</v>
      </c>
      <c r="B12">
        <v>3</v>
      </c>
      <c r="C12" t="s">
        <v>20</v>
      </c>
      <c r="D12" t="s">
        <v>8</v>
      </c>
      <c r="F12">
        <v>349220</v>
      </c>
      <c r="G12">
        <v>7.8958000000000004</v>
      </c>
      <c r="K12" s="1">
        <v>911</v>
      </c>
      <c r="L12" s="3" t="str">
        <f>VLOOKUP(K12,A7:G425,3,0)</f>
        <v>Assaf Khalil, Mrs. Mariana (Miriam")"</v>
      </c>
      <c r="M12" s="1">
        <f>VLOOKUP(K12,A7:G425,5,0)</f>
        <v>45</v>
      </c>
      <c r="N12" s="5">
        <f>VLOOKUP(Table1[[#This Row],[Passenger_id]],A7:G425,7,0)</f>
        <v>7.2249999999999996</v>
      </c>
    </row>
    <row r="13" spans="1:14" x14ac:dyDescent="0.3">
      <c r="A13">
        <v>903</v>
      </c>
      <c r="B13">
        <v>1</v>
      </c>
      <c r="C13" t="s">
        <v>21</v>
      </c>
      <c r="D13" t="s">
        <v>8</v>
      </c>
      <c r="E13">
        <v>46</v>
      </c>
      <c r="F13">
        <v>694</v>
      </c>
      <c r="G13">
        <v>26</v>
      </c>
      <c r="K13" s="1">
        <v>989</v>
      </c>
      <c r="L13" s="3" t="str">
        <f>VLOOKUP(K13,A8:G426,3,0)</f>
        <v>Makinen, Mr. Kalle Edvard</v>
      </c>
      <c r="M13" s="1">
        <f>VLOOKUP(K13,A8:G426,5,0)</f>
        <v>29</v>
      </c>
      <c r="N13" s="5">
        <f>VLOOKUP(Table1[[#This Row],[Passenger_id]],A8:G426,7,0)</f>
        <v>7.9249999999999998</v>
      </c>
    </row>
    <row r="14" spans="1:14" x14ac:dyDescent="0.3">
      <c r="A14">
        <v>904</v>
      </c>
      <c r="B14">
        <v>1</v>
      </c>
      <c r="C14" t="s">
        <v>22</v>
      </c>
      <c r="D14" t="s">
        <v>10</v>
      </c>
      <c r="E14">
        <v>23</v>
      </c>
      <c r="F14">
        <v>21228</v>
      </c>
      <c r="G14">
        <v>82.2667</v>
      </c>
      <c r="K14" s="1">
        <v>1123</v>
      </c>
      <c r="L14" s="3" t="str">
        <f>VLOOKUP(K14,A9:G427,3,0)</f>
        <v>Willard, Miss. Constance</v>
      </c>
      <c r="M14" s="1">
        <f>VLOOKUP(K14,A9:G427,5,0)</f>
        <v>21</v>
      </c>
      <c r="N14" s="5">
        <f>VLOOKUP(Table1[[#This Row],[Passenger_id]],A9:G427,7,0)</f>
        <v>26.55</v>
      </c>
    </row>
    <row r="15" spans="1:14" x14ac:dyDescent="0.3">
      <c r="A15">
        <v>905</v>
      </c>
      <c r="B15">
        <v>2</v>
      </c>
      <c r="C15" t="s">
        <v>23</v>
      </c>
      <c r="D15" t="s">
        <v>8</v>
      </c>
      <c r="E15">
        <v>63</v>
      </c>
      <c r="F15">
        <v>24065</v>
      </c>
      <c r="G15">
        <v>26</v>
      </c>
      <c r="K15" s="1">
        <v>1111</v>
      </c>
      <c r="L15" s="3" t="str">
        <f>VLOOKUP(K15,A10:G428,3,0)</f>
        <v>Thomson, Mr. Alexander Morrison</v>
      </c>
      <c r="M15" s="1">
        <f>VLOOKUP(K15,A10:G428,5,0)</f>
        <v>0</v>
      </c>
      <c r="N15" s="5">
        <f>VLOOKUP(Table1[[#This Row],[Passenger_id]],A10:G428,7,0)</f>
        <v>8.0500000000000007</v>
      </c>
    </row>
    <row r="16" spans="1:14" x14ac:dyDescent="0.3">
      <c r="A16">
        <v>906</v>
      </c>
      <c r="B16">
        <v>1</v>
      </c>
      <c r="C16" t="s">
        <v>24</v>
      </c>
      <c r="D16" t="s">
        <v>10</v>
      </c>
      <c r="E16">
        <v>47</v>
      </c>
      <c r="F16" t="s">
        <v>25</v>
      </c>
      <c r="G16">
        <v>61.174999999999997</v>
      </c>
      <c r="K16" s="1">
        <v>967</v>
      </c>
      <c r="L16" s="3" t="str">
        <f>VLOOKUP(K16,A11:G429,3,0)</f>
        <v>Keeping, Mr. Edwin</v>
      </c>
      <c r="M16" s="1">
        <f>VLOOKUP(K16,A11:G429,5,0)</f>
        <v>32.5</v>
      </c>
      <c r="N16" s="5">
        <f>VLOOKUP(Table1[[#This Row],[Passenger_id]],A11:G429,7,0)</f>
        <v>211.5</v>
      </c>
    </row>
    <row r="17" spans="1:14" x14ac:dyDescent="0.3">
      <c r="A17">
        <v>907</v>
      </c>
      <c r="B17">
        <v>2</v>
      </c>
      <c r="C17" t="s">
        <v>26</v>
      </c>
      <c r="D17" t="s">
        <v>10</v>
      </c>
      <c r="E17">
        <v>24</v>
      </c>
      <c r="F17" t="s">
        <v>27</v>
      </c>
      <c r="G17">
        <v>27.720800000000001</v>
      </c>
      <c r="K17" s="1">
        <v>1211</v>
      </c>
      <c r="L17" s="3" t="str">
        <f>VLOOKUP(K17,A12:G430,3,0)</f>
        <v>Jefferys, Mr. Ernest Wilfred</v>
      </c>
      <c r="M17" s="1">
        <f>VLOOKUP(K17,A12:G430,5,0)</f>
        <v>22</v>
      </c>
      <c r="N17" s="5">
        <f>VLOOKUP(Table1[[#This Row],[Passenger_id]],A12:G430,7,0)</f>
        <v>31.5</v>
      </c>
    </row>
    <row r="18" spans="1:14" x14ac:dyDescent="0.3">
      <c r="A18">
        <v>908</v>
      </c>
      <c r="B18">
        <v>2</v>
      </c>
      <c r="C18" t="s">
        <v>28</v>
      </c>
      <c r="D18" t="s">
        <v>8</v>
      </c>
      <c r="E18">
        <v>35</v>
      </c>
      <c r="F18">
        <v>233734</v>
      </c>
      <c r="G18">
        <v>12.35</v>
      </c>
      <c r="K18" s="1">
        <v>12</v>
      </c>
      <c r="L18" s="3" t="e">
        <f>VLOOKUP(K18,A13:G431,3,0)</f>
        <v>#N/A</v>
      </c>
      <c r="M18" s="1" t="e">
        <f>VLOOKUP(K18,A13:G431,5,0)</f>
        <v>#N/A</v>
      </c>
      <c r="N18" s="5" t="e">
        <f>VLOOKUP(Table1[[#This Row],[Passenger_id]],A13:G431,7,0)</f>
        <v>#N/A</v>
      </c>
    </row>
    <row r="19" spans="1:14" x14ac:dyDescent="0.3">
      <c r="A19">
        <v>909</v>
      </c>
      <c r="B19">
        <v>3</v>
      </c>
      <c r="C19" t="s">
        <v>29</v>
      </c>
      <c r="D19" t="s">
        <v>8</v>
      </c>
      <c r="E19">
        <v>21</v>
      </c>
      <c r="F19">
        <v>2692</v>
      </c>
      <c r="G19">
        <v>7.2249999999999996</v>
      </c>
      <c r="K19" s="1">
        <v>2343</v>
      </c>
      <c r="L19" s="3" t="e">
        <f>VLOOKUP(K19,A14:G432,3,0)</f>
        <v>#N/A</v>
      </c>
      <c r="M19" s="1" t="e">
        <f>VLOOKUP(K19,A14:G432,5,0)</f>
        <v>#N/A</v>
      </c>
      <c r="N19" s="5" t="e">
        <f>VLOOKUP(Table1[[#This Row],[Passenger_id]],A14:G432,7,0)</f>
        <v>#N/A</v>
      </c>
    </row>
    <row r="20" spans="1:14" hidden="1" x14ac:dyDescent="0.3">
      <c r="A20">
        <v>910</v>
      </c>
      <c r="B20">
        <v>3</v>
      </c>
      <c r="C20" t="s">
        <v>30</v>
      </c>
      <c r="D20" t="s">
        <v>10</v>
      </c>
      <c r="E20">
        <v>27</v>
      </c>
      <c r="F20" t="s">
        <v>31</v>
      </c>
      <c r="G20">
        <v>7.9249999999999998</v>
      </c>
      <c r="K20" s="1">
        <v>911</v>
      </c>
      <c r="L20" s="3" t="str">
        <f>VLOOKUP(K20,A15:G433,3,0)</f>
        <v>Assaf Khalil, Mrs. Mariana (Miriam")"</v>
      </c>
      <c r="M20" s="1">
        <f>VLOOKUP(K20,A15:G433,5,0)</f>
        <v>45</v>
      </c>
      <c r="N20" s="5">
        <f>VLOOKUP(Table1[[#This Row],[Passenger_id]],A15:G433,7,0)</f>
        <v>7.2249999999999996</v>
      </c>
    </row>
    <row r="21" spans="1:14" x14ac:dyDescent="0.3">
      <c r="A21">
        <v>911</v>
      </c>
      <c r="B21">
        <v>3</v>
      </c>
      <c r="C21" t="s">
        <v>32</v>
      </c>
      <c r="D21" t="s">
        <v>10</v>
      </c>
      <c r="E21">
        <v>45</v>
      </c>
      <c r="F21">
        <v>2696</v>
      </c>
      <c r="G21">
        <v>7.2249999999999996</v>
      </c>
      <c r="K21" s="1">
        <v>1098</v>
      </c>
      <c r="L21" s="3" t="str">
        <f>VLOOKUP(K21,A16:G434,3,0)</f>
        <v>McGowan, Miss. Katherine</v>
      </c>
      <c r="M21" s="1">
        <f>VLOOKUP(K21,A16:G434,5,0)</f>
        <v>35</v>
      </c>
      <c r="N21" s="5">
        <f>VLOOKUP(Table1[[#This Row],[Passenger_id]],A16:G434,7,0)</f>
        <v>7.75</v>
      </c>
    </row>
    <row r="22" spans="1:14" x14ac:dyDescent="0.3">
      <c r="A22">
        <v>912</v>
      </c>
      <c r="B22">
        <v>1</v>
      </c>
      <c r="C22" t="s">
        <v>33</v>
      </c>
      <c r="D22" t="s">
        <v>8</v>
      </c>
      <c r="E22">
        <v>55</v>
      </c>
      <c r="F22" t="s">
        <v>34</v>
      </c>
      <c r="G22">
        <v>59.4</v>
      </c>
      <c r="K22" s="1">
        <v>1222</v>
      </c>
      <c r="L22" s="3" t="str">
        <f>VLOOKUP(K22,A17:G435,3,0)</f>
        <v xml:space="preserve">Davies, Mrs. John Morgan (Elizabeth Agnes Mary White) </v>
      </c>
      <c r="M22" s="1">
        <f>VLOOKUP(K22,A17:G435,5,0)</f>
        <v>48</v>
      </c>
      <c r="N22" s="5">
        <f>VLOOKUP(Table1[[#This Row],[Passenger_id]],A17:G435,7,0)</f>
        <v>36.75</v>
      </c>
    </row>
    <row r="23" spans="1:14" x14ac:dyDescent="0.3">
      <c r="A23">
        <v>913</v>
      </c>
      <c r="B23">
        <v>3</v>
      </c>
      <c r="C23" t="s">
        <v>35</v>
      </c>
      <c r="D23" t="s">
        <v>8</v>
      </c>
      <c r="E23">
        <v>9</v>
      </c>
      <c r="F23" t="s">
        <v>36</v>
      </c>
      <c r="G23">
        <v>3.1707999999999998</v>
      </c>
      <c r="K23" s="1">
        <v>1098</v>
      </c>
      <c r="L23" s="3" t="str">
        <f>VLOOKUP(K23,A18:G436,3,0)</f>
        <v>McGowan, Miss. Katherine</v>
      </c>
      <c r="M23" s="1">
        <f>VLOOKUP(K23,A18:G436,5,0)</f>
        <v>35</v>
      </c>
      <c r="N23" s="5">
        <f>VLOOKUP(Table1[[#This Row],[Passenger_id]],A18:G436,7,0)</f>
        <v>7.75</v>
      </c>
    </row>
    <row r="24" spans="1:14" x14ac:dyDescent="0.3">
      <c r="A24">
        <v>914</v>
      </c>
      <c r="B24">
        <v>1</v>
      </c>
      <c r="C24" t="s">
        <v>37</v>
      </c>
      <c r="D24" t="s">
        <v>10</v>
      </c>
      <c r="F24" t="s">
        <v>38</v>
      </c>
      <c r="G24">
        <v>31.683299999999999</v>
      </c>
      <c r="K24" s="1">
        <v>879</v>
      </c>
      <c r="L24" s="3" t="e">
        <f>VLOOKUP(K24,A19:G437,3,0)</f>
        <v>#N/A</v>
      </c>
      <c r="M24" s="1" t="e">
        <f>VLOOKUP(K24,A19:G437,5,0)</f>
        <v>#N/A</v>
      </c>
      <c r="N24" s="5" t="e">
        <f>VLOOKUP(Table1[[#This Row],[Passenger_id]],A19:G437,7,0)</f>
        <v>#N/A</v>
      </c>
    </row>
    <row r="25" spans="1:14" x14ac:dyDescent="0.3">
      <c r="A25">
        <v>915</v>
      </c>
      <c r="B25">
        <v>1</v>
      </c>
      <c r="C25" t="s">
        <v>39</v>
      </c>
      <c r="D25" t="s">
        <v>8</v>
      </c>
      <c r="E25">
        <v>21</v>
      </c>
      <c r="F25" t="s">
        <v>40</v>
      </c>
      <c r="G25">
        <v>61.379199999999997</v>
      </c>
      <c r="K25" s="1">
        <v>915</v>
      </c>
      <c r="L25" s="3" t="str">
        <f>VLOOKUP(K25,A20:G438,3,0)</f>
        <v>Williams, Mr. Richard Norris II</v>
      </c>
      <c r="M25" s="1">
        <f>VLOOKUP(K25,A20:G438,5,0)</f>
        <v>21</v>
      </c>
      <c r="N25" s="5">
        <f>VLOOKUP(Table1[[#This Row],[Passenger_id]],A20:G438,7,0)</f>
        <v>61.379199999999997</v>
      </c>
    </row>
    <row r="26" spans="1:14" x14ac:dyDescent="0.3">
      <c r="A26">
        <v>916</v>
      </c>
      <c r="B26">
        <v>1</v>
      </c>
      <c r="C26" t="s">
        <v>41</v>
      </c>
      <c r="D26" t="s">
        <v>10</v>
      </c>
      <c r="E26">
        <v>48</v>
      </c>
      <c r="F26" t="s">
        <v>42</v>
      </c>
      <c r="G26">
        <v>262.375</v>
      </c>
    </row>
    <row r="27" spans="1:14" x14ac:dyDescent="0.3">
      <c r="A27">
        <v>917</v>
      </c>
      <c r="B27">
        <v>3</v>
      </c>
      <c r="C27" t="s">
        <v>43</v>
      </c>
      <c r="D27" t="s">
        <v>8</v>
      </c>
      <c r="E27">
        <v>50</v>
      </c>
      <c r="F27" t="s">
        <v>44</v>
      </c>
      <c r="G27">
        <v>14.5</v>
      </c>
    </row>
    <row r="28" spans="1:14" x14ac:dyDescent="0.3">
      <c r="A28">
        <v>918</v>
      </c>
      <c r="B28">
        <v>1</v>
      </c>
      <c r="C28" t="s">
        <v>45</v>
      </c>
      <c r="D28" t="s">
        <v>10</v>
      </c>
      <c r="E28">
        <v>22</v>
      </c>
      <c r="F28">
        <v>113509</v>
      </c>
      <c r="G28">
        <v>61.979199999999999</v>
      </c>
    </row>
    <row r="29" spans="1:14" x14ac:dyDescent="0.3">
      <c r="A29">
        <v>919</v>
      </c>
      <c r="B29">
        <v>3</v>
      </c>
      <c r="C29" t="s">
        <v>46</v>
      </c>
      <c r="D29" t="s">
        <v>8</v>
      </c>
      <c r="E29">
        <v>22.5</v>
      </c>
      <c r="F29">
        <v>2698</v>
      </c>
      <c r="G29">
        <v>7.2249999999999996</v>
      </c>
    </row>
    <row r="30" spans="1:14" x14ac:dyDescent="0.3">
      <c r="A30">
        <v>920</v>
      </c>
      <c r="B30">
        <v>1</v>
      </c>
      <c r="C30" t="s">
        <v>47</v>
      </c>
      <c r="D30" t="s">
        <v>8</v>
      </c>
      <c r="E30">
        <v>41</v>
      </c>
      <c r="F30">
        <v>113054</v>
      </c>
      <c r="G30">
        <v>30.5</v>
      </c>
    </row>
    <row r="31" spans="1:14" x14ac:dyDescent="0.3">
      <c r="A31">
        <v>921</v>
      </c>
      <c r="B31">
        <v>3</v>
      </c>
      <c r="C31" t="s">
        <v>48</v>
      </c>
      <c r="D31" t="s">
        <v>8</v>
      </c>
      <c r="F31">
        <v>2662</v>
      </c>
      <c r="G31">
        <v>21.679200000000002</v>
      </c>
    </row>
    <row r="32" spans="1:14" x14ac:dyDescent="0.3">
      <c r="A32">
        <v>922</v>
      </c>
      <c r="B32">
        <v>2</v>
      </c>
      <c r="C32" t="s">
        <v>49</v>
      </c>
      <c r="D32" t="s">
        <v>8</v>
      </c>
      <c r="E32">
        <v>50</v>
      </c>
      <c r="F32" t="s">
        <v>50</v>
      </c>
      <c r="G32">
        <v>26</v>
      </c>
    </row>
    <row r="33" spans="1:7" x14ac:dyDescent="0.3">
      <c r="A33">
        <v>923</v>
      </c>
      <c r="B33">
        <v>2</v>
      </c>
      <c r="C33" t="s">
        <v>51</v>
      </c>
      <c r="D33" t="s">
        <v>8</v>
      </c>
      <c r="E33">
        <v>24</v>
      </c>
      <c r="F33" t="s">
        <v>52</v>
      </c>
      <c r="G33">
        <v>31.5</v>
      </c>
    </row>
    <row r="34" spans="1:7" x14ac:dyDescent="0.3">
      <c r="A34">
        <v>924</v>
      </c>
      <c r="B34">
        <v>3</v>
      </c>
      <c r="C34" t="s">
        <v>53</v>
      </c>
      <c r="D34" t="s">
        <v>10</v>
      </c>
      <c r="E34">
        <v>33</v>
      </c>
      <c r="F34" t="s">
        <v>54</v>
      </c>
      <c r="G34">
        <v>20.574999999999999</v>
      </c>
    </row>
    <row r="35" spans="1:7" x14ac:dyDescent="0.3">
      <c r="A35">
        <v>925</v>
      </c>
      <c r="B35">
        <v>3</v>
      </c>
      <c r="C35" t="s">
        <v>55</v>
      </c>
      <c r="D35" t="s">
        <v>10</v>
      </c>
      <c r="F35" t="s">
        <v>56</v>
      </c>
      <c r="G35">
        <v>23.45</v>
      </c>
    </row>
    <row r="36" spans="1:7" x14ac:dyDescent="0.3">
      <c r="A36">
        <v>926</v>
      </c>
      <c r="B36">
        <v>1</v>
      </c>
      <c r="C36" t="s">
        <v>57</v>
      </c>
      <c r="D36" t="s">
        <v>8</v>
      </c>
      <c r="E36">
        <v>30</v>
      </c>
      <c r="F36">
        <v>13236</v>
      </c>
      <c r="G36">
        <v>57.75</v>
      </c>
    </row>
    <row r="37" spans="1:7" x14ac:dyDescent="0.3">
      <c r="A37">
        <v>927</v>
      </c>
      <c r="B37">
        <v>3</v>
      </c>
      <c r="C37" t="s">
        <v>58</v>
      </c>
      <c r="D37" t="s">
        <v>8</v>
      </c>
      <c r="E37">
        <v>18.5</v>
      </c>
      <c r="F37">
        <v>2682</v>
      </c>
      <c r="G37">
        <v>7.2291999999999996</v>
      </c>
    </row>
    <row r="38" spans="1:7" x14ac:dyDescent="0.3">
      <c r="A38">
        <v>928</v>
      </c>
      <c r="B38">
        <v>3</v>
      </c>
      <c r="C38" t="s">
        <v>59</v>
      </c>
      <c r="D38" t="s">
        <v>10</v>
      </c>
      <c r="F38">
        <v>342712</v>
      </c>
      <c r="G38">
        <v>8.0500000000000007</v>
      </c>
    </row>
    <row r="39" spans="1:7" x14ac:dyDescent="0.3">
      <c r="A39">
        <v>929</v>
      </c>
      <c r="B39">
        <v>3</v>
      </c>
      <c r="C39" t="s">
        <v>60</v>
      </c>
      <c r="D39" t="s">
        <v>10</v>
      </c>
      <c r="E39">
        <v>21</v>
      </c>
      <c r="F39">
        <v>315087</v>
      </c>
      <c r="G39">
        <v>8.6624999999999996</v>
      </c>
    </row>
    <row r="40" spans="1:7" x14ac:dyDescent="0.3">
      <c r="A40">
        <v>930</v>
      </c>
      <c r="B40">
        <v>3</v>
      </c>
      <c r="C40" t="s">
        <v>61</v>
      </c>
      <c r="D40" t="s">
        <v>8</v>
      </c>
      <c r="E40">
        <v>25</v>
      </c>
      <c r="F40">
        <v>345768</v>
      </c>
      <c r="G40">
        <v>9.5</v>
      </c>
    </row>
    <row r="41" spans="1:7" x14ac:dyDescent="0.3">
      <c r="A41">
        <v>931</v>
      </c>
      <c r="B41">
        <v>3</v>
      </c>
      <c r="C41" t="s">
        <v>62</v>
      </c>
      <c r="D41" t="s">
        <v>8</v>
      </c>
      <c r="F41">
        <v>1601</v>
      </c>
      <c r="G41">
        <v>56.495800000000003</v>
      </c>
    </row>
    <row r="42" spans="1:7" x14ac:dyDescent="0.3">
      <c r="A42">
        <v>932</v>
      </c>
      <c r="B42">
        <v>3</v>
      </c>
      <c r="C42" t="s">
        <v>63</v>
      </c>
      <c r="D42" t="s">
        <v>8</v>
      </c>
      <c r="E42">
        <v>39</v>
      </c>
      <c r="F42">
        <v>349256</v>
      </c>
      <c r="G42">
        <v>13.416700000000001</v>
      </c>
    </row>
    <row r="43" spans="1:7" x14ac:dyDescent="0.3">
      <c r="A43">
        <v>933</v>
      </c>
      <c r="B43">
        <v>1</v>
      </c>
      <c r="C43" t="s">
        <v>64</v>
      </c>
      <c r="D43" t="s">
        <v>8</v>
      </c>
      <c r="F43">
        <v>113778</v>
      </c>
      <c r="G43">
        <v>26.55</v>
      </c>
    </row>
    <row r="44" spans="1:7" x14ac:dyDescent="0.3">
      <c r="A44">
        <v>934</v>
      </c>
      <c r="B44">
        <v>3</v>
      </c>
      <c r="C44" t="s">
        <v>65</v>
      </c>
      <c r="D44" t="s">
        <v>8</v>
      </c>
      <c r="E44">
        <v>41</v>
      </c>
      <c r="F44" t="s">
        <v>66</v>
      </c>
      <c r="G44">
        <v>7.85</v>
      </c>
    </row>
    <row r="45" spans="1:7" x14ac:dyDescent="0.3">
      <c r="A45">
        <v>935</v>
      </c>
      <c r="B45">
        <v>2</v>
      </c>
      <c r="C45" t="s">
        <v>67</v>
      </c>
      <c r="D45" t="s">
        <v>10</v>
      </c>
      <c r="E45">
        <v>30</v>
      </c>
      <c r="F45">
        <v>237249</v>
      </c>
      <c r="G45">
        <v>13</v>
      </c>
    </row>
    <row r="46" spans="1:7" x14ac:dyDescent="0.3">
      <c r="A46">
        <v>936</v>
      </c>
      <c r="B46">
        <v>1</v>
      </c>
      <c r="C46" t="s">
        <v>68</v>
      </c>
      <c r="D46" t="s">
        <v>10</v>
      </c>
      <c r="E46">
        <v>45</v>
      </c>
      <c r="F46">
        <v>11753</v>
      </c>
      <c r="G46">
        <v>52.554200000000002</v>
      </c>
    </row>
    <row r="47" spans="1:7" x14ac:dyDescent="0.3">
      <c r="A47">
        <v>937</v>
      </c>
      <c r="B47">
        <v>3</v>
      </c>
      <c r="C47" t="s">
        <v>69</v>
      </c>
      <c r="D47" t="s">
        <v>8</v>
      </c>
      <c r="E47">
        <v>25</v>
      </c>
      <c r="F47" t="s">
        <v>70</v>
      </c>
      <c r="G47">
        <v>7.9249999999999998</v>
      </c>
    </row>
    <row r="48" spans="1:7" x14ac:dyDescent="0.3">
      <c r="A48">
        <v>938</v>
      </c>
      <c r="B48">
        <v>1</v>
      </c>
      <c r="C48" t="s">
        <v>71</v>
      </c>
      <c r="D48" t="s">
        <v>8</v>
      </c>
      <c r="E48">
        <v>45</v>
      </c>
      <c r="F48" t="s">
        <v>72</v>
      </c>
      <c r="G48">
        <v>29.7</v>
      </c>
    </row>
    <row r="49" spans="1:7" x14ac:dyDescent="0.3">
      <c r="A49">
        <v>939</v>
      </c>
      <c r="B49">
        <v>3</v>
      </c>
      <c r="C49" t="s">
        <v>73</v>
      </c>
      <c r="D49" t="s">
        <v>8</v>
      </c>
      <c r="F49">
        <v>370374</v>
      </c>
      <c r="G49">
        <v>7.75</v>
      </c>
    </row>
    <row r="50" spans="1:7" x14ac:dyDescent="0.3">
      <c r="A50">
        <v>940</v>
      </c>
      <c r="B50">
        <v>1</v>
      </c>
      <c r="C50" t="s">
        <v>74</v>
      </c>
      <c r="D50" t="s">
        <v>10</v>
      </c>
      <c r="E50">
        <v>60</v>
      </c>
      <c r="F50">
        <v>11813</v>
      </c>
      <c r="G50">
        <v>76.291700000000006</v>
      </c>
    </row>
    <row r="51" spans="1:7" x14ac:dyDescent="0.3">
      <c r="A51">
        <v>941</v>
      </c>
      <c r="B51">
        <v>3</v>
      </c>
      <c r="C51" t="s">
        <v>75</v>
      </c>
      <c r="D51" t="s">
        <v>10</v>
      </c>
      <c r="E51">
        <v>36</v>
      </c>
      <c r="F51" t="s">
        <v>76</v>
      </c>
      <c r="G51">
        <v>15.9</v>
      </c>
    </row>
    <row r="52" spans="1:7" x14ac:dyDescent="0.3">
      <c r="A52">
        <v>942</v>
      </c>
      <c r="B52">
        <v>1</v>
      </c>
      <c r="C52" t="s">
        <v>77</v>
      </c>
      <c r="D52" t="s">
        <v>8</v>
      </c>
      <c r="E52">
        <v>24</v>
      </c>
      <c r="F52">
        <v>13695</v>
      </c>
      <c r="G52">
        <v>60</v>
      </c>
    </row>
    <row r="53" spans="1:7" x14ac:dyDescent="0.3">
      <c r="A53">
        <v>943</v>
      </c>
      <c r="B53">
        <v>2</v>
      </c>
      <c r="C53" t="s">
        <v>78</v>
      </c>
      <c r="D53" t="s">
        <v>8</v>
      </c>
      <c r="E53">
        <v>27</v>
      </c>
      <c r="F53" t="s">
        <v>79</v>
      </c>
      <c r="G53">
        <v>15.033300000000001</v>
      </c>
    </row>
    <row r="54" spans="1:7" x14ac:dyDescent="0.3">
      <c r="A54">
        <v>944</v>
      </c>
      <c r="B54">
        <v>2</v>
      </c>
      <c r="C54" t="s">
        <v>80</v>
      </c>
      <c r="D54" t="s">
        <v>10</v>
      </c>
      <c r="E54">
        <v>20</v>
      </c>
      <c r="F54">
        <v>29105</v>
      </c>
      <c r="G54">
        <v>23</v>
      </c>
    </row>
    <row r="55" spans="1:7" x14ac:dyDescent="0.3">
      <c r="A55">
        <v>945</v>
      </c>
      <c r="B55">
        <v>1</v>
      </c>
      <c r="C55" t="s">
        <v>81</v>
      </c>
      <c r="D55" t="s">
        <v>10</v>
      </c>
      <c r="E55">
        <v>28</v>
      </c>
      <c r="F55">
        <v>19950</v>
      </c>
      <c r="G55">
        <v>263</v>
      </c>
    </row>
    <row r="56" spans="1:7" x14ac:dyDescent="0.3">
      <c r="A56">
        <v>946</v>
      </c>
      <c r="B56">
        <v>2</v>
      </c>
      <c r="C56" t="s">
        <v>82</v>
      </c>
      <c r="D56" t="s">
        <v>8</v>
      </c>
      <c r="F56" t="s">
        <v>83</v>
      </c>
      <c r="G56">
        <v>15.5792</v>
      </c>
    </row>
    <row r="57" spans="1:7" x14ac:dyDescent="0.3">
      <c r="A57">
        <v>947</v>
      </c>
      <c r="B57">
        <v>3</v>
      </c>
      <c r="C57" t="s">
        <v>84</v>
      </c>
      <c r="D57" t="s">
        <v>8</v>
      </c>
      <c r="E57">
        <v>10</v>
      </c>
      <c r="F57">
        <v>382652</v>
      </c>
      <c r="G57">
        <v>29.125</v>
      </c>
    </row>
    <row r="58" spans="1:7" x14ac:dyDescent="0.3">
      <c r="A58">
        <v>948</v>
      </c>
      <c r="B58">
        <v>3</v>
      </c>
      <c r="C58" t="s">
        <v>85</v>
      </c>
      <c r="D58" t="s">
        <v>8</v>
      </c>
      <c r="E58">
        <v>35</v>
      </c>
      <c r="F58">
        <v>349230</v>
      </c>
      <c r="G58">
        <v>7.8958000000000004</v>
      </c>
    </row>
    <row r="59" spans="1:7" x14ac:dyDescent="0.3">
      <c r="A59">
        <v>949</v>
      </c>
      <c r="B59">
        <v>3</v>
      </c>
      <c r="C59" t="s">
        <v>86</v>
      </c>
      <c r="D59" t="s">
        <v>8</v>
      </c>
      <c r="E59">
        <v>25</v>
      </c>
      <c r="F59">
        <v>348122</v>
      </c>
      <c r="G59">
        <v>7.65</v>
      </c>
    </row>
    <row r="60" spans="1:7" x14ac:dyDescent="0.3">
      <c r="A60">
        <v>950</v>
      </c>
      <c r="B60">
        <v>3</v>
      </c>
      <c r="C60" t="s">
        <v>87</v>
      </c>
      <c r="D60" t="s">
        <v>8</v>
      </c>
      <c r="F60">
        <v>386525</v>
      </c>
      <c r="G60">
        <v>16.100000000000001</v>
      </c>
    </row>
    <row r="61" spans="1:7" x14ac:dyDescent="0.3">
      <c r="A61">
        <v>951</v>
      </c>
      <c r="B61">
        <v>1</v>
      </c>
      <c r="C61" t="s">
        <v>88</v>
      </c>
      <c r="D61" t="s">
        <v>10</v>
      </c>
      <c r="E61">
        <v>36</v>
      </c>
      <c r="F61" t="s">
        <v>42</v>
      </c>
      <c r="G61">
        <v>262.375</v>
      </c>
    </row>
    <row r="62" spans="1:7" x14ac:dyDescent="0.3">
      <c r="A62">
        <v>952</v>
      </c>
      <c r="B62">
        <v>3</v>
      </c>
      <c r="C62" t="s">
        <v>89</v>
      </c>
      <c r="D62" t="s">
        <v>8</v>
      </c>
      <c r="E62">
        <v>17</v>
      </c>
      <c r="F62">
        <v>349232</v>
      </c>
      <c r="G62">
        <v>7.8958000000000004</v>
      </c>
    </row>
    <row r="63" spans="1:7" x14ac:dyDescent="0.3">
      <c r="A63">
        <v>953</v>
      </c>
      <c r="B63">
        <v>2</v>
      </c>
      <c r="C63" t="s">
        <v>90</v>
      </c>
      <c r="D63" t="s">
        <v>8</v>
      </c>
      <c r="E63">
        <v>32</v>
      </c>
      <c r="F63">
        <v>237216</v>
      </c>
      <c r="G63">
        <v>13.5</v>
      </c>
    </row>
    <row r="64" spans="1:7" x14ac:dyDescent="0.3">
      <c r="A64">
        <v>954</v>
      </c>
      <c r="B64">
        <v>3</v>
      </c>
      <c r="C64" t="s">
        <v>91</v>
      </c>
      <c r="D64" t="s">
        <v>8</v>
      </c>
      <c r="E64">
        <v>18</v>
      </c>
      <c r="F64">
        <v>347090</v>
      </c>
      <c r="G64">
        <v>7.75</v>
      </c>
    </row>
    <row r="65" spans="1:7" x14ac:dyDescent="0.3">
      <c r="A65">
        <v>955</v>
      </c>
      <c r="B65">
        <v>3</v>
      </c>
      <c r="C65" t="s">
        <v>92</v>
      </c>
      <c r="D65" t="s">
        <v>10</v>
      </c>
      <c r="E65">
        <v>22</v>
      </c>
      <c r="F65">
        <v>334914</v>
      </c>
      <c r="G65">
        <v>7.7249999999999996</v>
      </c>
    </row>
    <row r="66" spans="1:7" x14ac:dyDescent="0.3">
      <c r="A66">
        <v>956</v>
      </c>
      <c r="B66">
        <v>1</v>
      </c>
      <c r="C66" t="s">
        <v>93</v>
      </c>
      <c r="D66" t="s">
        <v>8</v>
      </c>
      <c r="E66">
        <v>13</v>
      </c>
      <c r="F66" t="s">
        <v>42</v>
      </c>
      <c r="G66">
        <v>262.375</v>
      </c>
    </row>
    <row r="67" spans="1:7" x14ac:dyDescent="0.3">
      <c r="A67">
        <v>957</v>
      </c>
      <c r="B67">
        <v>2</v>
      </c>
      <c r="C67" t="s">
        <v>94</v>
      </c>
      <c r="D67" t="s">
        <v>10</v>
      </c>
      <c r="F67" t="s">
        <v>95</v>
      </c>
      <c r="G67">
        <v>21</v>
      </c>
    </row>
    <row r="68" spans="1:7" x14ac:dyDescent="0.3">
      <c r="A68">
        <v>958</v>
      </c>
      <c r="B68">
        <v>3</v>
      </c>
      <c r="C68" t="s">
        <v>96</v>
      </c>
      <c r="D68" t="s">
        <v>10</v>
      </c>
      <c r="E68">
        <v>18</v>
      </c>
      <c r="F68">
        <v>330963</v>
      </c>
      <c r="G68">
        <v>7.8792</v>
      </c>
    </row>
    <row r="69" spans="1:7" x14ac:dyDescent="0.3">
      <c r="A69">
        <v>959</v>
      </c>
      <c r="B69">
        <v>1</v>
      </c>
      <c r="C69" t="s">
        <v>97</v>
      </c>
      <c r="D69" t="s">
        <v>8</v>
      </c>
      <c r="E69">
        <v>47</v>
      </c>
      <c r="F69">
        <v>113796</v>
      </c>
      <c r="G69">
        <v>42.4</v>
      </c>
    </row>
    <row r="70" spans="1:7" x14ac:dyDescent="0.3">
      <c r="A70">
        <v>960</v>
      </c>
      <c r="B70">
        <v>1</v>
      </c>
      <c r="C70" t="s">
        <v>98</v>
      </c>
      <c r="D70" t="s">
        <v>8</v>
      </c>
      <c r="E70">
        <v>31</v>
      </c>
      <c r="F70">
        <v>2543</v>
      </c>
      <c r="G70">
        <v>28.537500000000001</v>
      </c>
    </row>
    <row r="71" spans="1:7" x14ac:dyDescent="0.3">
      <c r="A71">
        <v>961</v>
      </c>
      <c r="B71">
        <v>1</v>
      </c>
      <c r="C71" t="s">
        <v>99</v>
      </c>
      <c r="D71" t="s">
        <v>10</v>
      </c>
      <c r="E71">
        <v>60</v>
      </c>
      <c r="F71">
        <v>19950</v>
      </c>
      <c r="G71">
        <v>263</v>
      </c>
    </row>
    <row r="72" spans="1:7" x14ac:dyDescent="0.3">
      <c r="A72">
        <v>962</v>
      </c>
      <c r="B72">
        <v>3</v>
      </c>
      <c r="C72" t="s">
        <v>100</v>
      </c>
      <c r="D72" t="s">
        <v>10</v>
      </c>
      <c r="E72">
        <v>24</v>
      </c>
      <c r="F72">
        <v>382653</v>
      </c>
      <c r="G72">
        <v>7.75</v>
      </c>
    </row>
    <row r="73" spans="1:7" x14ac:dyDescent="0.3">
      <c r="A73">
        <v>963</v>
      </c>
      <c r="B73">
        <v>3</v>
      </c>
      <c r="C73" t="s">
        <v>101</v>
      </c>
      <c r="D73" t="s">
        <v>8</v>
      </c>
      <c r="E73">
        <v>21</v>
      </c>
      <c r="F73">
        <v>349211</v>
      </c>
      <c r="G73">
        <v>7.8958000000000004</v>
      </c>
    </row>
    <row r="74" spans="1:7" x14ac:dyDescent="0.3">
      <c r="A74">
        <v>964</v>
      </c>
      <c r="B74">
        <v>3</v>
      </c>
      <c r="C74" t="s">
        <v>102</v>
      </c>
      <c r="D74" t="s">
        <v>10</v>
      </c>
      <c r="E74">
        <v>29</v>
      </c>
      <c r="F74">
        <v>3101297</v>
      </c>
      <c r="G74">
        <v>7.9249999999999998</v>
      </c>
    </row>
    <row r="75" spans="1:7" x14ac:dyDescent="0.3">
      <c r="A75">
        <v>965</v>
      </c>
      <c r="B75">
        <v>1</v>
      </c>
      <c r="C75" t="s">
        <v>103</v>
      </c>
      <c r="D75" t="s">
        <v>8</v>
      </c>
      <c r="E75">
        <v>28.5</v>
      </c>
      <c r="F75" t="s">
        <v>104</v>
      </c>
      <c r="G75">
        <v>27.720800000000001</v>
      </c>
    </row>
    <row r="76" spans="1:7" x14ac:dyDescent="0.3">
      <c r="A76">
        <v>966</v>
      </c>
      <c r="B76">
        <v>1</v>
      </c>
      <c r="C76" t="s">
        <v>105</v>
      </c>
      <c r="D76" t="s">
        <v>10</v>
      </c>
      <c r="E76">
        <v>35</v>
      </c>
      <c r="F76">
        <v>113503</v>
      </c>
      <c r="G76">
        <v>211.5</v>
      </c>
    </row>
    <row r="77" spans="1:7" x14ac:dyDescent="0.3">
      <c r="A77">
        <v>967</v>
      </c>
      <c r="B77">
        <v>1</v>
      </c>
      <c r="C77" t="s">
        <v>106</v>
      </c>
      <c r="D77" t="s">
        <v>8</v>
      </c>
      <c r="E77">
        <v>32.5</v>
      </c>
      <c r="F77">
        <v>113503</v>
      </c>
      <c r="G77">
        <v>211.5</v>
      </c>
    </row>
    <row r="78" spans="1:7" x14ac:dyDescent="0.3">
      <c r="A78">
        <v>968</v>
      </c>
      <c r="B78">
        <v>3</v>
      </c>
      <c r="C78" t="s">
        <v>107</v>
      </c>
      <c r="D78" t="s">
        <v>8</v>
      </c>
      <c r="F78">
        <v>359306</v>
      </c>
      <c r="G78">
        <v>8.0500000000000007</v>
      </c>
    </row>
    <row r="79" spans="1:7" x14ac:dyDescent="0.3">
      <c r="A79">
        <v>969</v>
      </c>
      <c r="B79">
        <v>1</v>
      </c>
      <c r="C79" t="s">
        <v>108</v>
      </c>
      <c r="D79" t="s">
        <v>10</v>
      </c>
      <c r="E79">
        <v>55</v>
      </c>
      <c r="F79">
        <v>11770</v>
      </c>
      <c r="G79">
        <v>25.7</v>
      </c>
    </row>
    <row r="80" spans="1:7" x14ac:dyDescent="0.3">
      <c r="A80">
        <v>970</v>
      </c>
      <c r="B80">
        <v>2</v>
      </c>
      <c r="C80" t="s">
        <v>109</v>
      </c>
      <c r="D80" t="s">
        <v>8</v>
      </c>
      <c r="E80">
        <v>30</v>
      </c>
      <c r="F80">
        <v>248744</v>
      </c>
      <c r="G80">
        <v>13</v>
      </c>
    </row>
    <row r="81" spans="1:7" x14ac:dyDescent="0.3">
      <c r="A81">
        <v>971</v>
      </c>
      <c r="B81">
        <v>3</v>
      </c>
      <c r="C81" t="s">
        <v>110</v>
      </c>
      <c r="D81" t="s">
        <v>10</v>
      </c>
      <c r="E81">
        <v>24</v>
      </c>
      <c r="F81">
        <v>368702</v>
      </c>
      <c r="G81">
        <v>7.75</v>
      </c>
    </row>
    <row r="82" spans="1:7" x14ac:dyDescent="0.3">
      <c r="A82">
        <v>972</v>
      </c>
      <c r="B82">
        <v>3</v>
      </c>
      <c r="C82" t="s">
        <v>111</v>
      </c>
      <c r="D82" t="s">
        <v>8</v>
      </c>
      <c r="E82">
        <v>6</v>
      </c>
      <c r="F82">
        <v>2678</v>
      </c>
      <c r="G82">
        <v>15.245799999999999</v>
      </c>
    </row>
    <row r="83" spans="1:7" x14ac:dyDescent="0.3">
      <c r="A83">
        <v>973</v>
      </c>
      <c r="B83">
        <v>1</v>
      </c>
      <c r="C83" t="s">
        <v>112</v>
      </c>
      <c r="D83" t="s">
        <v>8</v>
      </c>
      <c r="E83">
        <v>67</v>
      </c>
      <c r="F83" t="s">
        <v>113</v>
      </c>
      <c r="G83">
        <v>221.7792</v>
      </c>
    </row>
    <row r="84" spans="1:7" x14ac:dyDescent="0.3">
      <c r="A84">
        <v>974</v>
      </c>
      <c r="B84">
        <v>1</v>
      </c>
      <c r="C84" t="s">
        <v>114</v>
      </c>
      <c r="D84" t="s">
        <v>8</v>
      </c>
      <c r="E84">
        <v>49</v>
      </c>
      <c r="F84">
        <v>19924</v>
      </c>
      <c r="G84">
        <v>26</v>
      </c>
    </row>
    <row r="85" spans="1:7" x14ac:dyDescent="0.3">
      <c r="A85">
        <v>975</v>
      </c>
      <c r="B85">
        <v>3</v>
      </c>
      <c r="C85" t="s">
        <v>115</v>
      </c>
      <c r="D85" t="s">
        <v>8</v>
      </c>
      <c r="F85">
        <v>349238</v>
      </c>
      <c r="G85">
        <v>7.8958000000000004</v>
      </c>
    </row>
    <row r="86" spans="1:7" x14ac:dyDescent="0.3">
      <c r="A86">
        <v>976</v>
      </c>
      <c r="B86">
        <v>2</v>
      </c>
      <c r="C86" t="s">
        <v>116</v>
      </c>
      <c r="D86" t="s">
        <v>8</v>
      </c>
      <c r="F86">
        <v>240261</v>
      </c>
      <c r="G86">
        <v>10.708299999999999</v>
      </c>
    </row>
    <row r="87" spans="1:7" x14ac:dyDescent="0.3">
      <c r="A87">
        <v>977</v>
      </c>
      <c r="B87">
        <v>3</v>
      </c>
      <c r="C87" t="s">
        <v>117</v>
      </c>
      <c r="D87" t="s">
        <v>8</v>
      </c>
      <c r="F87">
        <v>2660</v>
      </c>
      <c r="G87">
        <v>14.4542</v>
      </c>
    </row>
    <row r="88" spans="1:7" x14ac:dyDescent="0.3">
      <c r="A88">
        <v>978</v>
      </c>
      <c r="B88">
        <v>3</v>
      </c>
      <c r="C88" t="s">
        <v>118</v>
      </c>
      <c r="D88" t="s">
        <v>10</v>
      </c>
      <c r="E88">
        <v>27</v>
      </c>
      <c r="F88">
        <v>330844</v>
      </c>
      <c r="G88">
        <v>7.8792</v>
      </c>
    </row>
    <row r="89" spans="1:7" x14ac:dyDescent="0.3">
      <c r="A89">
        <v>979</v>
      </c>
      <c r="B89">
        <v>3</v>
      </c>
      <c r="C89" t="s">
        <v>119</v>
      </c>
      <c r="D89" t="s">
        <v>10</v>
      </c>
      <c r="E89">
        <v>18</v>
      </c>
      <c r="F89" t="s">
        <v>120</v>
      </c>
      <c r="G89">
        <v>8.0500000000000007</v>
      </c>
    </row>
    <row r="90" spans="1:7" x14ac:dyDescent="0.3">
      <c r="A90">
        <v>980</v>
      </c>
      <c r="B90">
        <v>3</v>
      </c>
      <c r="C90" t="s">
        <v>121</v>
      </c>
      <c r="D90" t="s">
        <v>10</v>
      </c>
      <c r="F90">
        <v>364856</v>
      </c>
      <c r="G90">
        <v>7.75</v>
      </c>
    </row>
    <row r="91" spans="1:7" x14ac:dyDescent="0.3">
      <c r="A91">
        <v>981</v>
      </c>
      <c r="B91">
        <v>2</v>
      </c>
      <c r="C91" t="s">
        <v>122</v>
      </c>
      <c r="D91" t="s">
        <v>8</v>
      </c>
      <c r="E91">
        <v>2</v>
      </c>
      <c r="F91">
        <v>29103</v>
      </c>
      <c r="G91">
        <v>23</v>
      </c>
    </row>
    <row r="92" spans="1:7" x14ac:dyDescent="0.3">
      <c r="A92">
        <v>982</v>
      </c>
      <c r="B92">
        <v>3</v>
      </c>
      <c r="C92" t="s">
        <v>123</v>
      </c>
      <c r="D92" t="s">
        <v>10</v>
      </c>
      <c r="E92">
        <v>22</v>
      </c>
      <c r="F92">
        <v>347072</v>
      </c>
      <c r="G92">
        <v>13.9</v>
      </c>
    </row>
    <row r="93" spans="1:7" x14ac:dyDescent="0.3">
      <c r="A93">
        <v>983</v>
      </c>
      <c r="B93">
        <v>3</v>
      </c>
      <c r="C93" t="s">
        <v>124</v>
      </c>
      <c r="D93" t="s">
        <v>8</v>
      </c>
      <c r="F93">
        <v>345498</v>
      </c>
      <c r="G93">
        <v>7.7750000000000004</v>
      </c>
    </row>
    <row r="94" spans="1:7" x14ac:dyDescent="0.3">
      <c r="A94">
        <v>984</v>
      </c>
      <c r="B94">
        <v>1</v>
      </c>
      <c r="C94" t="s">
        <v>125</v>
      </c>
      <c r="D94" t="s">
        <v>10</v>
      </c>
      <c r="E94">
        <v>27</v>
      </c>
      <c r="F94" t="s">
        <v>126</v>
      </c>
      <c r="G94">
        <v>52</v>
      </c>
    </row>
    <row r="95" spans="1:7" x14ac:dyDescent="0.3">
      <c r="A95">
        <v>985</v>
      </c>
      <c r="B95">
        <v>3</v>
      </c>
      <c r="C95" t="s">
        <v>127</v>
      </c>
      <c r="D95" t="s">
        <v>8</v>
      </c>
      <c r="F95">
        <v>376563</v>
      </c>
      <c r="G95">
        <v>8.0500000000000007</v>
      </c>
    </row>
    <row r="96" spans="1:7" x14ac:dyDescent="0.3">
      <c r="A96">
        <v>986</v>
      </c>
      <c r="B96">
        <v>1</v>
      </c>
      <c r="C96" t="s">
        <v>128</v>
      </c>
      <c r="D96" t="s">
        <v>8</v>
      </c>
      <c r="E96">
        <v>25</v>
      </c>
      <c r="F96">
        <v>13905</v>
      </c>
      <c r="G96">
        <v>26</v>
      </c>
    </row>
    <row r="97" spans="1:7" x14ac:dyDescent="0.3">
      <c r="A97">
        <v>987</v>
      </c>
      <c r="B97">
        <v>3</v>
      </c>
      <c r="C97" t="s">
        <v>129</v>
      </c>
      <c r="D97" t="s">
        <v>8</v>
      </c>
      <c r="E97">
        <v>25</v>
      </c>
      <c r="F97">
        <v>350033</v>
      </c>
      <c r="G97">
        <v>7.7957999999999998</v>
      </c>
    </row>
    <row r="98" spans="1:7" x14ac:dyDescent="0.3">
      <c r="A98">
        <v>988</v>
      </c>
      <c r="B98">
        <v>1</v>
      </c>
      <c r="C98" t="s">
        <v>130</v>
      </c>
      <c r="D98" t="s">
        <v>10</v>
      </c>
      <c r="E98">
        <v>76</v>
      </c>
      <c r="F98">
        <v>19877</v>
      </c>
      <c r="G98">
        <v>78.849999999999994</v>
      </c>
    </row>
    <row r="99" spans="1:7" x14ac:dyDescent="0.3">
      <c r="A99">
        <v>989</v>
      </c>
      <c r="B99">
        <v>3</v>
      </c>
      <c r="C99" t="s">
        <v>131</v>
      </c>
      <c r="D99" t="s">
        <v>8</v>
      </c>
      <c r="E99">
        <v>29</v>
      </c>
      <c r="F99" t="s">
        <v>132</v>
      </c>
      <c r="G99">
        <v>7.9249999999999998</v>
      </c>
    </row>
    <row r="100" spans="1:7" x14ac:dyDescent="0.3">
      <c r="A100">
        <v>990</v>
      </c>
      <c r="B100">
        <v>3</v>
      </c>
      <c r="C100" t="s">
        <v>133</v>
      </c>
      <c r="D100" t="s">
        <v>10</v>
      </c>
      <c r="E100">
        <v>20</v>
      </c>
      <c r="F100">
        <v>347471</v>
      </c>
      <c r="G100">
        <v>7.8541999999999996</v>
      </c>
    </row>
    <row r="101" spans="1:7" x14ac:dyDescent="0.3">
      <c r="A101">
        <v>991</v>
      </c>
      <c r="B101">
        <v>3</v>
      </c>
      <c r="C101" t="s">
        <v>134</v>
      </c>
      <c r="D101" t="s">
        <v>8</v>
      </c>
      <c r="E101">
        <v>33</v>
      </c>
      <c r="F101" t="s">
        <v>135</v>
      </c>
      <c r="G101">
        <v>8.0500000000000007</v>
      </c>
    </row>
    <row r="102" spans="1:7" x14ac:dyDescent="0.3">
      <c r="A102">
        <v>992</v>
      </c>
      <c r="B102">
        <v>1</v>
      </c>
      <c r="C102" t="s">
        <v>136</v>
      </c>
      <c r="D102" t="s">
        <v>10</v>
      </c>
      <c r="E102">
        <v>43</v>
      </c>
      <c r="F102">
        <v>11778</v>
      </c>
      <c r="G102">
        <v>55.441699999999997</v>
      </c>
    </row>
    <row r="103" spans="1:7" x14ac:dyDescent="0.3">
      <c r="A103">
        <v>993</v>
      </c>
      <c r="B103">
        <v>2</v>
      </c>
      <c r="C103" t="s">
        <v>137</v>
      </c>
      <c r="D103" t="s">
        <v>8</v>
      </c>
      <c r="E103">
        <v>27</v>
      </c>
      <c r="F103">
        <v>228414</v>
      </c>
      <c r="G103">
        <v>26</v>
      </c>
    </row>
    <row r="104" spans="1:7" x14ac:dyDescent="0.3">
      <c r="A104">
        <v>994</v>
      </c>
      <c r="B104">
        <v>3</v>
      </c>
      <c r="C104" t="s">
        <v>138</v>
      </c>
      <c r="D104" t="s">
        <v>8</v>
      </c>
      <c r="F104">
        <v>365235</v>
      </c>
      <c r="G104">
        <v>7.75</v>
      </c>
    </row>
    <row r="105" spans="1:7" x14ac:dyDescent="0.3">
      <c r="A105">
        <v>995</v>
      </c>
      <c r="B105">
        <v>3</v>
      </c>
      <c r="C105" t="s">
        <v>139</v>
      </c>
      <c r="D105" t="s">
        <v>8</v>
      </c>
      <c r="E105">
        <v>26</v>
      </c>
      <c r="F105">
        <v>347070</v>
      </c>
      <c r="G105">
        <v>7.7750000000000004</v>
      </c>
    </row>
    <row r="106" spans="1:7" x14ac:dyDescent="0.3">
      <c r="A106">
        <v>996</v>
      </c>
      <c r="B106">
        <v>3</v>
      </c>
      <c r="C106" t="s">
        <v>140</v>
      </c>
      <c r="D106" t="s">
        <v>10</v>
      </c>
      <c r="E106">
        <v>16</v>
      </c>
      <c r="F106">
        <v>2625</v>
      </c>
      <c r="G106">
        <v>8.5167000000000002</v>
      </c>
    </row>
    <row r="107" spans="1:7" x14ac:dyDescent="0.3">
      <c r="A107">
        <v>997</v>
      </c>
      <c r="B107">
        <v>3</v>
      </c>
      <c r="C107" t="s">
        <v>141</v>
      </c>
      <c r="D107" t="s">
        <v>8</v>
      </c>
      <c r="E107">
        <v>28</v>
      </c>
      <c r="F107" t="s">
        <v>142</v>
      </c>
      <c r="G107">
        <v>22.524999999999999</v>
      </c>
    </row>
    <row r="108" spans="1:7" x14ac:dyDescent="0.3">
      <c r="A108">
        <v>998</v>
      </c>
      <c r="B108">
        <v>3</v>
      </c>
      <c r="C108" t="s">
        <v>143</v>
      </c>
      <c r="D108" t="s">
        <v>8</v>
      </c>
      <c r="E108">
        <v>21</v>
      </c>
      <c r="F108">
        <v>330920</v>
      </c>
      <c r="G108">
        <v>7.8208000000000002</v>
      </c>
    </row>
    <row r="109" spans="1:7" x14ac:dyDescent="0.3">
      <c r="A109">
        <v>999</v>
      </c>
      <c r="B109">
        <v>3</v>
      </c>
      <c r="C109" t="s">
        <v>144</v>
      </c>
      <c r="D109" t="s">
        <v>8</v>
      </c>
      <c r="F109">
        <v>383162</v>
      </c>
      <c r="G109">
        <v>7.75</v>
      </c>
    </row>
    <row r="110" spans="1:7" x14ac:dyDescent="0.3">
      <c r="A110">
        <v>1000</v>
      </c>
      <c r="B110">
        <v>3</v>
      </c>
      <c r="C110" t="s">
        <v>145</v>
      </c>
      <c r="D110" t="s">
        <v>8</v>
      </c>
      <c r="F110">
        <v>3410</v>
      </c>
      <c r="G110">
        <v>8.7125000000000004</v>
      </c>
    </row>
    <row r="111" spans="1:7" x14ac:dyDescent="0.3">
      <c r="A111">
        <v>1001</v>
      </c>
      <c r="B111">
        <v>2</v>
      </c>
      <c r="C111" t="s">
        <v>146</v>
      </c>
      <c r="D111" t="s">
        <v>8</v>
      </c>
      <c r="E111">
        <v>18.5</v>
      </c>
      <c r="F111">
        <v>248734</v>
      </c>
      <c r="G111">
        <v>13</v>
      </c>
    </row>
    <row r="112" spans="1:7" x14ac:dyDescent="0.3">
      <c r="A112">
        <v>1002</v>
      </c>
      <c r="B112">
        <v>2</v>
      </c>
      <c r="C112" t="s">
        <v>147</v>
      </c>
      <c r="D112" t="s">
        <v>8</v>
      </c>
      <c r="E112">
        <v>41</v>
      </c>
      <c r="F112">
        <v>237734</v>
      </c>
      <c r="G112">
        <v>15.0458</v>
      </c>
    </row>
    <row r="113" spans="1:7" x14ac:dyDescent="0.3">
      <c r="A113">
        <v>1003</v>
      </c>
      <c r="B113">
        <v>3</v>
      </c>
      <c r="C113" t="s">
        <v>148</v>
      </c>
      <c r="D113" t="s">
        <v>10</v>
      </c>
      <c r="F113">
        <v>330968</v>
      </c>
      <c r="G113">
        <v>7.7792000000000003</v>
      </c>
    </row>
    <row r="114" spans="1:7" x14ac:dyDescent="0.3">
      <c r="A114">
        <v>1004</v>
      </c>
      <c r="B114">
        <v>1</v>
      </c>
      <c r="C114" t="s">
        <v>149</v>
      </c>
      <c r="D114" t="s">
        <v>10</v>
      </c>
      <c r="E114">
        <v>36</v>
      </c>
      <c r="F114" t="s">
        <v>150</v>
      </c>
      <c r="G114">
        <v>31.679200000000002</v>
      </c>
    </row>
    <row r="115" spans="1:7" x14ac:dyDescent="0.3">
      <c r="A115">
        <v>1005</v>
      </c>
      <c r="B115">
        <v>3</v>
      </c>
      <c r="C115" t="s">
        <v>151</v>
      </c>
      <c r="D115" t="s">
        <v>10</v>
      </c>
      <c r="E115">
        <v>18.5</v>
      </c>
      <c r="F115">
        <v>329944</v>
      </c>
      <c r="G115">
        <v>7.2832999999999997</v>
      </c>
    </row>
    <row r="116" spans="1:7" x14ac:dyDescent="0.3">
      <c r="A116">
        <v>1006</v>
      </c>
      <c r="B116">
        <v>1</v>
      </c>
      <c r="C116" t="s">
        <v>152</v>
      </c>
      <c r="D116" t="s">
        <v>10</v>
      </c>
      <c r="E116">
        <v>63</v>
      </c>
      <c r="F116" t="s">
        <v>113</v>
      </c>
      <c r="G116">
        <v>221.7792</v>
      </c>
    </row>
    <row r="117" spans="1:7" x14ac:dyDescent="0.3">
      <c r="A117">
        <v>1007</v>
      </c>
      <c r="B117">
        <v>3</v>
      </c>
      <c r="C117" t="s">
        <v>153</v>
      </c>
      <c r="D117" t="s">
        <v>8</v>
      </c>
      <c r="E117">
        <v>18</v>
      </c>
      <c r="F117">
        <v>2680</v>
      </c>
      <c r="G117">
        <v>14.4542</v>
      </c>
    </row>
    <row r="118" spans="1:7" x14ac:dyDescent="0.3">
      <c r="A118">
        <v>1008</v>
      </c>
      <c r="B118">
        <v>3</v>
      </c>
      <c r="C118" t="s">
        <v>154</v>
      </c>
      <c r="D118" t="s">
        <v>8</v>
      </c>
      <c r="F118">
        <v>2681</v>
      </c>
      <c r="G118">
        <v>6.4375</v>
      </c>
    </row>
    <row r="119" spans="1:7" x14ac:dyDescent="0.3">
      <c r="A119">
        <v>1009</v>
      </c>
      <c r="B119">
        <v>3</v>
      </c>
      <c r="C119" t="s">
        <v>155</v>
      </c>
      <c r="D119" t="s">
        <v>10</v>
      </c>
      <c r="E119">
        <v>1</v>
      </c>
      <c r="F119" t="s">
        <v>156</v>
      </c>
      <c r="G119">
        <v>16.7</v>
      </c>
    </row>
    <row r="120" spans="1:7" x14ac:dyDescent="0.3">
      <c r="A120">
        <v>1010</v>
      </c>
      <c r="B120">
        <v>1</v>
      </c>
      <c r="C120" t="s">
        <v>157</v>
      </c>
      <c r="D120" t="s">
        <v>8</v>
      </c>
      <c r="E120">
        <v>36</v>
      </c>
      <c r="F120">
        <v>13050</v>
      </c>
      <c r="G120">
        <v>75.241699999999994</v>
      </c>
    </row>
    <row r="121" spans="1:7" x14ac:dyDescent="0.3">
      <c r="A121">
        <v>1011</v>
      </c>
      <c r="B121">
        <v>2</v>
      </c>
      <c r="C121" t="s">
        <v>158</v>
      </c>
      <c r="D121" t="s">
        <v>10</v>
      </c>
      <c r="E121">
        <v>29</v>
      </c>
      <c r="F121" t="s">
        <v>159</v>
      </c>
      <c r="G121">
        <v>26</v>
      </c>
    </row>
    <row r="122" spans="1:7" x14ac:dyDescent="0.3">
      <c r="A122">
        <v>1012</v>
      </c>
      <c r="B122">
        <v>2</v>
      </c>
      <c r="C122" t="s">
        <v>160</v>
      </c>
      <c r="D122" t="s">
        <v>10</v>
      </c>
      <c r="E122">
        <v>12</v>
      </c>
      <c r="F122" t="s">
        <v>161</v>
      </c>
      <c r="G122">
        <v>15.75</v>
      </c>
    </row>
    <row r="123" spans="1:7" x14ac:dyDescent="0.3">
      <c r="A123">
        <v>1013</v>
      </c>
      <c r="B123">
        <v>3</v>
      </c>
      <c r="C123" t="s">
        <v>162</v>
      </c>
      <c r="D123" t="s">
        <v>8</v>
      </c>
      <c r="F123">
        <v>367227</v>
      </c>
      <c r="G123">
        <v>7.75</v>
      </c>
    </row>
    <row r="124" spans="1:7" x14ac:dyDescent="0.3">
      <c r="A124">
        <v>1014</v>
      </c>
      <c r="B124">
        <v>1</v>
      </c>
      <c r="C124" t="s">
        <v>163</v>
      </c>
      <c r="D124" t="s">
        <v>10</v>
      </c>
      <c r="E124">
        <v>35</v>
      </c>
      <c r="F124">
        <v>13236</v>
      </c>
      <c r="G124">
        <v>57.75</v>
      </c>
    </row>
    <row r="125" spans="1:7" x14ac:dyDescent="0.3">
      <c r="A125">
        <v>1015</v>
      </c>
      <c r="B125">
        <v>3</v>
      </c>
      <c r="C125" t="s">
        <v>164</v>
      </c>
      <c r="D125" t="s">
        <v>8</v>
      </c>
      <c r="E125">
        <v>28</v>
      </c>
      <c r="F125">
        <v>392095</v>
      </c>
      <c r="G125">
        <v>7.25</v>
      </c>
    </row>
    <row r="126" spans="1:7" x14ac:dyDescent="0.3">
      <c r="A126">
        <v>1016</v>
      </c>
      <c r="B126">
        <v>3</v>
      </c>
      <c r="C126" t="s">
        <v>165</v>
      </c>
      <c r="D126" t="s">
        <v>8</v>
      </c>
      <c r="F126">
        <v>368783</v>
      </c>
      <c r="G126">
        <v>7.75</v>
      </c>
    </row>
    <row r="127" spans="1:7" x14ac:dyDescent="0.3">
      <c r="A127">
        <v>1017</v>
      </c>
      <c r="B127">
        <v>3</v>
      </c>
      <c r="C127" t="s">
        <v>166</v>
      </c>
      <c r="D127" t="s">
        <v>10</v>
      </c>
      <c r="E127">
        <v>17</v>
      </c>
      <c r="F127">
        <v>371362</v>
      </c>
      <c r="G127">
        <v>16.100000000000001</v>
      </c>
    </row>
    <row r="128" spans="1:7" x14ac:dyDescent="0.3">
      <c r="A128">
        <v>1018</v>
      </c>
      <c r="B128">
        <v>3</v>
      </c>
      <c r="C128" t="s">
        <v>167</v>
      </c>
      <c r="D128" t="s">
        <v>8</v>
      </c>
      <c r="E128">
        <v>22</v>
      </c>
      <c r="F128">
        <v>350045</v>
      </c>
      <c r="G128">
        <v>7.7957999999999998</v>
      </c>
    </row>
    <row r="129" spans="1:7" x14ac:dyDescent="0.3">
      <c r="A129">
        <v>1019</v>
      </c>
      <c r="B129">
        <v>3</v>
      </c>
      <c r="C129" t="s">
        <v>168</v>
      </c>
      <c r="D129" t="s">
        <v>10</v>
      </c>
      <c r="F129">
        <v>367226</v>
      </c>
      <c r="G129">
        <v>23.25</v>
      </c>
    </row>
    <row r="130" spans="1:7" x14ac:dyDescent="0.3">
      <c r="A130">
        <v>1020</v>
      </c>
      <c r="B130">
        <v>2</v>
      </c>
      <c r="C130" t="s">
        <v>169</v>
      </c>
      <c r="D130" t="s">
        <v>8</v>
      </c>
      <c r="E130">
        <v>42</v>
      </c>
      <c r="F130">
        <v>211535</v>
      </c>
      <c r="G130">
        <v>13</v>
      </c>
    </row>
    <row r="131" spans="1:7" x14ac:dyDescent="0.3">
      <c r="A131">
        <v>1021</v>
      </c>
      <c r="B131">
        <v>3</v>
      </c>
      <c r="C131" t="s">
        <v>170</v>
      </c>
      <c r="D131" t="s">
        <v>8</v>
      </c>
      <c r="E131">
        <v>24</v>
      </c>
      <c r="F131">
        <v>342441</v>
      </c>
      <c r="G131">
        <v>8.0500000000000007</v>
      </c>
    </row>
    <row r="132" spans="1:7" x14ac:dyDescent="0.3">
      <c r="A132">
        <v>1022</v>
      </c>
      <c r="B132">
        <v>3</v>
      </c>
      <c r="C132" t="s">
        <v>171</v>
      </c>
      <c r="D132" t="s">
        <v>8</v>
      </c>
      <c r="E132">
        <v>32</v>
      </c>
      <c r="F132" t="s">
        <v>172</v>
      </c>
      <c r="G132">
        <v>8.0500000000000007</v>
      </c>
    </row>
    <row r="133" spans="1:7" x14ac:dyDescent="0.3">
      <c r="A133">
        <v>1023</v>
      </c>
      <c r="B133">
        <v>1</v>
      </c>
      <c r="C133" t="s">
        <v>173</v>
      </c>
      <c r="D133" t="s">
        <v>8</v>
      </c>
      <c r="E133">
        <v>53</v>
      </c>
      <c r="F133">
        <v>113780</v>
      </c>
      <c r="G133">
        <v>28.5</v>
      </c>
    </row>
    <row r="134" spans="1:7" x14ac:dyDescent="0.3">
      <c r="A134">
        <v>1024</v>
      </c>
      <c r="B134">
        <v>3</v>
      </c>
      <c r="C134" t="s">
        <v>174</v>
      </c>
      <c r="D134" t="s">
        <v>10</v>
      </c>
      <c r="F134">
        <v>4133</v>
      </c>
      <c r="G134">
        <v>25.466699999999999</v>
      </c>
    </row>
    <row r="135" spans="1:7" x14ac:dyDescent="0.3">
      <c r="A135">
        <v>1025</v>
      </c>
      <c r="B135">
        <v>3</v>
      </c>
      <c r="C135" t="s">
        <v>175</v>
      </c>
      <c r="D135" t="s">
        <v>8</v>
      </c>
      <c r="F135">
        <v>2621</v>
      </c>
      <c r="G135">
        <v>6.4375</v>
      </c>
    </row>
    <row r="136" spans="1:7" x14ac:dyDescent="0.3">
      <c r="A136">
        <v>1026</v>
      </c>
      <c r="B136">
        <v>3</v>
      </c>
      <c r="C136" t="s">
        <v>176</v>
      </c>
      <c r="D136" t="s">
        <v>8</v>
      </c>
      <c r="E136">
        <v>43</v>
      </c>
      <c r="F136">
        <v>349226</v>
      </c>
      <c r="G136">
        <v>7.8958000000000004</v>
      </c>
    </row>
    <row r="137" spans="1:7" x14ac:dyDescent="0.3">
      <c r="A137">
        <v>1027</v>
      </c>
      <c r="B137">
        <v>3</v>
      </c>
      <c r="C137" t="s">
        <v>177</v>
      </c>
      <c r="D137" t="s">
        <v>8</v>
      </c>
      <c r="E137">
        <v>24</v>
      </c>
      <c r="F137">
        <v>350409</v>
      </c>
      <c r="G137">
        <v>7.8541999999999996</v>
      </c>
    </row>
    <row r="138" spans="1:7" x14ac:dyDescent="0.3">
      <c r="A138">
        <v>1028</v>
      </c>
      <c r="B138">
        <v>3</v>
      </c>
      <c r="C138" t="s">
        <v>178</v>
      </c>
      <c r="D138" t="s">
        <v>8</v>
      </c>
      <c r="E138">
        <v>26.5</v>
      </c>
      <c r="F138">
        <v>2656</v>
      </c>
      <c r="G138">
        <v>7.2249999999999996</v>
      </c>
    </row>
    <row r="139" spans="1:7" x14ac:dyDescent="0.3">
      <c r="A139">
        <v>1029</v>
      </c>
      <c r="B139">
        <v>2</v>
      </c>
      <c r="C139" t="s">
        <v>179</v>
      </c>
      <c r="D139" t="s">
        <v>8</v>
      </c>
      <c r="E139">
        <v>26</v>
      </c>
      <c r="F139">
        <v>248659</v>
      </c>
      <c r="G139">
        <v>13</v>
      </c>
    </row>
    <row r="140" spans="1:7" x14ac:dyDescent="0.3">
      <c r="A140">
        <v>1030</v>
      </c>
      <c r="B140">
        <v>3</v>
      </c>
      <c r="C140" t="s">
        <v>180</v>
      </c>
      <c r="D140" t="s">
        <v>10</v>
      </c>
      <c r="E140">
        <v>23</v>
      </c>
      <c r="F140" t="s">
        <v>181</v>
      </c>
      <c r="G140">
        <v>8.0500000000000007</v>
      </c>
    </row>
    <row r="141" spans="1:7" x14ac:dyDescent="0.3">
      <c r="A141">
        <v>1031</v>
      </c>
      <c r="B141">
        <v>3</v>
      </c>
      <c r="C141" t="s">
        <v>182</v>
      </c>
      <c r="D141" t="s">
        <v>8</v>
      </c>
      <c r="E141">
        <v>40</v>
      </c>
      <c r="F141" t="s">
        <v>183</v>
      </c>
      <c r="G141">
        <v>46.9</v>
      </c>
    </row>
    <row r="142" spans="1:7" x14ac:dyDescent="0.3">
      <c r="A142">
        <v>1032</v>
      </c>
      <c r="B142">
        <v>3</v>
      </c>
      <c r="C142" t="s">
        <v>184</v>
      </c>
      <c r="D142" t="s">
        <v>10</v>
      </c>
      <c r="E142">
        <v>10</v>
      </c>
      <c r="F142" t="s">
        <v>183</v>
      </c>
      <c r="G142">
        <v>46.9</v>
      </c>
    </row>
    <row r="143" spans="1:7" x14ac:dyDescent="0.3">
      <c r="A143">
        <v>1033</v>
      </c>
      <c r="B143">
        <v>1</v>
      </c>
      <c r="C143" t="s">
        <v>185</v>
      </c>
      <c r="D143" t="s">
        <v>10</v>
      </c>
      <c r="E143">
        <v>33</v>
      </c>
      <c r="F143">
        <v>113781</v>
      </c>
      <c r="G143">
        <v>151.55000000000001</v>
      </c>
    </row>
    <row r="144" spans="1:7" x14ac:dyDescent="0.3">
      <c r="A144">
        <v>1034</v>
      </c>
      <c r="B144">
        <v>1</v>
      </c>
      <c r="C144" t="s">
        <v>186</v>
      </c>
      <c r="D144" t="s">
        <v>8</v>
      </c>
      <c r="E144">
        <v>61</v>
      </c>
      <c r="F144" t="s">
        <v>42</v>
      </c>
      <c r="G144">
        <v>262.375</v>
      </c>
    </row>
    <row r="145" spans="1:7" x14ac:dyDescent="0.3">
      <c r="A145">
        <v>1035</v>
      </c>
      <c r="B145">
        <v>2</v>
      </c>
      <c r="C145" t="s">
        <v>187</v>
      </c>
      <c r="D145" t="s">
        <v>8</v>
      </c>
      <c r="E145">
        <v>28</v>
      </c>
      <c r="F145">
        <v>244358</v>
      </c>
      <c r="G145">
        <v>26</v>
      </c>
    </row>
    <row r="146" spans="1:7" x14ac:dyDescent="0.3">
      <c r="A146">
        <v>1036</v>
      </c>
      <c r="B146">
        <v>1</v>
      </c>
      <c r="C146" t="s">
        <v>188</v>
      </c>
      <c r="D146" t="s">
        <v>8</v>
      </c>
      <c r="E146">
        <v>42</v>
      </c>
      <c r="F146">
        <v>17475</v>
      </c>
      <c r="G146">
        <v>26.55</v>
      </c>
    </row>
    <row r="147" spans="1:7" x14ac:dyDescent="0.3">
      <c r="A147">
        <v>1037</v>
      </c>
      <c r="B147">
        <v>3</v>
      </c>
      <c r="C147" t="s">
        <v>189</v>
      </c>
      <c r="D147" t="s">
        <v>8</v>
      </c>
      <c r="E147">
        <v>31</v>
      </c>
      <c r="F147">
        <v>345763</v>
      </c>
      <c r="G147">
        <v>18</v>
      </c>
    </row>
    <row r="148" spans="1:7" x14ac:dyDescent="0.3">
      <c r="A148">
        <v>1038</v>
      </c>
      <c r="B148">
        <v>1</v>
      </c>
      <c r="C148" t="s">
        <v>190</v>
      </c>
      <c r="D148" t="s">
        <v>8</v>
      </c>
      <c r="F148">
        <v>17463</v>
      </c>
      <c r="G148">
        <v>51.862499999999997</v>
      </c>
    </row>
    <row r="149" spans="1:7" x14ac:dyDescent="0.3">
      <c r="A149">
        <v>1039</v>
      </c>
      <c r="B149">
        <v>3</v>
      </c>
      <c r="C149" t="s">
        <v>191</v>
      </c>
      <c r="D149" t="s">
        <v>8</v>
      </c>
      <c r="E149">
        <v>22</v>
      </c>
      <c r="F149" t="s">
        <v>192</v>
      </c>
      <c r="G149">
        <v>8.0500000000000007</v>
      </c>
    </row>
    <row r="150" spans="1:7" x14ac:dyDescent="0.3">
      <c r="A150">
        <v>1040</v>
      </c>
      <c r="B150">
        <v>1</v>
      </c>
      <c r="C150" t="s">
        <v>193</v>
      </c>
      <c r="D150" t="s">
        <v>8</v>
      </c>
      <c r="F150">
        <v>113791</v>
      </c>
      <c r="G150">
        <v>26.55</v>
      </c>
    </row>
    <row r="151" spans="1:7" x14ac:dyDescent="0.3">
      <c r="A151">
        <v>1041</v>
      </c>
      <c r="B151">
        <v>2</v>
      </c>
      <c r="C151" t="s">
        <v>194</v>
      </c>
      <c r="D151" t="s">
        <v>8</v>
      </c>
      <c r="E151">
        <v>30</v>
      </c>
      <c r="F151">
        <v>250651</v>
      </c>
      <c r="G151">
        <v>26</v>
      </c>
    </row>
    <row r="152" spans="1:7" x14ac:dyDescent="0.3">
      <c r="A152">
        <v>1042</v>
      </c>
      <c r="B152">
        <v>1</v>
      </c>
      <c r="C152" t="s">
        <v>195</v>
      </c>
      <c r="D152" t="s">
        <v>10</v>
      </c>
      <c r="E152">
        <v>23</v>
      </c>
      <c r="F152">
        <v>11767</v>
      </c>
      <c r="G152">
        <v>83.158299999999997</v>
      </c>
    </row>
    <row r="153" spans="1:7" x14ac:dyDescent="0.3">
      <c r="A153">
        <v>1043</v>
      </c>
      <c r="B153">
        <v>3</v>
      </c>
      <c r="C153" t="s">
        <v>196</v>
      </c>
      <c r="D153" t="s">
        <v>8</v>
      </c>
      <c r="F153">
        <v>349255</v>
      </c>
      <c r="G153">
        <v>7.8958000000000004</v>
      </c>
    </row>
    <row r="154" spans="1:7" x14ac:dyDescent="0.3">
      <c r="A154">
        <v>1044</v>
      </c>
      <c r="B154">
        <v>3</v>
      </c>
      <c r="C154" t="s">
        <v>197</v>
      </c>
      <c r="D154" t="s">
        <v>8</v>
      </c>
      <c r="E154">
        <v>60.5</v>
      </c>
      <c r="F154">
        <v>3701</v>
      </c>
    </row>
    <row r="155" spans="1:7" x14ac:dyDescent="0.3">
      <c r="A155">
        <v>1045</v>
      </c>
      <c r="B155">
        <v>3</v>
      </c>
      <c r="C155" t="s">
        <v>198</v>
      </c>
      <c r="D155" t="s">
        <v>10</v>
      </c>
      <c r="E155">
        <v>36</v>
      </c>
      <c r="F155">
        <v>350405</v>
      </c>
      <c r="G155">
        <v>12.183299999999999</v>
      </c>
    </row>
    <row r="156" spans="1:7" x14ac:dyDescent="0.3">
      <c r="A156">
        <v>1046</v>
      </c>
      <c r="B156">
        <v>3</v>
      </c>
      <c r="C156" t="s">
        <v>199</v>
      </c>
      <c r="D156" t="s">
        <v>8</v>
      </c>
      <c r="E156">
        <v>13</v>
      </c>
      <c r="F156">
        <v>347077</v>
      </c>
      <c r="G156">
        <v>31.387499999999999</v>
      </c>
    </row>
    <row r="157" spans="1:7" x14ac:dyDescent="0.3">
      <c r="A157">
        <v>1047</v>
      </c>
      <c r="B157">
        <v>3</v>
      </c>
      <c r="C157" t="s">
        <v>200</v>
      </c>
      <c r="D157" t="s">
        <v>8</v>
      </c>
      <c r="E157">
        <v>24</v>
      </c>
      <c r="F157" t="s">
        <v>201</v>
      </c>
      <c r="G157">
        <v>7.55</v>
      </c>
    </row>
    <row r="158" spans="1:7" x14ac:dyDescent="0.3">
      <c r="A158">
        <v>1048</v>
      </c>
      <c r="B158">
        <v>1</v>
      </c>
      <c r="C158" t="s">
        <v>202</v>
      </c>
      <c r="D158" t="s">
        <v>10</v>
      </c>
      <c r="E158">
        <v>29</v>
      </c>
      <c r="F158" t="s">
        <v>113</v>
      </c>
      <c r="G158">
        <v>221.7792</v>
      </c>
    </row>
    <row r="159" spans="1:7" x14ac:dyDescent="0.3">
      <c r="A159">
        <v>1049</v>
      </c>
      <c r="B159">
        <v>3</v>
      </c>
      <c r="C159" t="s">
        <v>203</v>
      </c>
      <c r="D159" t="s">
        <v>10</v>
      </c>
      <c r="E159">
        <v>23</v>
      </c>
      <c r="F159">
        <v>347469</v>
      </c>
      <c r="G159">
        <v>7.8541999999999996</v>
      </c>
    </row>
    <row r="160" spans="1:7" x14ac:dyDescent="0.3">
      <c r="A160">
        <v>1050</v>
      </c>
      <c r="B160">
        <v>1</v>
      </c>
      <c r="C160" t="s">
        <v>204</v>
      </c>
      <c r="D160" t="s">
        <v>8</v>
      </c>
      <c r="E160">
        <v>42</v>
      </c>
      <c r="F160">
        <v>110489</v>
      </c>
      <c r="G160">
        <v>26.55</v>
      </c>
    </row>
    <row r="161" spans="1:7" x14ac:dyDescent="0.3">
      <c r="A161">
        <v>1051</v>
      </c>
      <c r="B161">
        <v>3</v>
      </c>
      <c r="C161" t="s">
        <v>205</v>
      </c>
      <c r="D161" t="s">
        <v>10</v>
      </c>
      <c r="E161">
        <v>26</v>
      </c>
      <c r="F161" t="s">
        <v>206</v>
      </c>
      <c r="G161">
        <v>13.775</v>
      </c>
    </row>
    <row r="162" spans="1:7" x14ac:dyDescent="0.3">
      <c r="A162">
        <v>1052</v>
      </c>
      <c r="B162">
        <v>3</v>
      </c>
      <c r="C162" t="s">
        <v>207</v>
      </c>
      <c r="D162" t="s">
        <v>10</v>
      </c>
      <c r="F162">
        <v>335432</v>
      </c>
      <c r="G162">
        <v>7.7332999999999998</v>
      </c>
    </row>
    <row r="163" spans="1:7" x14ac:dyDescent="0.3">
      <c r="A163">
        <v>1053</v>
      </c>
      <c r="B163">
        <v>3</v>
      </c>
      <c r="C163" t="s">
        <v>208</v>
      </c>
      <c r="D163" t="s">
        <v>8</v>
      </c>
      <c r="E163">
        <v>7</v>
      </c>
      <c r="F163">
        <v>2650</v>
      </c>
      <c r="G163">
        <v>15.245799999999999</v>
      </c>
    </row>
    <row r="164" spans="1:7" x14ac:dyDescent="0.3">
      <c r="A164">
        <v>1054</v>
      </c>
      <c r="B164">
        <v>2</v>
      </c>
      <c r="C164" t="s">
        <v>209</v>
      </c>
      <c r="D164" t="s">
        <v>10</v>
      </c>
      <c r="E164">
        <v>26</v>
      </c>
      <c r="F164">
        <v>220844</v>
      </c>
      <c r="G164">
        <v>13.5</v>
      </c>
    </row>
    <row r="165" spans="1:7" x14ac:dyDescent="0.3">
      <c r="A165">
        <v>1055</v>
      </c>
      <c r="B165">
        <v>3</v>
      </c>
      <c r="C165" t="s">
        <v>210</v>
      </c>
      <c r="D165" t="s">
        <v>8</v>
      </c>
      <c r="F165">
        <v>343271</v>
      </c>
      <c r="G165">
        <v>7</v>
      </c>
    </row>
    <row r="166" spans="1:7" x14ac:dyDescent="0.3">
      <c r="A166">
        <v>1056</v>
      </c>
      <c r="B166">
        <v>2</v>
      </c>
      <c r="C166" t="s">
        <v>211</v>
      </c>
      <c r="D166" t="s">
        <v>8</v>
      </c>
      <c r="E166">
        <v>41</v>
      </c>
      <c r="F166">
        <v>237393</v>
      </c>
      <c r="G166">
        <v>13</v>
      </c>
    </row>
    <row r="167" spans="1:7" x14ac:dyDescent="0.3">
      <c r="A167">
        <v>1057</v>
      </c>
      <c r="B167">
        <v>3</v>
      </c>
      <c r="C167" t="s">
        <v>212</v>
      </c>
      <c r="D167" t="s">
        <v>10</v>
      </c>
      <c r="E167">
        <v>26</v>
      </c>
      <c r="F167">
        <v>315153</v>
      </c>
      <c r="G167">
        <v>22.024999999999999</v>
      </c>
    </row>
    <row r="168" spans="1:7" x14ac:dyDescent="0.3">
      <c r="A168">
        <v>1058</v>
      </c>
      <c r="B168">
        <v>1</v>
      </c>
      <c r="C168" t="s">
        <v>213</v>
      </c>
      <c r="D168" t="s">
        <v>8</v>
      </c>
      <c r="E168">
        <v>48</v>
      </c>
      <c r="F168" t="s">
        <v>214</v>
      </c>
      <c r="G168">
        <v>50.495800000000003</v>
      </c>
    </row>
    <row r="169" spans="1:7" x14ac:dyDescent="0.3">
      <c r="A169">
        <v>1059</v>
      </c>
      <c r="B169">
        <v>3</v>
      </c>
      <c r="C169" t="s">
        <v>215</v>
      </c>
      <c r="D169" t="s">
        <v>8</v>
      </c>
      <c r="E169">
        <v>18</v>
      </c>
      <c r="F169" t="s">
        <v>216</v>
      </c>
      <c r="G169">
        <v>34.375</v>
      </c>
    </row>
    <row r="170" spans="1:7" x14ac:dyDescent="0.3">
      <c r="A170">
        <v>1060</v>
      </c>
      <c r="B170">
        <v>1</v>
      </c>
      <c r="C170" t="s">
        <v>217</v>
      </c>
      <c r="D170" t="s">
        <v>10</v>
      </c>
      <c r="F170">
        <v>17770</v>
      </c>
      <c r="G170">
        <v>27.720800000000001</v>
      </c>
    </row>
    <row r="171" spans="1:7" x14ac:dyDescent="0.3">
      <c r="A171">
        <v>1061</v>
      </c>
      <c r="B171">
        <v>3</v>
      </c>
      <c r="C171" t="s">
        <v>218</v>
      </c>
      <c r="D171" t="s">
        <v>10</v>
      </c>
      <c r="E171">
        <v>22</v>
      </c>
      <c r="F171">
        <v>7548</v>
      </c>
      <c r="G171">
        <v>8.9625000000000004</v>
      </c>
    </row>
    <row r="172" spans="1:7" x14ac:dyDescent="0.3">
      <c r="A172">
        <v>1062</v>
      </c>
      <c r="B172">
        <v>3</v>
      </c>
      <c r="C172" t="s">
        <v>219</v>
      </c>
      <c r="D172" t="s">
        <v>8</v>
      </c>
      <c r="F172" t="s">
        <v>220</v>
      </c>
      <c r="G172">
        <v>7.55</v>
      </c>
    </row>
    <row r="173" spans="1:7" x14ac:dyDescent="0.3">
      <c r="A173">
        <v>1063</v>
      </c>
      <c r="B173">
        <v>3</v>
      </c>
      <c r="C173" t="s">
        <v>221</v>
      </c>
      <c r="D173" t="s">
        <v>8</v>
      </c>
      <c r="E173">
        <v>27</v>
      </c>
      <c r="F173">
        <v>2670</v>
      </c>
      <c r="G173">
        <v>7.2249999999999996</v>
      </c>
    </row>
    <row r="174" spans="1:7" x14ac:dyDescent="0.3">
      <c r="A174">
        <v>1064</v>
      </c>
      <c r="B174">
        <v>3</v>
      </c>
      <c r="C174" t="s">
        <v>222</v>
      </c>
      <c r="D174" t="s">
        <v>8</v>
      </c>
      <c r="E174">
        <v>23</v>
      </c>
      <c r="F174">
        <v>347072</v>
      </c>
      <c r="G174">
        <v>13.9</v>
      </c>
    </row>
    <row r="175" spans="1:7" x14ac:dyDescent="0.3">
      <c r="A175">
        <v>1065</v>
      </c>
      <c r="B175">
        <v>3</v>
      </c>
      <c r="C175" t="s">
        <v>223</v>
      </c>
      <c r="D175" t="s">
        <v>8</v>
      </c>
      <c r="F175">
        <v>2673</v>
      </c>
      <c r="G175">
        <v>7.2291999999999996</v>
      </c>
    </row>
    <row r="176" spans="1:7" x14ac:dyDescent="0.3">
      <c r="A176">
        <v>1066</v>
      </c>
      <c r="B176">
        <v>3</v>
      </c>
      <c r="C176" t="s">
        <v>224</v>
      </c>
      <c r="D176" t="s">
        <v>8</v>
      </c>
      <c r="E176">
        <v>40</v>
      </c>
      <c r="F176">
        <v>347077</v>
      </c>
      <c r="G176">
        <v>31.387499999999999</v>
      </c>
    </row>
    <row r="177" spans="1:7" x14ac:dyDescent="0.3">
      <c r="A177">
        <v>1067</v>
      </c>
      <c r="B177">
        <v>2</v>
      </c>
      <c r="C177" t="s">
        <v>225</v>
      </c>
      <c r="D177" t="s">
        <v>10</v>
      </c>
      <c r="E177">
        <v>15</v>
      </c>
      <c r="F177">
        <v>29750</v>
      </c>
      <c r="G177">
        <v>39</v>
      </c>
    </row>
    <row r="178" spans="1:7" x14ac:dyDescent="0.3">
      <c r="A178">
        <v>1068</v>
      </c>
      <c r="B178">
        <v>2</v>
      </c>
      <c r="C178" t="s">
        <v>226</v>
      </c>
      <c r="D178" t="s">
        <v>10</v>
      </c>
      <c r="E178">
        <v>20</v>
      </c>
      <c r="F178" t="s">
        <v>227</v>
      </c>
      <c r="G178">
        <v>36.75</v>
      </c>
    </row>
    <row r="179" spans="1:7" x14ac:dyDescent="0.3">
      <c r="A179">
        <v>1069</v>
      </c>
      <c r="B179">
        <v>1</v>
      </c>
      <c r="C179" t="s">
        <v>228</v>
      </c>
      <c r="D179" t="s">
        <v>8</v>
      </c>
      <c r="E179">
        <v>54</v>
      </c>
      <c r="F179">
        <v>11778</v>
      </c>
      <c r="G179">
        <v>55.441699999999997</v>
      </c>
    </row>
    <row r="180" spans="1:7" x14ac:dyDescent="0.3">
      <c r="A180">
        <v>1070</v>
      </c>
      <c r="B180">
        <v>2</v>
      </c>
      <c r="C180" t="s">
        <v>229</v>
      </c>
      <c r="D180" t="s">
        <v>10</v>
      </c>
      <c r="E180">
        <v>36</v>
      </c>
      <c r="F180">
        <v>230136</v>
      </c>
      <c r="G180">
        <v>39</v>
      </c>
    </row>
    <row r="181" spans="1:7" x14ac:dyDescent="0.3">
      <c r="A181">
        <v>1071</v>
      </c>
      <c r="B181">
        <v>1</v>
      </c>
      <c r="C181" t="s">
        <v>230</v>
      </c>
      <c r="D181" t="s">
        <v>10</v>
      </c>
      <c r="E181">
        <v>64</v>
      </c>
      <c r="F181" t="s">
        <v>231</v>
      </c>
      <c r="G181">
        <v>83.158299999999997</v>
      </c>
    </row>
    <row r="182" spans="1:7" x14ac:dyDescent="0.3">
      <c r="A182">
        <v>1072</v>
      </c>
      <c r="B182">
        <v>2</v>
      </c>
      <c r="C182" t="s">
        <v>232</v>
      </c>
      <c r="D182" t="s">
        <v>8</v>
      </c>
      <c r="E182">
        <v>30</v>
      </c>
      <c r="F182">
        <v>233478</v>
      </c>
      <c r="G182">
        <v>13</v>
      </c>
    </row>
    <row r="183" spans="1:7" x14ac:dyDescent="0.3">
      <c r="A183">
        <v>1073</v>
      </c>
      <c r="B183">
        <v>1</v>
      </c>
      <c r="C183" t="s">
        <v>233</v>
      </c>
      <c r="D183" t="s">
        <v>8</v>
      </c>
      <c r="E183">
        <v>37</v>
      </c>
      <c r="F183" t="s">
        <v>231</v>
      </c>
      <c r="G183">
        <v>83.158299999999997</v>
      </c>
    </row>
    <row r="184" spans="1:7" x14ac:dyDescent="0.3">
      <c r="A184">
        <v>1074</v>
      </c>
      <c r="B184">
        <v>1</v>
      </c>
      <c r="C184" t="s">
        <v>234</v>
      </c>
      <c r="D184" t="s">
        <v>10</v>
      </c>
      <c r="E184">
        <v>18</v>
      </c>
      <c r="F184">
        <v>113773</v>
      </c>
      <c r="G184">
        <v>53.1</v>
      </c>
    </row>
    <row r="185" spans="1:7" x14ac:dyDescent="0.3">
      <c r="A185">
        <v>1075</v>
      </c>
      <c r="B185">
        <v>3</v>
      </c>
      <c r="C185" t="s">
        <v>235</v>
      </c>
      <c r="D185" t="s">
        <v>8</v>
      </c>
      <c r="F185">
        <v>7935</v>
      </c>
      <c r="G185">
        <v>7.75</v>
      </c>
    </row>
    <row r="186" spans="1:7" x14ac:dyDescent="0.3">
      <c r="A186">
        <v>1076</v>
      </c>
      <c r="B186">
        <v>1</v>
      </c>
      <c r="C186" t="s">
        <v>236</v>
      </c>
      <c r="D186" t="s">
        <v>10</v>
      </c>
      <c r="E186">
        <v>27</v>
      </c>
      <c r="F186" t="s">
        <v>237</v>
      </c>
      <c r="G186">
        <v>247.52080000000001</v>
      </c>
    </row>
    <row r="187" spans="1:7" x14ac:dyDescent="0.3">
      <c r="A187">
        <v>1077</v>
      </c>
      <c r="B187">
        <v>2</v>
      </c>
      <c r="C187" t="s">
        <v>238</v>
      </c>
      <c r="D187" t="s">
        <v>8</v>
      </c>
      <c r="E187">
        <v>40</v>
      </c>
      <c r="F187">
        <v>239059</v>
      </c>
      <c r="G187">
        <v>16</v>
      </c>
    </row>
    <row r="188" spans="1:7" x14ac:dyDescent="0.3">
      <c r="A188">
        <v>1078</v>
      </c>
      <c r="B188">
        <v>2</v>
      </c>
      <c r="C188" t="s">
        <v>239</v>
      </c>
      <c r="D188" t="s">
        <v>10</v>
      </c>
      <c r="E188">
        <v>21</v>
      </c>
      <c r="F188" t="s">
        <v>240</v>
      </c>
      <c r="G188">
        <v>21</v>
      </c>
    </row>
    <row r="189" spans="1:7" x14ac:dyDescent="0.3">
      <c r="A189">
        <v>1079</v>
      </c>
      <c r="B189">
        <v>3</v>
      </c>
      <c r="C189" t="s">
        <v>241</v>
      </c>
      <c r="D189" t="s">
        <v>8</v>
      </c>
      <c r="E189">
        <v>17</v>
      </c>
      <c r="F189" t="s">
        <v>242</v>
      </c>
      <c r="G189">
        <v>8.0500000000000007</v>
      </c>
    </row>
    <row r="190" spans="1:7" x14ac:dyDescent="0.3">
      <c r="A190">
        <v>1080</v>
      </c>
      <c r="B190">
        <v>3</v>
      </c>
      <c r="C190" t="s">
        <v>243</v>
      </c>
      <c r="D190" t="s">
        <v>10</v>
      </c>
      <c r="F190" t="s">
        <v>244</v>
      </c>
      <c r="G190">
        <v>69.55</v>
      </c>
    </row>
    <row r="191" spans="1:7" x14ac:dyDescent="0.3">
      <c r="A191">
        <v>1081</v>
      </c>
      <c r="B191">
        <v>2</v>
      </c>
      <c r="C191" t="s">
        <v>245</v>
      </c>
      <c r="D191" t="s">
        <v>8</v>
      </c>
      <c r="E191">
        <v>40</v>
      </c>
      <c r="F191">
        <v>28221</v>
      </c>
      <c r="G191">
        <v>13</v>
      </c>
    </row>
    <row r="192" spans="1:7" x14ac:dyDescent="0.3">
      <c r="A192">
        <v>1082</v>
      </c>
      <c r="B192">
        <v>2</v>
      </c>
      <c r="C192" t="s">
        <v>246</v>
      </c>
      <c r="D192" t="s">
        <v>8</v>
      </c>
      <c r="E192">
        <v>34</v>
      </c>
      <c r="F192">
        <v>226875</v>
      </c>
      <c r="G192">
        <v>26</v>
      </c>
    </row>
    <row r="193" spans="1:7" x14ac:dyDescent="0.3">
      <c r="A193">
        <v>1083</v>
      </c>
      <c r="B193">
        <v>1</v>
      </c>
      <c r="C193" t="s">
        <v>247</v>
      </c>
      <c r="D193" t="s">
        <v>8</v>
      </c>
      <c r="F193">
        <v>111163</v>
      </c>
      <c r="G193">
        <v>26</v>
      </c>
    </row>
    <row r="194" spans="1:7" x14ac:dyDescent="0.3">
      <c r="A194">
        <v>1084</v>
      </c>
      <c r="B194">
        <v>3</v>
      </c>
      <c r="C194" t="s">
        <v>248</v>
      </c>
      <c r="D194" t="s">
        <v>8</v>
      </c>
      <c r="E194">
        <v>11.5</v>
      </c>
      <c r="F194" t="s">
        <v>249</v>
      </c>
      <c r="G194">
        <v>14.5</v>
      </c>
    </row>
    <row r="195" spans="1:7" x14ac:dyDescent="0.3">
      <c r="A195">
        <v>1085</v>
      </c>
      <c r="B195">
        <v>2</v>
      </c>
      <c r="C195" t="s">
        <v>250</v>
      </c>
      <c r="D195" t="s">
        <v>8</v>
      </c>
      <c r="E195">
        <v>61</v>
      </c>
      <c r="F195">
        <v>235509</v>
      </c>
      <c r="G195">
        <v>12.35</v>
      </c>
    </row>
    <row r="196" spans="1:7" x14ac:dyDescent="0.3">
      <c r="A196">
        <v>1086</v>
      </c>
      <c r="B196">
        <v>2</v>
      </c>
      <c r="C196" t="s">
        <v>251</v>
      </c>
      <c r="D196" t="s">
        <v>8</v>
      </c>
      <c r="E196">
        <v>8</v>
      </c>
      <c r="F196">
        <v>28220</v>
      </c>
      <c r="G196">
        <v>32.5</v>
      </c>
    </row>
    <row r="197" spans="1:7" x14ac:dyDescent="0.3">
      <c r="A197">
        <v>1087</v>
      </c>
      <c r="B197">
        <v>3</v>
      </c>
      <c r="C197" t="s">
        <v>252</v>
      </c>
      <c r="D197" t="s">
        <v>8</v>
      </c>
      <c r="E197">
        <v>33</v>
      </c>
      <c r="F197">
        <v>347465</v>
      </c>
      <c r="G197">
        <v>7.8541999999999996</v>
      </c>
    </row>
    <row r="198" spans="1:7" x14ac:dyDescent="0.3">
      <c r="A198">
        <v>1088</v>
      </c>
      <c r="B198">
        <v>1</v>
      </c>
      <c r="C198" t="s">
        <v>253</v>
      </c>
      <c r="D198" t="s">
        <v>8</v>
      </c>
      <c r="E198">
        <v>6</v>
      </c>
      <c r="F198">
        <v>16966</v>
      </c>
      <c r="G198">
        <v>134.5</v>
      </c>
    </row>
    <row r="199" spans="1:7" x14ac:dyDescent="0.3">
      <c r="A199">
        <v>1089</v>
      </c>
      <c r="B199">
        <v>3</v>
      </c>
      <c r="C199" t="s">
        <v>254</v>
      </c>
      <c r="D199" t="s">
        <v>10</v>
      </c>
      <c r="E199">
        <v>18</v>
      </c>
      <c r="F199">
        <v>347066</v>
      </c>
      <c r="G199">
        <v>7.7750000000000004</v>
      </c>
    </row>
    <row r="200" spans="1:7" x14ac:dyDescent="0.3">
      <c r="A200">
        <v>1090</v>
      </c>
      <c r="B200">
        <v>2</v>
      </c>
      <c r="C200" t="s">
        <v>255</v>
      </c>
      <c r="D200" t="s">
        <v>8</v>
      </c>
      <c r="E200">
        <v>23</v>
      </c>
      <c r="F200" t="s">
        <v>256</v>
      </c>
      <c r="G200">
        <v>10.5</v>
      </c>
    </row>
    <row r="201" spans="1:7" x14ac:dyDescent="0.3">
      <c r="A201">
        <v>1091</v>
      </c>
      <c r="B201">
        <v>3</v>
      </c>
      <c r="C201" t="s">
        <v>257</v>
      </c>
      <c r="D201" t="s">
        <v>10</v>
      </c>
      <c r="F201">
        <v>65305</v>
      </c>
      <c r="G201">
        <v>8.1125000000000007</v>
      </c>
    </row>
    <row r="202" spans="1:7" x14ac:dyDescent="0.3">
      <c r="A202">
        <v>1092</v>
      </c>
      <c r="B202">
        <v>3</v>
      </c>
      <c r="C202" t="s">
        <v>258</v>
      </c>
      <c r="D202" t="s">
        <v>10</v>
      </c>
      <c r="F202">
        <v>36568</v>
      </c>
      <c r="G202">
        <v>15.5</v>
      </c>
    </row>
    <row r="203" spans="1:7" x14ac:dyDescent="0.3">
      <c r="A203">
        <v>1093</v>
      </c>
      <c r="B203">
        <v>3</v>
      </c>
      <c r="C203" t="s">
        <v>259</v>
      </c>
      <c r="D203" t="s">
        <v>8</v>
      </c>
      <c r="E203">
        <v>0.33</v>
      </c>
      <c r="F203">
        <v>347080</v>
      </c>
      <c r="G203">
        <v>14.4</v>
      </c>
    </row>
    <row r="204" spans="1:7" x14ac:dyDescent="0.3">
      <c r="A204">
        <v>1094</v>
      </c>
      <c r="B204">
        <v>1</v>
      </c>
      <c r="C204" t="s">
        <v>260</v>
      </c>
      <c r="D204" t="s">
        <v>8</v>
      </c>
      <c r="E204">
        <v>47</v>
      </c>
      <c r="F204" t="s">
        <v>261</v>
      </c>
      <c r="G204">
        <v>227.52500000000001</v>
      </c>
    </row>
    <row r="205" spans="1:7" x14ac:dyDescent="0.3">
      <c r="A205">
        <v>1095</v>
      </c>
      <c r="B205">
        <v>2</v>
      </c>
      <c r="C205" t="s">
        <v>262</v>
      </c>
      <c r="D205" t="s">
        <v>10</v>
      </c>
      <c r="E205">
        <v>8</v>
      </c>
      <c r="F205">
        <v>26360</v>
      </c>
      <c r="G205">
        <v>26</v>
      </c>
    </row>
    <row r="206" spans="1:7" x14ac:dyDescent="0.3">
      <c r="A206">
        <v>1096</v>
      </c>
      <c r="B206">
        <v>2</v>
      </c>
      <c r="C206" t="s">
        <v>263</v>
      </c>
      <c r="D206" t="s">
        <v>8</v>
      </c>
      <c r="E206">
        <v>25</v>
      </c>
      <c r="F206" t="s">
        <v>264</v>
      </c>
      <c r="G206">
        <v>10.5</v>
      </c>
    </row>
    <row r="207" spans="1:7" x14ac:dyDescent="0.3">
      <c r="A207">
        <v>1097</v>
      </c>
      <c r="B207">
        <v>1</v>
      </c>
      <c r="C207" t="s">
        <v>265</v>
      </c>
      <c r="D207" t="s">
        <v>8</v>
      </c>
      <c r="F207" t="s">
        <v>266</v>
      </c>
      <c r="G207">
        <v>25.741700000000002</v>
      </c>
    </row>
    <row r="208" spans="1:7" x14ac:dyDescent="0.3">
      <c r="A208">
        <v>1098</v>
      </c>
      <c r="B208">
        <v>3</v>
      </c>
      <c r="C208" t="s">
        <v>267</v>
      </c>
      <c r="D208" t="s">
        <v>10</v>
      </c>
      <c r="E208">
        <v>35</v>
      </c>
      <c r="F208">
        <v>9232</v>
      </c>
      <c r="G208">
        <v>7.75</v>
      </c>
    </row>
    <row r="209" spans="1:7" x14ac:dyDescent="0.3">
      <c r="A209">
        <v>1099</v>
      </c>
      <c r="B209">
        <v>2</v>
      </c>
      <c r="C209" t="s">
        <v>268</v>
      </c>
      <c r="D209" t="s">
        <v>8</v>
      </c>
      <c r="E209">
        <v>24</v>
      </c>
      <c r="F209">
        <v>28034</v>
      </c>
      <c r="G209">
        <v>10.5</v>
      </c>
    </row>
    <row r="210" spans="1:7" x14ac:dyDescent="0.3">
      <c r="A210">
        <v>1100</v>
      </c>
      <c r="B210">
        <v>1</v>
      </c>
      <c r="C210" t="s">
        <v>269</v>
      </c>
      <c r="D210" t="s">
        <v>10</v>
      </c>
      <c r="E210">
        <v>33</v>
      </c>
      <c r="F210" t="s">
        <v>270</v>
      </c>
      <c r="G210">
        <v>27.720800000000001</v>
      </c>
    </row>
    <row r="211" spans="1:7" x14ac:dyDescent="0.3">
      <c r="A211">
        <v>1101</v>
      </c>
      <c r="B211">
        <v>3</v>
      </c>
      <c r="C211" t="s">
        <v>271</v>
      </c>
      <c r="D211" t="s">
        <v>8</v>
      </c>
      <c r="E211">
        <v>25</v>
      </c>
      <c r="F211">
        <v>349250</v>
      </c>
      <c r="G211">
        <v>7.8958000000000004</v>
      </c>
    </row>
    <row r="212" spans="1:7" x14ac:dyDescent="0.3">
      <c r="A212">
        <v>1102</v>
      </c>
      <c r="B212">
        <v>3</v>
      </c>
      <c r="C212" t="s">
        <v>272</v>
      </c>
      <c r="D212" t="s">
        <v>8</v>
      </c>
      <c r="E212">
        <v>32</v>
      </c>
      <c r="F212" t="s">
        <v>142</v>
      </c>
      <c r="G212">
        <v>22.524999999999999</v>
      </c>
    </row>
    <row r="213" spans="1:7" x14ac:dyDescent="0.3">
      <c r="A213">
        <v>1103</v>
      </c>
      <c r="B213">
        <v>3</v>
      </c>
      <c r="C213" t="s">
        <v>273</v>
      </c>
      <c r="D213" t="s">
        <v>8</v>
      </c>
      <c r="F213" t="s">
        <v>274</v>
      </c>
      <c r="G213">
        <v>7.05</v>
      </c>
    </row>
    <row r="214" spans="1:7" x14ac:dyDescent="0.3">
      <c r="A214">
        <v>1104</v>
      </c>
      <c r="B214">
        <v>2</v>
      </c>
      <c r="C214" t="s">
        <v>275</v>
      </c>
      <c r="D214" t="s">
        <v>8</v>
      </c>
      <c r="E214">
        <v>17</v>
      </c>
      <c r="F214" t="s">
        <v>276</v>
      </c>
      <c r="G214">
        <v>73.5</v>
      </c>
    </row>
    <row r="215" spans="1:7" x14ac:dyDescent="0.3">
      <c r="A215">
        <v>1105</v>
      </c>
      <c r="B215">
        <v>2</v>
      </c>
      <c r="C215" t="s">
        <v>277</v>
      </c>
      <c r="D215" t="s">
        <v>10</v>
      </c>
      <c r="E215">
        <v>60</v>
      </c>
      <c r="F215">
        <v>24065</v>
      </c>
      <c r="G215">
        <v>26</v>
      </c>
    </row>
    <row r="216" spans="1:7" x14ac:dyDescent="0.3">
      <c r="A216">
        <v>1106</v>
      </c>
      <c r="B216">
        <v>3</v>
      </c>
      <c r="C216" t="s">
        <v>278</v>
      </c>
      <c r="D216" t="s">
        <v>10</v>
      </c>
      <c r="E216">
        <v>38</v>
      </c>
      <c r="F216">
        <v>347091</v>
      </c>
      <c r="G216">
        <v>7.7750000000000004</v>
      </c>
    </row>
    <row r="217" spans="1:7" x14ac:dyDescent="0.3">
      <c r="A217">
        <v>1107</v>
      </c>
      <c r="B217">
        <v>1</v>
      </c>
      <c r="C217" t="s">
        <v>279</v>
      </c>
      <c r="D217" t="s">
        <v>8</v>
      </c>
      <c r="E217">
        <v>42</v>
      </c>
      <c r="F217">
        <v>113038</v>
      </c>
      <c r="G217">
        <v>42.5</v>
      </c>
    </row>
    <row r="218" spans="1:7" x14ac:dyDescent="0.3">
      <c r="A218">
        <v>1108</v>
      </c>
      <c r="B218">
        <v>3</v>
      </c>
      <c r="C218" t="s">
        <v>280</v>
      </c>
      <c r="D218" t="s">
        <v>10</v>
      </c>
      <c r="F218">
        <v>330924</v>
      </c>
      <c r="G218">
        <v>7.8792</v>
      </c>
    </row>
    <row r="219" spans="1:7" x14ac:dyDescent="0.3">
      <c r="A219">
        <v>1109</v>
      </c>
      <c r="B219">
        <v>1</v>
      </c>
      <c r="C219" t="s">
        <v>281</v>
      </c>
      <c r="D219" t="s">
        <v>8</v>
      </c>
      <c r="E219">
        <v>57</v>
      </c>
      <c r="F219">
        <v>36928</v>
      </c>
      <c r="G219">
        <v>164.86670000000001</v>
      </c>
    </row>
    <row r="220" spans="1:7" x14ac:dyDescent="0.3">
      <c r="A220">
        <v>1110</v>
      </c>
      <c r="B220">
        <v>1</v>
      </c>
      <c r="C220" t="s">
        <v>282</v>
      </c>
      <c r="D220" t="s">
        <v>10</v>
      </c>
      <c r="E220">
        <v>50</v>
      </c>
      <c r="F220">
        <v>113503</v>
      </c>
      <c r="G220">
        <v>211.5</v>
      </c>
    </row>
    <row r="221" spans="1:7" x14ac:dyDescent="0.3">
      <c r="A221">
        <v>1111</v>
      </c>
      <c r="B221">
        <v>3</v>
      </c>
      <c r="C221" t="s">
        <v>283</v>
      </c>
      <c r="D221" t="s">
        <v>8</v>
      </c>
      <c r="F221">
        <v>32302</v>
      </c>
      <c r="G221">
        <v>8.0500000000000007</v>
      </c>
    </row>
    <row r="222" spans="1:7" x14ac:dyDescent="0.3">
      <c r="A222">
        <v>1112</v>
      </c>
      <c r="B222">
        <v>2</v>
      </c>
      <c r="C222" t="s">
        <v>284</v>
      </c>
      <c r="D222" t="s">
        <v>10</v>
      </c>
      <c r="E222">
        <v>30</v>
      </c>
      <c r="F222" t="s">
        <v>285</v>
      </c>
      <c r="G222">
        <v>13.8583</v>
      </c>
    </row>
    <row r="223" spans="1:7" x14ac:dyDescent="0.3">
      <c r="A223">
        <v>1113</v>
      </c>
      <c r="B223">
        <v>3</v>
      </c>
      <c r="C223" t="s">
        <v>286</v>
      </c>
      <c r="D223" t="s">
        <v>8</v>
      </c>
      <c r="E223">
        <v>21</v>
      </c>
      <c r="F223">
        <v>342684</v>
      </c>
      <c r="G223">
        <v>8.0500000000000007</v>
      </c>
    </row>
    <row r="224" spans="1:7" x14ac:dyDescent="0.3">
      <c r="A224">
        <v>1114</v>
      </c>
      <c r="B224">
        <v>2</v>
      </c>
      <c r="C224" t="s">
        <v>287</v>
      </c>
      <c r="D224" t="s">
        <v>10</v>
      </c>
      <c r="E224">
        <v>22</v>
      </c>
      <c r="F224" t="s">
        <v>288</v>
      </c>
      <c r="G224">
        <v>10.5</v>
      </c>
    </row>
    <row r="225" spans="1:7" x14ac:dyDescent="0.3">
      <c r="A225">
        <v>1115</v>
      </c>
      <c r="B225">
        <v>3</v>
      </c>
      <c r="C225" t="s">
        <v>289</v>
      </c>
      <c r="D225" t="s">
        <v>8</v>
      </c>
      <c r="E225">
        <v>21</v>
      </c>
      <c r="F225">
        <v>350053</v>
      </c>
      <c r="G225">
        <v>7.7957999999999998</v>
      </c>
    </row>
    <row r="226" spans="1:7" x14ac:dyDescent="0.3">
      <c r="A226">
        <v>1116</v>
      </c>
      <c r="B226">
        <v>1</v>
      </c>
      <c r="C226" t="s">
        <v>290</v>
      </c>
      <c r="D226" t="s">
        <v>10</v>
      </c>
      <c r="E226">
        <v>53</v>
      </c>
      <c r="F226" t="s">
        <v>291</v>
      </c>
      <c r="G226">
        <v>27.445799999999998</v>
      </c>
    </row>
    <row r="227" spans="1:7" x14ac:dyDescent="0.3">
      <c r="A227">
        <v>1117</v>
      </c>
      <c r="B227">
        <v>3</v>
      </c>
      <c r="C227" t="s">
        <v>292</v>
      </c>
      <c r="D227" t="s">
        <v>10</v>
      </c>
      <c r="F227">
        <v>2661</v>
      </c>
      <c r="G227">
        <v>15.245799999999999</v>
      </c>
    </row>
    <row r="228" spans="1:7" x14ac:dyDescent="0.3">
      <c r="A228">
        <v>1118</v>
      </c>
      <c r="B228">
        <v>3</v>
      </c>
      <c r="C228" t="s">
        <v>293</v>
      </c>
      <c r="D228" t="s">
        <v>8</v>
      </c>
      <c r="E228">
        <v>23</v>
      </c>
      <c r="F228">
        <v>350054</v>
      </c>
      <c r="G228">
        <v>7.7957999999999998</v>
      </c>
    </row>
    <row r="229" spans="1:7" x14ac:dyDescent="0.3">
      <c r="A229">
        <v>1119</v>
      </c>
      <c r="B229">
        <v>3</v>
      </c>
      <c r="C229" t="s">
        <v>294</v>
      </c>
      <c r="D229" t="s">
        <v>10</v>
      </c>
      <c r="F229">
        <v>370368</v>
      </c>
      <c r="G229">
        <v>7.75</v>
      </c>
    </row>
    <row r="230" spans="1:7" x14ac:dyDescent="0.3">
      <c r="A230">
        <v>1120</v>
      </c>
      <c r="B230">
        <v>3</v>
      </c>
      <c r="C230" t="s">
        <v>295</v>
      </c>
      <c r="D230" t="s">
        <v>8</v>
      </c>
      <c r="E230">
        <v>40.5</v>
      </c>
      <c r="F230" t="s">
        <v>296</v>
      </c>
      <c r="G230">
        <v>15.1</v>
      </c>
    </row>
    <row r="231" spans="1:7" x14ac:dyDescent="0.3">
      <c r="A231">
        <v>1121</v>
      </c>
      <c r="B231">
        <v>2</v>
      </c>
      <c r="C231" t="s">
        <v>297</v>
      </c>
      <c r="D231" t="s">
        <v>8</v>
      </c>
      <c r="E231">
        <v>36</v>
      </c>
      <c r="F231">
        <v>242963</v>
      </c>
      <c r="G231">
        <v>13</v>
      </c>
    </row>
    <row r="232" spans="1:7" x14ac:dyDescent="0.3">
      <c r="A232">
        <v>1122</v>
      </c>
      <c r="B232">
        <v>2</v>
      </c>
      <c r="C232" t="s">
        <v>298</v>
      </c>
      <c r="D232" t="s">
        <v>8</v>
      </c>
      <c r="E232">
        <v>14</v>
      </c>
      <c r="F232">
        <v>220845</v>
      </c>
      <c r="G232">
        <v>65</v>
      </c>
    </row>
    <row r="233" spans="1:7" x14ac:dyDescent="0.3">
      <c r="A233">
        <v>1123</v>
      </c>
      <c r="B233">
        <v>1</v>
      </c>
      <c r="C233" t="s">
        <v>299</v>
      </c>
      <c r="D233" t="s">
        <v>10</v>
      </c>
      <c r="E233">
        <v>21</v>
      </c>
      <c r="F233">
        <v>113795</v>
      </c>
      <c r="G233">
        <v>26.55</v>
      </c>
    </row>
    <row r="234" spans="1:7" x14ac:dyDescent="0.3">
      <c r="A234">
        <v>1124</v>
      </c>
      <c r="B234">
        <v>3</v>
      </c>
      <c r="C234" t="s">
        <v>300</v>
      </c>
      <c r="D234" t="s">
        <v>8</v>
      </c>
      <c r="E234">
        <v>21</v>
      </c>
      <c r="F234">
        <v>3101266</v>
      </c>
      <c r="G234">
        <v>6.4958</v>
      </c>
    </row>
    <row r="235" spans="1:7" x14ac:dyDescent="0.3">
      <c r="A235">
        <v>1125</v>
      </c>
      <c r="B235">
        <v>3</v>
      </c>
      <c r="C235" t="s">
        <v>301</v>
      </c>
      <c r="D235" t="s">
        <v>8</v>
      </c>
      <c r="F235">
        <v>330971</v>
      </c>
      <c r="G235">
        <v>7.8792</v>
      </c>
    </row>
    <row r="236" spans="1:7" x14ac:dyDescent="0.3">
      <c r="A236">
        <v>1126</v>
      </c>
      <c r="B236">
        <v>1</v>
      </c>
      <c r="C236" t="s">
        <v>302</v>
      </c>
      <c r="D236" t="s">
        <v>8</v>
      </c>
      <c r="E236">
        <v>39</v>
      </c>
      <c r="F236" t="s">
        <v>303</v>
      </c>
      <c r="G236">
        <v>71.283299999999997</v>
      </c>
    </row>
    <row r="237" spans="1:7" x14ac:dyDescent="0.3">
      <c r="A237">
        <v>1127</v>
      </c>
      <c r="B237">
        <v>3</v>
      </c>
      <c r="C237" t="s">
        <v>304</v>
      </c>
      <c r="D237" t="s">
        <v>8</v>
      </c>
      <c r="E237">
        <v>20</v>
      </c>
      <c r="F237">
        <v>350416</v>
      </c>
      <c r="G237">
        <v>7.8541999999999996</v>
      </c>
    </row>
    <row r="238" spans="1:7" x14ac:dyDescent="0.3">
      <c r="A238">
        <v>1128</v>
      </c>
      <c r="B238">
        <v>1</v>
      </c>
      <c r="C238" t="s">
        <v>305</v>
      </c>
      <c r="D238" t="s">
        <v>8</v>
      </c>
      <c r="E238">
        <v>64</v>
      </c>
      <c r="F238">
        <v>110813</v>
      </c>
      <c r="G238">
        <v>75.25</v>
      </c>
    </row>
    <row r="239" spans="1:7" x14ac:dyDescent="0.3">
      <c r="A239">
        <v>1129</v>
      </c>
      <c r="B239">
        <v>3</v>
      </c>
      <c r="C239" t="s">
        <v>306</v>
      </c>
      <c r="D239" t="s">
        <v>8</v>
      </c>
      <c r="E239">
        <v>20</v>
      </c>
      <c r="F239">
        <v>2679</v>
      </c>
      <c r="G239">
        <v>7.2249999999999996</v>
      </c>
    </row>
    <row r="240" spans="1:7" x14ac:dyDescent="0.3">
      <c r="A240">
        <v>1130</v>
      </c>
      <c r="B240">
        <v>2</v>
      </c>
      <c r="C240" t="s">
        <v>307</v>
      </c>
      <c r="D240" t="s">
        <v>10</v>
      </c>
      <c r="E240">
        <v>18</v>
      </c>
      <c r="F240">
        <v>250650</v>
      </c>
      <c r="G240">
        <v>13</v>
      </c>
    </row>
    <row r="241" spans="1:7" x14ac:dyDescent="0.3">
      <c r="A241">
        <v>1131</v>
      </c>
      <c r="B241">
        <v>1</v>
      </c>
      <c r="C241" t="s">
        <v>308</v>
      </c>
      <c r="D241" t="s">
        <v>10</v>
      </c>
      <c r="E241">
        <v>48</v>
      </c>
      <c r="F241" t="s">
        <v>309</v>
      </c>
      <c r="G241">
        <v>106.425</v>
      </c>
    </row>
    <row r="242" spans="1:7" x14ac:dyDescent="0.3">
      <c r="A242">
        <v>1132</v>
      </c>
      <c r="B242">
        <v>1</v>
      </c>
      <c r="C242" t="s">
        <v>310</v>
      </c>
      <c r="D242" t="s">
        <v>10</v>
      </c>
      <c r="E242">
        <v>55</v>
      </c>
      <c r="F242">
        <v>112377</v>
      </c>
      <c r="G242">
        <v>27.720800000000001</v>
      </c>
    </row>
    <row r="243" spans="1:7" x14ac:dyDescent="0.3">
      <c r="A243">
        <v>1133</v>
      </c>
      <c r="B243">
        <v>2</v>
      </c>
      <c r="C243" t="s">
        <v>311</v>
      </c>
      <c r="D243" t="s">
        <v>10</v>
      </c>
      <c r="E243">
        <v>45</v>
      </c>
      <c r="F243">
        <v>237789</v>
      </c>
      <c r="G243">
        <v>30</v>
      </c>
    </row>
    <row r="244" spans="1:7" x14ac:dyDescent="0.3">
      <c r="A244">
        <v>1134</v>
      </c>
      <c r="B244">
        <v>1</v>
      </c>
      <c r="C244" t="s">
        <v>312</v>
      </c>
      <c r="D244" t="s">
        <v>8</v>
      </c>
      <c r="E244">
        <v>45</v>
      </c>
      <c r="F244">
        <v>16966</v>
      </c>
      <c r="G244">
        <v>134.5</v>
      </c>
    </row>
    <row r="245" spans="1:7" x14ac:dyDescent="0.3">
      <c r="A245">
        <v>1135</v>
      </c>
      <c r="B245">
        <v>3</v>
      </c>
      <c r="C245" t="s">
        <v>313</v>
      </c>
      <c r="D245" t="s">
        <v>8</v>
      </c>
      <c r="F245">
        <v>3470</v>
      </c>
      <c r="G245">
        <v>7.8875000000000002</v>
      </c>
    </row>
    <row r="246" spans="1:7" x14ac:dyDescent="0.3">
      <c r="A246">
        <v>1136</v>
      </c>
      <c r="B246">
        <v>3</v>
      </c>
      <c r="C246" t="s">
        <v>314</v>
      </c>
      <c r="D246" t="s">
        <v>8</v>
      </c>
      <c r="F246" t="s">
        <v>56</v>
      </c>
      <c r="G246">
        <v>23.45</v>
      </c>
    </row>
    <row r="247" spans="1:7" x14ac:dyDescent="0.3">
      <c r="A247">
        <v>1137</v>
      </c>
      <c r="B247">
        <v>1</v>
      </c>
      <c r="C247" t="s">
        <v>315</v>
      </c>
      <c r="D247" t="s">
        <v>8</v>
      </c>
      <c r="E247">
        <v>41</v>
      </c>
      <c r="F247">
        <v>17464</v>
      </c>
      <c r="G247">
        <v>51.862499999999997</v>
      </c>
    </row>
    <row r="248" spans="1:7" x14ac:dyDescent="0.3">
      <c r="A248">
        <v>1138</v>
      </c>
      <c r="B248">
        <v>2</v>
      </c>
      <c r="C248" t="s">
        <v>316</v>
      </c>
      <c r="D248" t="s">
        <v>10</v>
      </c>
      <c r="E248">
        <v>22</v>
      </c>
      <c r="F248" t="s">
        <v>95</v>
      </c>
      <c r="G248">
        <v>21</v>
      </c>
    </row>
    <row r="249" spans="1:7" x14ac:dyDescent="0.3">
      <c r="A249">
        <v>1139</v>
      </c>
      <c r="B249">
        <v>2</v>
      </c>
      <c r="C249" t="s">
        <v>317</v>
      </c>
      <c r="D249" t="s">
        <v>8</v>
      </c>
      <c r="E249">
        <v>42</v>
      </c>
      <c r="F249">
        <v>28220</v>
      </c>
      <c r="G249">
        <v>32.5</v>
      </c>
    </row>
    <row r="250" spans="1:7" x14ac:dyDescent="0.3">
      <c r="A250">
        <v>1140</v>
      </c>
      <c r="B250">
        <v>2</v>
      </c>
      <c r="C250" t="s">
        <v>318</v>
      </c>
      <c r="D250" t="s">
        <v>10</v>
      </c>
      <c r="E250">
        <v>29</v>
      </c>
      <c r="F250">
        <v>26707</v>
      </c>
      <c r="G250">
        <v>26</v>
      </c>
    </row>
    <row r="251" spans="1:7" x14ac:dyDescent="0.3">
      <c r="A251">
        <v>1141</v>
      </c>
      <c r="B251">
        <v>3</v>
      </c>
      <c r="C251" t="s">
        <v>319</v>
      </c>
      <c r="D251" t="s">
        <v>10</v>
      </c>
      <c r="F251">
        <v>2660</v>
      </c>
      <c r="G251">
        <v>14.4542</v>
      </c>
    </row>
    <row r="252" spans="1:7" x14ac:dyDescent="0.3">
      <c r="A252">
        <v>1142</v>
      </c>
      <c r="B252">
        <v>2</v>
      </c>
      <c r="C252" t="s">
        <v>320</v>
      </c>
      <c r="D252" t="s">
        <v>10</v>
      </c>
      <c r="E252">
        <v>0.92</v>
      </c>
      <c r="F252" t="s">
        <v>321</v>
      </c>
      <c r="G252">
        <v>27.75</v>
      </c>
    </row>
    <row r="253" spans="1:7" x14ac:dyDescent="0.3">
      <c r="A253">
        <v>1143</v>
      </c>
      <c r="B253">
        <v>3</v>
      </c>
      <c r="C253" t="s">
        <v>322</v>
      </c>
      <c r="D253" t="s">
        <v>8</v>
      </c>
      <c r="E253">
        <v>20</v>
      </c>
      <c r="F253" t="s">
        <v>323</v>
      </c>
      <c r="G253">
        <v>7.9249999999999998</v>
      </c>
    </row>
    <row r="254" spans="1:7" x14ac:dyDescent="0.3">
      <c r="A254">
        <v>1144</v>
      </c>
      <c r="B254">
        <v>1</v>
      </c>
      <c r="C254" t="s">
        <v>324</v>
      </c>
      <c r="D254" t="s">
        <v>8</v>
      </c>
      <c r="E254">
        <v>27</v>
      </c>
      <c r="F254">
        <v>13508</v>
      </c>
      <c r="G254">
        <v>136.7792</v>
      </c>
    </row>
    <row r="255" spans="1:7" x14ac:dyDescent="0.3">
      <c r="A255">
        <v>1145</v>
      </c>
      <c r="B255">
        <v>3</v>
      </c>
      <c r="C255" t="s">
        <v>325</v>
      </c>
      <c r="D255" t="s">
        <v>8</v>
      </c>
      <c r="E255">
        <v>24</v>
      </c>
      <c r="F255">
        <v>7266</v>
      </c>
      <c r="G255">
        <v>9.3249999999999993</v>
      </c>
    </row>
    <row r="256" spans="1:7" x14ac:dyDescent="0.3">
      <c r="A256">
        <v>1146</v>
      </c>
      <c r="B256">
        <v>3</v>
      </c>
      <c r="C256" t="s">
        <v>326</v>
      </c>
      <c r="D256" t="s">
        <v>8</v>
      </c>
      <c r="E256">
        <v>32.5</v>
      </c>
      <c r="F256">
        <v>345775</v>
      </c>
      <c r="G256">
        <v>9.5</v>
      </c>
    </row>
    <row r="257" spans="1:7" x14ac:dyDescent="0.3">
      <c r="A257">
        <v>1147</v>
      </c>
      <c r="B257">
        <v>3</v>
      </c>
      <c r="C257" t="s">
        <v>327</v>
      </c>
      <c r="D257" t="s">
        <v>8</v>
      </c>
      <c r="F257" t="s">
        <v>328</v>
      </c>
      <c r="G257">
        <v>7.55</v>
      </c>
    </row>
    <row r="258" spans="1:7" x14ac:dyDescent="0.3">
      <c r="A258">
        <v>1148</v>
      </c>
      <c r="B258">
        <v>3</v>
      </c>
      <c r="C258" t="s">
        <v>329</v>
      </c>
      <c r="D258" t="s">
        <v>8</v>
      </c>
      <c r="F258" t="s">
        <v>330</v>
      </c>
      <c r="G258">
        <v>7.75</v>
      </c>
    </row>
    <row r="259" spans="1:7" x14ac:dyDescent="0.3">
      <c r="A259">
        <v>1149</v>
      </c>
      <c r="B259">
        <v>3</v>
      </c>
      <c r="C259" t="s">
        <v>331</v>
      </c>
      <c r="D259" t="s">
        <v>8</v>
      </c>
      <c r="E259">
        <v>28</v>
      </c>
      <c r="F259">
        <v>363611</v>
      </c>
      <c r="G259">
        <v>8.0500000000000007</v>
      </c>
    </row>
    <row r="260" spans="1:7" x14ac:dyDescent="0.3">
      <c r="A260">
        <v>1150</v>
      </c>
      <c r="B260">
        <v>2</v>
      </c>
      <c r="C260" t="s">
        <v>332</v>
      </c>
      <c r="D260" t="s">
        <v>10</v>
      </c>
      <c r="E260">
        <v>19</v>
      </c>
      <c r="F260">
        <v>28404</v>
      </c>
      <c r="G260">
        <v>13</v>
      </c>
    </row>
    <row r="261" spans="1:7" x14ac:dyDescent="0.3">
      <c r="A261">
        <v>1151</v>
      </c>
      <c r="B261">
        <v>3</v>
      </c>
      <c r="C261" t="s">
        <v>333</v>
      </c>
      <c r="D261" t="s">
        <v>8</v>
      </c>
      <c r="E261">
        <v>21</v>
      </c>
      <c r="F261">
        <v>345501</v>
      </c>
      <c r="G261">
        <v>7.7750000000000004</v>
      </c>
    </row>
    <row r="262" spans="1:7" x14ac:dyDescent="0.3">
      <c r="A262">
        <v>1152</v>
      </c>
      <c r="B262">
        <v>3</v>
      </c>
      <c r="C262" t="s">
        <v>334</v>
      </c>
      <c r="D262" t="s">
        <v>8</v>
      </c>
      <c r="E262">
        <v>36.5</v>
      </c>
      <c r="F262">
        <v>345572</v>
      </c>
      <c r="G262">
        <v>17.399999999999999</v>
      </c>
    </row>
    <row r="263" spans="1:7" x14ac:dyDescent="0.3">
      <c r="A263">
        <v>1153</v>
      </c>
      <c r="B263">
        <v>3</v>
      </c>
      <c r="C263" t="s">
        <v>335</v>
      </c>
      <c r="D263" t="s">
        <v>8</v>
      </c>
      <c r="E263">
        <v>21</v>
      </c>
      <c r="F263">
        <v>350410</v>
      </c>
      <c r="G263">
        <v>7.8541999999999996</v>
      </c>
    </row>
    <row r="264" spans="1:7" x14ac:dyDescent="0.3">
      <c r="A264">
        <v>1154</v>
      </c>
      <c r="B264">
        <v>2</v>
      </c>
      <c r="C264" t="s">
        <v>336</v>
      </c>
      <c r="D264" t="s">
        <v>10</v>
      </c>
      <c r="E264">
        <v>29</v>
      </c>
      <c r="F264">
        <v>29103</v>
      </c>
      <c r="G264">
        <v>23</v>
      </c>
    </row>
    <row r="265" spans="1:7" x14ac:dyDescent="0.3">
      <c r="A265">
        <v>1155</v>
      </c>
      <c r="B265">
        <v>3</v>
      </c>
      <c r="C265" t="s">
        <v>337</v>
      </c>
      <c r="D265" t="s">
        <v>10</v>
      </c>
      <c r="E265">
        <v>1</v>
      </c>
      <c r="F265">
        <v>350405</v>
      </c>
      <c r="G265">
        <v>12.183299999999999</v>
      </c>
    </row>
    <row r="266" spans="1:7" x14ac:dyDescent="0.3">
      <c r="A266">
        <v>1156</v>
      </c>
      <c r="B266">
        <v>2</v>
      </c>
      <c r="C266" t="s">
        <v>338</v>
      </c>
      <c r="D266" t="s">
        <v>8</v>
      </c>
      <c r="E266">
        <v>30</v>
      </c>
      <c r="F266" t="s">
        <v>339</v>
      </c>
      <c r="G266">
        <v>12.737500000000001</v>
      </c>
    </row>
    <row r="267" spans="1:7" x14ac:dyDescent="0.3">
      <c r="A267">
        <v>1157</v>
      </c>
      <c r="B267">
        <v>3</v>
      </c>
      <c r="C267" t="s">
        <v>340</v>
      </c>
      <c r="D267" t="s">
        <v>8</v>
      </c>
      <c r="F267">
        <v>349235</v>
      </c>
      <c r="G267">
        <v>7.8958000000000004</v>
      </c>
    </row>
    <row r="268" spans="1:7" x14ac:dyDescent="0.3">
      <c r="A268">
        <v>1158</v>
      </c>
      <c r="B268">
        <v>1</v>
      </c>
      <c r="C268" t="s">
        <v>341</v>
      </c>
      <c r="D268" t="s">
        <v>8</v>
      </c>
      <c r="F268">
        <v>112051</v>
      </c>
      <c r="G268">
        <v>0</v>
      </c>
    </row>
    <row r="269" spans="1:7" x14ac:dyDescent="0.3">
      <c r="A269">
        <v>1159</v>
      </c>
      <c r="B269">
        <v>3</v>
      </c>
      <c r="C269" t="s">
        <v>342</v>
      </c>
      <c r="D269" t="s">
        <v>8</v>
      </c>
      <c r="F269" t="s">
        <v>343</v>
      </c>
      <c r="G269">
        <v>7.55</v>
      </c>
    </row>
    <row r="270" spans="1:7" x14ac:dyDescent="0.3">
      <c r="A270">
        <v>1160</v>
      </c>
      <c r="B270">
        <v>3</v>
      </c>
      <c r="C270" t="s">
        <v>344</v>
      </c>
      <c r="D270" t="s">
        <v>10</v>
      </c>
      <c r="F270" t="s">
        <v>345</v>
      </c>
      <c r="G270">
        <v>8.0500000000000007</v>
      </c>
    </row>
    <row r="271" spans="1:7" x14ac:dyDescent="0.3">
      <c r="A271">
        <v>1161</v>
      </c>
      <c r="B271">
        <v>3</v>
      </c>
      <c r="C271" t="s">
        <v>346</v>
      </c>
      <c r="D271" t="s">
        <v>8</v>
      </c>
      <c r="E271">
        <v>17</v>
      </c>
      <c r="F271">
        <v>315095</v>
      </c>
      <c r="G271">
        <v>8.6624999999999996</v>
      </c>
    </row>
    <row r="272" spans="1:7" x14ac:dyDescent="0.3">
      <c r="A272">
        <v>1162</v>
      </c>
      <c r="B272">
        <v>1</v>
      </c>
      <c r="C272" t="s">
        <v>347</v>
      </c>
      <c r="D272" t="s">
        <v>8</v>
      </c>
      <c r="E272">
        <v>46</v>
      </c>
      <c r="F272">
        <v>13050</v>
      </c>
      <c r="G272">
        <v>75.241699999999994</v>
      </c>
    </row>
    <row r="273" spans="1:7" x14ac:dyDescent="0.3">
      <c r="A273">
        <v>1163</v>
      </c>
      <c r="B273">
        <v>3</v>
      </c>
      <c r="C273" t="s">
        <v>348</v>
      </c>
      <c r="D273" t="s">
        <v>8</v>
      </c>
      <c r="F273">
        <v>368573</v>
      </c>
      <c r="G273">
        <v>7.75</v>
      </c>
    </row>
    <row r="274" spans="1:7" x14ac:dyDescent="0.3">
      <c r="A274">
        <v>1164</v>
      </c>
      <c r="B274">
        <v>1</v>
      </c>
      <c r="C274" t="s">
        <v>349</v>
      </c>
      <c r="D274" t="s">
        <v>10</v>
      </c>
      <c r="E274">
        <v>26</v>
      </c>
      <c r="F274">
        <v>13508</v>
      </c>
      <c r="G274">
        <v>136.7792</v>
      </c>
    </row>
    <row r="275" spans="1:7" x14ac:dyDescent="0.3">
      <c r="A275">
        <v>1165</v>
      </c>
      <c r="B275">
        <v>3</v>
      </c>
      <c r="C275" t="s">
        <v>350</v>
      </c>
      <c r="D275" t="s">
        <v>10</v>
      </c>
      <c r="F275">
        <v>370371</v>
      </c>
      <c r="G275">
        <v>15.5</v>
      </c>
    </row>
    <row r="276" spans="1:7" x14ac:dyDescent="0.3">
      <c r="A276">
        <v>1166</v>
      </c>
      <c r="B276">
        <v>3</v>
      </c>
      <c r="C276" t="s">
        <v>351</v>
      </c>
      <c r="D276" t="s">
        <v>8</v>
      </c>
      <c r="F276">
        <v>2676</v>
      </c>
      <c r="G276">
        <v>7.2249999999999996</v>
      </c>
    </row>
    <row r="277" spans="1:7" x14ac:dyDescent="0.3">
      <c r="A277">
        <v>1167</v>
      </c>
      <c r="B277">
        <v>2</v>
      </c>
      <c r="C277" t="s">
        <v>352</v>
      </c>
      <c r="D277" t="s">
        <v>10</v>
      </c>
      <c r="E277">
        <v>20</v>
      </c>
      <c r="F277">
        <v>236853</v>
      </c>
      <c r="G277">
        <v>26</v>
      </c>
    </row>
    <row r="278" spans="1:7" x14ac:dyDescent="0.3">
      <c r="A278">
        <v>1168</v>
      </c>
      <c r="B278">
        <v>2</v>
      </c>
      <c r="C278" t="s">
        <v>353</v>
      </c>
      <c r="D278" t="s">
        <v>8</v>
      </c>
      <c r="E278">
        <v>28</v>
      </c>
      <c r="F278" t="s">
        <v>354</v>
      </c>
      <c r="G278">
        <v>10.5</v>
      </c>
    </row>
    <row r="279" spans="1:7" x14ac:dyDescent="0.3">
      <c r="A279">
        <v>1169</v>
      </c>
      <c r="B279">
        <v>2</v>
      </c>
      <c r="C279" t="s">
        <v>355</v>
      </c>
      <c r="D279" t="s">
        <v>8</v>
      </c>
      <c r="E279">
        <v>40</v>
      </c>
      <c r="F279">
        <v>2926</v>
      </c>
      <c r="G279">
        <v>26</v>
      </c>
    </row>
    <row r="280" spans="1:7" x14ac:dyDescent="0.3">
      <c r="A280">
        <v>1170</v>
      </c>
      <c r="B280">
        <v>2</v>
      </c>
      <c r="C280" t="s">
        <v>356</v>
      </c>
      <c r="D280" t="s">
        <v>8</v>
      </c>
      <c r="E280">
        <v>30</v>
      </c>
      <c r="F280" t="s">
        <v>357</v>
      </c>
      <c r="G280">
        <v>21</v>
      </c>
    </row>
    <row r="281" spans="1:7" x14ac:dyDescent="0.3">
      <c r="A281">
        <v>1171</v>
      </c>
      <c r="B281">
        <v>2</v>
      </c>
      <c r="C281" t="s">
        <v>358</v>
      </c>
      <c r="D281" t="s">
        <v>8</v>
      </c>
      <c r="E281">
        <v>22</v>
      </c>
      <c r="F281" t="s">
        <v>359</v>
      </c>
      <c r="G281">
        <v>10.5</v>
      </c>
    </row>
    <row r="282" spans="1:7" x14ac:dyDescent="0.3">
      <c r="A282">
        <v>1172</v>
      </c>
      <c r="B282">
        <v>3</v>
      </c>
      <c r="C282" t="s">
        <v>360</v>
      </c>
      <c r="D282" t="s">
        <v>10</v>
      </c>
      <c r="E282">
        <v>23</v>
      </c>
      <c r="F282">
        <v>315085</v>
      </c>
      <c r="G282">
        <v>8.6624999999999996</v>
      </c>
    </row>
    <row r="283" spans="1:7" x14ac:dyDescent="0.3">
      <c r="A283">
        <v>1173</v>
      </c>
      <c r="B283">
        <v>3</v>
      </c>
      <c r="C283" t="s">
        <v>361</v>
      </c>
      <c r="D283" t="s">
        <v>8</v>
      </c>
      <c r="E283">
        <v>0.75</v>
      </c>
      <c r="F283" t="s">
        <v>206</v>
      </c>
      <c r="G283">
        <v>13.775</v>
      </c>
    </row>
    <row r="284" spans="1:7" x14ac:dyDescent="0.3">
      <c r="A284">
        <v>1174</v>
      </c>
      <c r="B284">
        <v>3</v>
      </c>
      <c r="C284" t="s">
        <v>362</v>
      </c>
      <c r="D284" t="s">
        <v>10</v>
      </c>
      <c r="F284">
        <v>364859</v>
      </c>
      <c r="G284">
        <v>7.75</v>
      </c>
    </row>
    <row r="285" spans="1:7" x14ac:dyDescent="0.3">
      <c r="A285">
        <v>1175</v>
      </c>
      <c r="B285">
        <v>3</v>
      </c>
      <c r="C285" t="s">
        <v>363</v>
      </c>
      <c r="D285" t="s">
        <v>10</v>
      </c>
      <c r="E285">
        <v>9</v>
      </c>
      <c r="F285">
        <v>2650</v>
      </c>
      <c r="G285">
        <v>15.245799999999999</v>
      </c>
    </row>
    <row r="286" spans="1:7" x14ac:dyDescent="0.3">
      <c r="A286">
        <v>1176</v>
      </c>
      <c r="B286">
        <v>3</v>
      </c>
      <c r="C286" t="s">
        <v>364</v>
      </c>
      <c r="D286" t="s">
        <v>10</v>
      </c>
      <c r="E286">
        <v>2</v>
      </c>
      <c r="F286">
        <v>370129</v>
      </c>
      <c r="G286">
        <v>20.212499999999999</v>
      </c>
    </row>
    <row r="287" spans="1:7" x14ac:dyDescent="0.3">
      <c r="A287">
        <v>1177</v>
      </c>
      <c r="B287">
        <v>3</v>
      </c>
      <c r="C287" t="s">
        <v>365</v>
      </c>
      <c r="D287" t="s">
        <v>8</v>
      </c>
      <c r="E287">
        <v>36</v>
      </c>
      <c r="F287" t="s">
        <v>366</v>
      </c>
      <c r="G287">
        <v>7.25</v>
      </c>
    </row>
    <row r="288" spans="1:7" x14ac:dyDescent="0.3">
      <c r="A288">
        <v>1178</v>
      </c>
      <c r="B288">
        <v>3</v>
      </c>
      <c r="C288" t="s">
        <v>367</v>
      </c>
      <c r="D288" t="s">
        <v>8</v>
      </c>
      <c r="F288" t="s">
        <v>368</v>
      </c>
      <c r="G288">
        <v>7.25</v>
      </c>
    </row>
    <row r="289" spans="1:7" x14ac:dyDescent="0.3">
      <c r="A289">
        <v>1179</v>
      </c>
      <c r="B289">
        <v>1</v>
      </c>
      <c r="C289" t="s">
        <v>369</v>
      </c>
      <c r="D289" t="s">
        <v>8</v>
      </c>
      <c r="E289">
        <v>24</v>
      </c>
      <c r="F289">
        <v>21228</v>
      </c>
      <c r="G289">
        <v>82.2667</v>
      </c>
    </row>
    <row r="290" spans="1:7" x14ac:dyDescent="0.3">
      <c r="A290">
        <v>1180</v>
      </c>
      <c r="B290">
        <v>3</v>
      </c>
      <c r="C290" t="s">
        <v>370</v>
      </c>
      <c r="D290" t="s">
        <v>8</v>
      </c>
      <c r="F290">
        <v>2655</v>
      </c>
      <c r="G290">
        <v>7.2291999999999996</v>
      </c>
    </row>
    <row r="291" spans="1:7" x14ac:dyDescent="0.3">
      <c r="A291">
        <v>1181</v>
      </c>
      <c r="B291">
        <v>3</v>
      </c>
      <c r="C291" t="s">
        <v>371</v>
      </c>
      <c r="D291" t="s">
        <v>8</v>
      </c>
      <c r="F291" t="s">
        <v>372</v>
      </c>
      <c r="G291">
        <v>8.0500000000000007</v>
      </c>
    </row>
    <row r="292" spans="1:7" x14ac:dyDescent="0.3">
      <c r="A292">
        <v>1182</v>
      </c>
      <c r="B292">
        <v>1</v>
      </c>
      <c r="C292" t="s">
        <v>373</v>
      </c>
      <c r="D292" t="s">
        <v>8</v>
      </c>
      <c r="F292" t="s">
        <v>374</v>
      </c>
      <c r="G292">
        <v>39.6</v>
      </c>
    </row>
    <row r="293" spans="1:7" x14ac:dyDescent="0.3">
      <c r="A293">
        <v>1183</v>
      </c>
      <c r="B293">
        <v>3</v>
      </c>
      <c r="C293" t="s">
        <v>375</v>
      </c>
      <c r="D293" t="s">
        <v>10</v>
      </c>
      <c r="E293">
        <v>30</v>
      </c>
      <c r="F293">
        <v>382650</v>
      </c>
      <c r="G293">
        <v>6.95</v>
      </c>
    </row>
    <row r="294" spans="1:7" x14ac:dyDescent="0.3">
      <c r="A294">
        <v>1184</v>
      </c>
      <c r="B294">
        <v>3</v>
      </c>
      <c r="C294" t="s">
        <v>376</v>
      </c>
      <c r="D294" t="s">
        <v>8</v>
      </c>
      <c r="F294">
        <v>2652</v>
      </c>
      <c r="G294">
        <v>7.2291999999999996</v>
      </c>
    </row>
    <row r="295" spans="1:7" x14ac:dyDescent="0.3">
      <c r="A295">
        <v>1185</v>
      </c>
      <c r="B295">
        <v>1</v>
      </c>
      <c r="C295" t="s">
        <v>377</v>
      </c>
      <c r="D295" t="s">
        <v>8</v>
      </c>
      <c r="E295">
        <v>53</v>
      </c>
      <c r="F295">
        <v>33638</v>
      </c>
      <c r="G295">
        <v>81.8583</v>
      </c>
    </row>
    <row r="296" spans="1:7" x14ac:dyDescent="0.3">
      <c r="A296">
        <v>1186</v>
      </c>
      <c r="B296">
        <v>3</v>
      </c>
      <c r="C296" t="s">
        <v>378</v>
      </c>
      <c r="D296" t="s">
        <v>8</v>
      </c>
      <c r="E296">
        <v>36</v>
      </c>
      <c r="F296">
        <v>345771</v>
      </c>
      <c r="G296">
        <v>9.5</v>
      </c>
    </row>
    <row r="297" spans="1:7" x14ac:dyDescent="0.3">
      <c r="A297">
        <v>1187</v>
      </c>
      <c r="B297">
        <v>3</v>
      </c>
      <c r="C297" t="s">
        <v>379</v>
      </c>
      <c r="D297" t="s">
        <v>8</v>
      </c>
      <c r="E297">
        <v>26</v>
      </c>
      <c r="F297">
        <v>349202</v>
      </c>
      <c r="G297">
        <v>7.8958000000000004</v>
      </c>
    </row>
    <row r="298" spans="1:7" x14ac:dyDescent="0.3">
      <c r="A298">
        <v>1188</v>
      </c>
      <c r="B298">
        <v>2</v>
      </c>
      <c r="C298" t="s">
        <v>380</v>
      </c>
      <c r="D298" t="s">
        <v>10</v>
      </c>
      <c r="E298">
        <v>1</v>
      </c>
      <c r="F298" t="s">
        <v>381</v>
      </c>
      <c r="G298">
        <v>41.5792</v>
      </c>
    </row>
    <row r="299" spans="1:7" x14ac:dyDescent="0.3">
      <c r="A299">
        <v>1189</v>
      </c>
      <c r="B299">
        <v>3</v>
      </c>
      <c r="C299" t="s">
        <v>382</v>
      </c>
      <c r="D299" t="s">
        <v>8</v>
      </c>
      <c r="F299">
        <v>2662</v>
      </c>
      <c r="G299">
        <v>21.679200000000002</v>
      </c>
    </row>
    <row r="300" spans="1:7" x14ac:dyDescent="0.3">
      <c r="A300">
        <v>1190</v>
      </c>
      <c r="B300">
        <v>1</v>
      </c>
      <c r="C300" t="s">
        <v>383</v>
      </c>
      <c r="D300" t="s">
        <v>8</v>
      </c>
      <c r="E300">
        <v>30</v>
      </c>
      <c r="F300">
        <v>113801</v>
      </c>
      <c r="G300">
        <v>45.5</v>
      </c>
    </row>
    <row r="301" spans="1:7" x14ac:dyDescent="0.3">
      <c r="A301">
        <v>1191</v>
      </c>
      <c r="B301">
        <v>3</v>
      </c>
      <c r="C301" t="s">
        <v>384</v>
      </c>
      <c r="D301" t="s">
        <v>8</v>
      </c>
      <c r="E301">
        <v>29</v>
      </c>
      <c r="F301">
        <v>347467</v>
      </c>
      <c r="G301">
        <v>7.8541999999999996</v>
      </c>
    </row>
    <row r="302" spans="1:7" x14ac:dyDescent="0.3">
      <c r="A302">
        <v>1192</v>
      </c>
      <c r="B302">
        <v>3</v>
      </c>
      <c r="C302" t="s">
        <v>385</v>
      </c>
      <c r="D302" t="s">
        <v>8</v>
      </c>
      <c r="E302">
        <v>32</v>
      </c>
      <c r="F302">
        <v>347079</v>
      </c>
      <c r="G302">
        <v>7.7750000000000004</v>
      </c>
    </row>
    <row r="303" spans="1:7" x14ac:dyDescent="0.3">
      <c r="A303">
        <v>1193</v>
      </c>
      <c r="B303">
        <v>2</v>
      </c>
      <c r="C303" t="s">
        <v>386</v>
      </c>
      <c r="D303" t="s">
        <v>8</v>
      </c>
      <c r="F303">
        <v>237735</v>
      </c>
      <c r="G303">
        <v>15.0458</v>
      </c>
    </row>
    <row r="304" spans="1:7" x14ac:dyDescent="0.3">
      <c r="A304">
        <v>1194</v>
      </c>
      <c r="B304">
        <v>2</v>
      </c>
      <c r="C304" t="s">
        <v>387</v>
      </c>
      <c r="D304" t="s">
        <v>8</v>
      </c>
      <c r="E304">
        <v>43</v>
      </c>
      <c r="F304" t="s">
        <v>240</v>
      </c>
      <c r="G304">
        <v>21</v>
      </c>
    </row>
    <row r="305" spans="1:7" x14ac:dyDescent="0.3">
      <c r="A305">
        <v>1195</v>
      </c>
      <c r="B305">
        <v>3</v>
      </c>
      <c r="C305" t="s">
        <v>388</v>
      </c>
      <c r="D305" t="s">
        <v>8</v>
      </c>
      <c r="E305">
        <v>24</v>
      </c>
      <c r="F305">
        <v>315092</v>
      </c>
      <c r="G305">
        <v>8.6624999999999996</v>
      </c>
    </row>
    <row r="306" spans="1:7" x14ac:dyDescent="0.3">
      <c r="A306">
        <v>1196</v>
      </c>
      <c r="B306">
        <v>3</v>
      </c>
      <c r="C306" t="s">
        <v>389</v>
      </c>
      <c r="D306" t="s">
        <v>10</v>
      </c>
      <c r="F306">
        <v>383123</v>
      </c>
      <c r="G306">
        <v>7.75</v>
      </c>
    </row>
    <row r="307" spans="1:7" x14ac:dyDescent="0.3">
      <c r="A307">
        <v>1197</v>
      </c>
      <c r="B307">
        <v>1</v>
      </c>
      <c r="C307" t="s">
        <v>390</v>
      </c>
      <c r="D307" t="s">
        <v>10</v>
      </c>
      <c r="E307">
        <v>64</v>
      </c>
      <c r="F307">
        <v>112901</v>
      </c>
      <c r="G307">
        <v>26.55</v>
      </c>
    </row>
    <row r="308" spans="1:7" x14ac:dyDescent="0.3">
      <c r="A308">
        <v>1198</v>
      </c>
      <c r="B308">
        <v>1</v>
      </c>
      <c r="C308" t="s">
        <v>391</v>
      </c>
      <c r="D308" t="s">
        <v>8</v>
      </c>
      <c r="E308">
        <v>30</v>
      </c>
      <c r="F308">
        <v>113781</v>
      </c>
      <c r="G308">
        <v>151.55000000000001</v>
      </c>
    </row>
    <row r="309" spans="1:7" x14ac:dyDescent="0.3">
      <c r="A309">
        <v>1199</v>
      </c>
      <c r="B309">
        <v>3</v>
      </c>
      <c r="C309" t="s">
        <v>392</v>
      </c>
      <c r="D309" t="s">
        <v>8</v>
      </c>
      <c r="E309">
        <v>0.83</v>
      </c>
      <c r="F309">
        <v>392091</v>
      </c>
      <c r="G309">
        <v>9.35</v>
      </c>
    </row>
    <row r="310" spans="1:7" x14ac:dyDescent="0.3">
      <c r="A310">
        <v>1200</v>
      </c>
      <c r="B310">
        <v>1</v>
      </c>
      <c r="C310" t="s">
        <v>393</v>
      </c>
      <c r="D310" t="s">
        <v>8</v>
      </c>
      <c r="E310">
        <v>55</v>
      </c>
      <c r="F310">
        <v>12749</v>
      </c>
      <c r="G310">
        <v>93.5</v>
      </c>
    </row>
    <row r="311" spans="1:7" x14ac:dyDescent="0.3">
      <c r="A311">
        <v>1201</v>
      </c>
      <c r="B311">
        <v>3</v>
      </c>
      <c r="C311" t="s">
        <v>394</v>
      </c>
      <c r="D311" t="s">
        <v>10</v>
      </c>
      <c r="E311">
        <v>45</v>
      </c>
      <c r="F311">
        <v>350026</v>
      </c>
      <c r="G311">
        <v>14.1083</v>
      </c>
    </row>
    <row r="312" spans="1:7" x14ac:dyDescent="0.3">
      <c r="A312">
        <v>1202</v>
      </c>
      <c r="B312">
        <v>3</v>
      </c>
      <c r="C312" t="s">
        <v>395</v>
      </c>
      <c r="D312" t="s">
        <v>8</v>
      </c>
      <c r="E312">
        <v>18</v>
      </c>
      <c r="F312">
        <v>315091</v>
      </c>
      <c r="G312">
        <v>8.6624999999999996</v>
      </c>
    </row>
    <row r="313" spans="1:7" x14ac:dyDescent="0.3">
      <c r="A313">
        <v>1203</v>
      </c>
      <c r="B313">
        <v>3</v>
      </c>
      <c r="C313" t="s">
        <v>396</v>
      </c>
      <c r="D313" t="s">
        <v>8</v>
      </c>
      <c r="E313">
        <v>22</v>
      </c>
      <c r="F313">
        <v>2658</v>
      </c>
      <c r="G313">
        <v>7.2249999999999996</v>
      </c>
    </row>
    <row r="314" spans="1:7" x14ac:dyDescent="0.3">
      <c r="A314">
        <v>1204</v>
      </c>
      <c r="B314">
        <v>3</v>
      </c>
      <c r="C314" t="s">
        <v>397</v>
      </c>
      <c r="D314" t="s">
        <v>8</v>
      </c>
      <c r="F314" t="s">
        <v>398</v>
      </c>
      <c r="G314">
        <v>7.5750000000000002</v>
      </c>
    </row>
    <row r="315" spans="1:7" x14ac:dyDescent="0.3">
      <c r="A315">
        <v>1205</v>
      </c>
      <c r="B315">
        <v>3</v>
      </c>
      <c r="C315" t="s">
        <v>399</v>
      </c>
      <c r="D315" t="s">
        <v>10</v>
      </c>
      <c r="E315">
        <v>37</v>
      </c>
      <c r="F315">
        <v>368364</v>
      </c>
      <c r="G315">
        <v>7.75</v>
      </c>
    </row>
    <row r="316" spans="1:7" x14ac:dyDescent="0.3">
      <c r="A316">
        <v>1206</v>
      </c>
      <c r="B316">
        <v>1</v>
      </c>
      <c r="C316" t="s">
        <v>400</v>
      </c>
      <c r="D316" t="s">
        <v>10</v>
      </c>
      <c r="E316">
        <v>55</v>
      </c>
      <c r="F316" t="s">
        <v>401</v>
      </c>
      <c r="G316">
        <v>135.63329999999999</v>
      </c>
    </row>
    <row r="317" spans="1:7" x14ac:dyDescent="0.3">
      <c r="A317">
        <v>1207</v>
      </c>
      <c r="B317">
        <v>3</v>
      </c>
      <c r="C317" t="s">
        <v>402</v>
      </c>
      <c r="D317" t="s">
        <v>10</v>
      </c>
      <c r="E317">
        <v>17</v>
      </c>
      <c r="F317" t="s">
        <v>403</v>
      </c>
      <c r="G317">
        <v>7.7332999999999998</v>
      </c>
    </row>
    <row r="318" spans="1:7" x14ac:dyDescent="0.3">
      <c r="A318">
        <v>1208</v>
      </c>
      <c r="B318">
        <v>1</v>
      </c>
      <c r="C318" t="s">
        <v>404</v>
      </c>
      <c r="D318" t="s">
        <v>8</v>
      </c>
      <c r="E318">
        <v>57</v>
      </c>
      <c r="F318" t="s">
        <v>405</v>
      </c>
      <c r="G318">
        <v>146.52080000000001</v>
      </c>
    </row>
    <row r="319" spans="1:7" x14ac:dyDescent="0.3">
      <c r="A319">
        <v>1209</v>
      </c>
      <c r="B319">
        <v>2</v>
      </c>
      <c r="C319" t="s">
        <v>406</v>
      </c>
      <c r="D319" t="s">
        <v>8</v>
      </c>
      <c r="E319">
        <v>19</v>
      </c>
      <c r="F319">
        <v>28004</v>
      </c>
      <c r="G319">
        <v>10.5</v>
      </c>
    </row>
    <row r="320" spans="1:7" x14ac:dyDescent="0.3">
      <c r="A320">
        <v>1210</v>
      </c>
      <c r="B320">
        <v>3</v>
      </c>
      <c r="C320" t="s">
        <v>407</v>
      </c>
      <c r="D320" t="s">
        <v>8</v>
      </c>
      <c r="E320">
        <v>27</v>
      </c>
      <c r="F320">
        <v>350408</v>
      </c>
      <c r="G320">
        <v>7.8541999999999996</v>
      </c>
    </row>
    <row r="321" spans="1:7" x14ac:dyDescent="0.3">
      <c r="A321">
        <v>1211</v>
      </c>
      <c r="B321">
        <v>2</v>
      </c>
      <c r="C321" t="s">
        <v>408</v>
      </c>
      <c r="D321" t="s">
        <v>8</v>
      </c>
      <c r="E321">
        <v>22</v>
      </c>
      <c r="F321" t="s">
        <v>52</v>
      </c>
      <c r="G321">
        <v>31.5</v>
      </c>
    </row>
    <row r="322" spans="1:7" x14ac:dyDescent="0.3">
      <c r="A322">
        <v>1212</v>
      </c>
      <c r="B322">
        <v>3</v>
      </c>
      <c r="C322" t="s">
        <v>409</v>
      </c>
      <c r="D322" t="s">
        <v>8</v>
      </c>
      <c r="E322">
        <v>26</v>
      </c>
      <c r="F322">
        <v>347075</v>
      </c>
      <c r="G322">
        <v>7.7750000000000004</v>
      </c>
    </row>
    <row r="323" spans="1:7" x14ac:dyDescent="0.3">
      <c r="A323">
        <v>1213</v>
      </c>
      <c r="B323">
        <v>3</v>
      </c>
      <c r="C323" t="s">
        <v>410</v>
      </c>
      <c r="D323" t="s">
        <v>8</v>
      </c>
      <c r="E323">
        <v>25</v>
      </c>
      <c r="F323">
        <v>2654</v>
      </c>
      <c r="G323">
        <v>7.2291999999999996</v>
      </c>
    </row>
    <row r="324" spans="1:7" x14ac:dyDescent="0.3">
      <c r="A324">
        <v>1214</v>
      </c>
      <c r="B324">
        <v>2</v>
      </c>
      <c r="C324" t="s">
        <v>411</v>
      </c>
      <c r="D324" t="s">
        <v>8</v>
      </c>
      <c r="E324">
        <v>26</v>
      </c>
      <c r="F324">
        <v>244368</v>
      </c>
      <c r="G324">
        <v>13</v>
      </c>
    </row>
    <row r="325" spans="1:7" x14ac:dyDescent="0.3">
      <c r="A325">
        <v>1215</v>
      </c>
      <c r="B325">
        <v>1</v>
      </c>
      <c r="C325" t="s">
        <v>412</v>
      </c>
      <c r="D325" t="s">
        <v>8</v>
      </c>
      <c r="E325">
        <v>33</v>
      </c>
      <c r="F325">
        <v>113790</v>
      </c>
      <c r="G325">
        <v>26.55</v>
      </c>
    </row>
    <row r="326" spans="1:7" x14ac:dyDescent="0.3">
      <c r="A326">
        <v>1216</v>
      </c>
      <c r="B326">
        <v>1</v>
      </c>
      <c r="C326" t="s">
        <v>413</v>
      </c>
      <c r="D326" t="s">
        <v>10</v>
      </c>
      <c r="E326">
        <v>39</v>
      </c>
      <c r="F326">
        <v>24160</v>
      </c>
      <c r="G326">
        <v>211.33750000000001</v>
      </c>
    </row>
    <row r="327" spans="1:7" x14ac:dyDescent="0.3">
      <c r="A327">
        <v>1217</v>
      </c>
      <c r="B327">
        <v>3</v>
      </c>
      <c r="C327" t="s">
        <v>414</v>
      </c>
      <c r="D327" t="s">
        <v>8</v>
      </c>
      <c r="E327">
        <v>23</v>
      </c>
      <c r="F327" t="s">
        <v>415</v>
      </c>
      <c r="G327">
        <v>7.05</v>
      </c>
    </row>
    <row r="328" spans="1:7" x14ac:dyDescent="0.3">
      <c r="A328">
        <v>1218</v>
      </c>
      <c r="B328">
        <v>2</v>
      </c>
      <c r="C328" t="s">
        <v>416</v>
      </c>
      <c r="D328" t="s">
        <v>10</v>
      </c>
      <c r="E328">
        <v>12</v>
      </c>
      <c r="F328">
        <v>230136</v>
      </c>
      <c r="G328">
        <v>39</v>
      </c>
    </row>
    <row r="329" spans="1:7" x14ac:dyDescent="0.3">
      <c r="A329">
        <v>1219</v>
      </c>
      <c r="B329">
        <v>1</v>
      </c>
      <c r="C329" t="s">
        <v>417</v>
      </c>
      <c r="D329" t="s">
        <v>8</v>
      </c>
      <c r="E329">
        <v>46</v>
      </c>
      <c r="F329" t="s">
        <v>418</v>
      </c>
      <c r="G329">
        <v>79.2</v>
      </c>
    </row>
    <row r="330" spans="1:7" x14ac:dyDescent="0.3">
      <c r="A330">
        <v>1220</v>
      </c>
      <c r="B330">
        <v>2</v>
      </c>
      <c r="C330" t="s">
        <v>419</v>
      </c>
      <c r="D330" t="s">
        <v>8</v>
      </c>
      <c r="E330">
        <v>29</v>
      </c>
      <c r="F330">
        <v>2003</v>
      </c>
      <c r="G330">
        <v>26</v>
      </c>
    </row>
    <row r="331" spans="1:7" x14ac:dyDescent="0.3">
      <c r="A331">
        <v>1221</v>
      </c>
      <c r="B331">
        <v>2</v>
      </c>
      <c r="C331" t="s">
        <v>420</v>
      </c>
      <c r="D331" t="s">
        <v>8</v>
      </c>
      <c r="E331">
        <v>21</v>
      </c>
      <c r="F331">
        <v>236854</v>
      </c>
      <c r="G331">
        <v>13</v>
      </c>
    </row>
    <row r="332" spans="1:7" x14ac:dyDescent="0.3">
      <c r="A332">
        <v>1222</v>
      </c>
      <c r="B332">
        <v>2</v>
      </c>
      <c r="C332" t="s">
        <v>421</v>
      </c>
      <c r="D332" t="s">
        <v>10</v>
      </c>
      <c r="E332">
        <v>48</v>
      </c>
      <c r="F332" t="s">
        <v>227</v>
      </c>
      <c r="G332">
        <v>36.75</v>
      </c>
    </row>
    <row r="333" spans="1:7" x14ac:dyDescent="0.3">
      <c r="A333">
        <v>1223</v>
      </c>
      <c r="B333">
        <v>1</v>
      </c>
      <c r="C333" t="s">
        <v>422</v>
      </c>
      <c r="D333" t="s">
        <v>8</v>
      </c>
      <c r="E333">
        <v>39</v>
      </c>
      <c r="F333" t="s">
        <v>423</v>
      </c>
      <c r="G333">
        <v>29.7</v>
      </c>
    </row>
    <row r="334" spans="1:7" x14ac:dyDescent="0.3">
      <c r="A334">
        <v>1224</v>
      </c>
      <c r="B334">
        <v>3</v>
      </c>
      <c r="C334" t="s">
        <v>424</v>
      </c>
      <c r="D334" t="s">
        <v>8</v>
      </c>
      <c r="F334">
        <v>2684</v>
      </c>
      <c r="G334">
        <v>7.2249999999999996</v>
      </c>
    </row>
    <row r="335" spans="1:7" x14ac:dyDescent="0.3">
      <c r="A335">
        <v>1225</v>
      </c>
      <c r="B335">
        <v>3</v>
      </c>
      <c r="C335" t="s">
        <v>425</v>
      </c>
      <c r="D335" t="s">
        <v>10</v>
      </c>
      <c r="E335">
        <v>19</v>
      </c>
      <c r="F335">
        <v>2653</v>
      </c>
      <c r="G335">
        <v>15.7417</v>
      </c>
    </row>
    <row r="336" spans="1:7" x14ac:dyDescent="0.3">
      <c r="A336">
        <v>1226</v>
      </c>
      <c r="B336">
        <v>3</v>
      </c>
      <c r="C336" t="s">
        <v>426</v>
      </c>
      <c r="D336" t="s">
        <v>8</v>
      </c>
      <c r="E336">
        <v>27</v>
      </c>
      <c r="F336">
        <v>349229</v>
      </c>
      <c r="G336">
        <v>7.8958000000000004</v>
      </c>
    </row>
    <row r="337" spans="1:7" x14ac:dyDescent="0.3">
      <c r="A337">
        <v>1227</v>
      </c>
      <c r="B337">
        <v>1</v>
      </c>
      <c r="C337" t="s">
        <v>427</v>
      </c>
      <c r="D337" t="s">
        <v>8</v>
      </c>
      <c r="E337">
        <v>30</v>
      </c>
      <c r="F337">
        <v>110469</v>
      </c>
      <c r="G337">
        <v>26</v>
      </c>
    </row>
    <row r="338" spans="1:7" x14ac:dyDescent="0.3">
      <c r="A338">
        <v>1228</v>
      </c>
      <c r="B338">
        <v>2</v>
      </c>
      <c r="C338" t="s">
        <v>428</v>
      </c>
      <c r="D338" t="s">
        <v>8</v>
      </c>
      <c r="E338">
        <v>32</v>
      </c>
      <c r="F338">
        <v>244360</v>
      </c>
      <c r="G338">
        <v>13</v>
      </c>
    </row>
    <row r="339" spans="1:7" x14ac:dyDescent="0.3">
      <c r="A339">
        <v>1229</v>
      </c>
      <c r="B339">
        <v>3</v>
      </c>
      <c r="C339" t="s">
        <v>429</v>
      </c>
      <c r="D339" t="s">
        <v>8</v>
      </c>
      <c r="E339">
        <v>39</v>
      </c>
      <c r="F339">
        <v>2675</v>
      </c>
      <c r="G339">
        <v>7.2291999999999996</v>
      </c>
    </row>
    <row r="340" spans="1:7" x14ac:dyDescent="0.3">
      <c r="A340">
        <v>1230</v>
      </c>
      <c r="B340">
        <v>2</v>
      </c>
      <c r="C340" t="s">
        <v>430</v>
      </c>
      <c r="D340" t="s">
        <v>8</v>
      </c>
      <c r="E340">
        <v>25</v>
      </c>
      <c r="F340" t="s">
        <v>52</v>
      </c>
      <c r="G340">
        <v>31.5</v>
      </c>
    </row>
    <row r="341" spans="1:7" x14ac:dyDescent="0.3">
      <c r="A341">
        <v>1231</v>
      </c>
      <c r="B341">
        <v>3</v>
      </c>
      <c r="C341" t="s">
        <v>431</v>
      </c>
      <c r="D341" t="s">
        <v>8</v>
      </c>
      <c r="F341">
        <v>2622</v>
      </c>
      <c r="G341">
        <v>7.2291999999999996</v>
      </c>
    </row>
    <row r="342" spans="1:7" x14ac:dyDescent="0.3">
      <c r="A342">
        <v>1232</v>
      </c>
      <c r="B342">
        <v>2</v>
      </c>
      <c r="C342" t="s">
        <v>432</v>
      </c>
      <c r="D342" t="s">
        <v>8</v>
      </c>
      <c r="E342">
        <v>18</v>
      </c>
      <c r="F342" t="s">
        <v>433</v>
      </c>
      <c r="G342">
        <v>10.5</v>
      </c>
    </row>
    <row r="343" spans="1:7" x14ac:dyDescent="0.3">
      <c r="A343">
        <v>1233</v>
      </c>
      <c r="B343">
        <v>3</v>
      </c>
      <c r="C343" t="s">
        <v>434</v>
      </c>
      <c r="D343" t="s">
        <v>8</v>
      </c>
      <c r="E343">
        <v>32</v>
      </c>
      <c r="F343">
        <v>350403</v>
      </c>
      <c r="G343">
        <v>7.5792000000000002</v>
      </c>
    </row>
    <row r="344" spans="1:7" x14ac:dyDescent="0.3">
      <c r="A344">
        <v>1234</v>
      </c>
      <c r="B344">
        <v>3</v>
      </c>
      <c r="C344" t="s">
        <v>435</v>
      </c>
      <c r="D344" t="s">
        <v>8</v>
      </c>
      <c r="F344" t="s">
        <v>244</v>
      </c>
      <c r="G344">
        <v>69.55</v>
      </c>
    </row>
    <row r="345" spans="1:7" x14ac:dyDescent="0.3">
      <c r="A345">
        <v>1235</v>
      </c>
      <c r="B345">
        <v>1</v>
      </c>
      <c r="C345" t="s">
        <v>436</v>
      </c>
      <c r="D345" t="s">
        <v>10</v>
      </c>
      <c r="E345">
        <v>58</v>
      </c>
      <c r="F345" t="s">
        <v>437</v>
      </c>
      <c r="G345">
        <v>512.32920000000001</v>
      </c>
    </row>
    <row r="346" spans="1:7" x14ac:dyDescent="0.3">
      <c r="A346">
        <v>1236</v>
      </c>
      <c r="B346">
        <v>3</v>
      </c>
      <c r="C346" t="s">
        <v>438</v>
      </c>
      <c r="D346" t="s">
        <v>8</v>
      </c>
      <c r="F346" t="s">
        <v>249</v>
      </c>
      <c r="G346">
        <v>14.5</v>
      </c>
    </row>
    <row r="347" spans="1:7" x14ac:dyDescent="0.3">
      <c r="A347">
        <v>1237</v>
      </c>
      <c r="B347">
        <v>3</v>
      </c>
      <c r="C347" t="s">
        <v>439</v>
      </c>
      <c r="D347" t="s">
        <v>10</v>
      </c>
      <c r="E347">
        <v>16</v>
      </c>
      <c r="F347">
        <v>348125</v>
      </c>
      <c r="G347">
        <v>7.65</v>
      </c>
    </row>
    <row r="348" spans="1:7" x14ac:dyDescent="0.3">
      <c r="A348">
        <v>1238</v>
      </c>
      <c r="B348">
        <v>2</v>
      </c>
      <c r="C348" t="s">
        <v>440</v>
      </c>
      <c r="D348" t="s">
        <v>8</v>
      </c>
      <c r="E348">
        <v>26</v>
      </c>
      <c r="F348">
        <v>237670</v>
      </c>
      <c r="G348">
        <v>13</v>
      </c>
    </row>
    <row r="349" spans="1:7" x14ac:dyDescent="0.3">
      <c r="A349">
        <v>1239</v>
      </c>
      <c r="B349">
        <v>3</v>
      </c>
      <c r="C349" t="s">
        <v>441</v>
      </c>
      <c r="D349" t="s">
        <v>10</v>
      </c>
      <c r="E349">
        <v>38</v>
      </c>
      <c r="F349">
        <v>2688</v>
      </c>
      <c r="G349">
        <v>7.2291999999999996</v>
      </c>
    </row>
    <row r="350" spans="1:7" x14ac:dyDescent="0.3">
      <c r="A350">
        <v>1240</v>
      </c>
      <c r="B350">
        <v>2</v>
      </c>
      <c r="C350" t="s">
        <v>442</v>
      </c>
      <c r="D350" t="s">
        <v>8</v>
      </c>
      <c r="E350">
        <v>24</v>
      </c>
      <c r="F350">
        <v>248726</v>
      </c>
      <c r="G350">
        <v>13.5</v>
      </c>
    </row>
    <row r="351" spans="1:7" x14ac:dyDescent="0.3">
      <c r="A351">
        <v>1241</v>
      </c>
      <c r="B351">
        <v>2</v>
      </c>
      <c r="C351" t="s">
        <v>443</v>
      </c>
      <c r="D351" t="s">
        <v>10</v>
      </c>
      <c r="E351">
        <v>31</v>
      </c>
      <c r="F351" t="s">
        <v>444</v>
      </c>
      <c r="G351">
        <v>21</v>
      </c>
    </row>
    <row r="352" spans="1:7" x14ac:dyDescent="0.3">
      <c r="A352">
        <v>1242</v>
      </c>
      <c r="B352">
        <v>1</v>
      </c>
      <c r="C352" t="s">
        <v>445</v>
      </c>
      <c r="D352" t="s">
        <v>10</v>
      </c>
      <c r="E352">
        <v>45</v>
      </c>
      <c r="F352" t="s">
        <v>446</v>
      </c>
      <c r="G352">
        <v>63.3583</v>
      </c>
    </row>
    <row r="353" spans="1:7" x14ac:dyDescent="0.3">
      <c r="A353">
        <v>1243</v>
      </c>
      <c r="B353">
        <v>2</v>
      </c>
      <c r="C353" t="s">
        <v>447</v>
      </c>
      <c r="D353" t="s">
        <v>8</v>
      </c>
      <c r="E353">
        <v>25</v>
      </c>
      <c r="F353" t="s">
        <v>448</v>
      </c>
      <c r="G353">
        <v>10.5</v>
      </c>
    </row>
    <row r="354" spans="1:7" x14ac:dyDescent="0.3">
      <c r="A354">
        <v>1244</v>
      </c>
      <c r="B354">
        <v>2</v>
      </c>
      <c r="C354" t="s">
        <v>449</v>
      </c>
      <c r="D354" t="s">
        <v>8</v>
      </c>
      <c r="E354">
        <v>18</v>
      </c>
      <c r="F354" t="s">
        <v>276</v>
      </c>
      <c r="G354">
        <v>73.5</v>
      </c>
    </row>
    <row r="355" spans="1:7" x14ac:dyDescent="0.3">
      <c r="A355">
        <v>1245</v>
      </c>
      <c r="B355">
        <v>2</v>
      </c>
      <c r="C355" t="s">
        <v>450</v>
      </c>
      <c r="D355" t="s">
        <v>8</v>
      </c>
      <c r="E355">
        <v>49</v>
      </c>
      <c r="F355">
        <v>220845</v>
      </c>
      <c r="G355">
        <v>65</v>
      </c>
    </row>
    <row r="356" spans="1:7" x14ac:dyDescent="0.3">
      <c r="A356">
        <v>1246</v>
      </c>
      <c r="B356">
        <v>3</v>
      </c>
      <c r="C356" t="s">
        <v>451</v>
      </c>
      <c r="D356" t="s">
        <v>10</v>
      </c>
      <c r="E356">
        <v>0.17</v>
      </c>
      <c r="F356" t="s">
        <v>54</v>
      </c>
      <c r="G356">
        <v>20.574999999999999</v>
      </c>
    </row>
    <row r="357" spans="1:7" x14ac:dyDescent="0.3">
      <c r="A357">
        <v>1247</v>
      </c>
      <c r="B357">
        <v>1</v>
      </c>
      <c r="C357" t="s">
        <v>452</v>
      </c>
      <c r="D357" t="s">
        <v>8</v>
      </c>
      <c r="E357">
        <v>50</v>
      </c>
      <c r="F357">
        <v>113044</v>
      </c>
      <c r="G357">
        <v>26</v>
      </c>
    </row>
    <row r="358" spans="1:7" x14ac:dyDescent="0.3">
      <c r="A358">
        <v>1248</v>
      </c>
      <c r="B358">
        <v>1</v>
      </c>
      <c r="C358" t="s">
        <v>453</v>
      </c>
      <c r="D358" t="s">
        <v>10</v>
      </c>
      <c r="E358">
        <v>59</v>
      </c>
      <c r="F358">
        <v>11769</v>
      </c>
      <c r="G358">
        <v>51.479199999999999</v>
      </c>
    </row>
    <row r="359" spans="1:7" x14ac:dyDescent="0.3">
      <c r="A359">
        <v>1249</v>
      </c>
      <c r="B359">
        <v>3</v>
      </c>
      <c r="C359" t="s">
        <v>454</v>
      </c>
      <c r="D359" t="s">
        <v>8</v>
      </c>
      <c r="F359">
        <v>1222</v>
      </c>
      <c r="G359">
        <v>7.8792</v>
      </c>
    </row>
    <row r="360" spans="1:7" x14ac:dyDescent="0.3">
      <c r="A360">
        <v>1250</v>
      </c>
      <c r="B360">
        <v>3</v>
      </c>
      <c r="C360" t="s">
        <v>455</v>
      </c>
      <c r="D360" t="s">
        <v>8</v>
      </c>
      <c r="F360">
        <v>368402</v>
      </c>
      <c r="G360">
        <v>7.75</v>
      </c>
    </row>
    <row r="361" spans="1:7" x14ac:dyDescent="0.3">
      <c r="A361">
        <v>1251</v>
      </c>
      <c r="B361">
        <v>3</v>
      </c>
      <c r="C361" t="s">
        <v>456</v>
      </c>
      <c r="D361" t="s">
        <v>10</v>
      </c>
      <c r="E361">
        <v>30</v>
      </c>
      <c r="F361">
        <v>349910</v>
      </c>
      <c r="G361">
        <v>15.55</v>
      </c>
    </row>
    <row r="362" spans="1:7" x14ac:dyDescent="0.3">
      <c r="A362">
        <v>1252</v>
      </c>
      <c r="B362">
        <v>3</v>
      </c>
      <c r="C362" t="s">
        <v>457</v>
      </c>
      <c r="D362" t="s">
        <v>8</v>
      </c>
      <c r="E362">
        <v>14.5</v>
      </c>
      <c r="F362" t="s">
        <v>244</v>
      </c>
      <c r="G362">
        <v>69.55</v>
      </c>
    </row>
    <row r="363" spans="1:7" x14ac:dyDescent="0.3">
      <c r="A363">
        <v>1253</v>
      </c>
      <c r="B363">
        <v>2</v>
      </c>
      <c r="C363" t="s">
        <v>458</v>
      </c>
      <c r="D363" t="s">
        <v>10</v>
      </c>
      <c r="E363">
        <v>24</v>
      </c>
      <c r="F363" t="s">
        <v>459</v>
      </c>
      <c r="G363">
        <v>37.004199999999997</v>
      </c>
    </row>
    <row r="364" spans="1:7" x14ac:dyDescent="0.3">
      <c r="A364">
        <v>1254</v>
      </c>
      <c r="B364">
        <v>2</v>
      </c>
      <c r="C364" t="s">
        <v>460</v>
      </c>
      <c r="D364" t="s">
        <v>10</v>
      </c>
      <c r="E364">
        <v>31</v>
      </c>
      <c r="F364" t="s">
        <v>357</v>
      </c>
      <c r="G364">
        <v>21</v>
      </c>
    </row>
    <row r="365" spans="1:7" x14ac:dyDescent="0.3">
      <c r="A365">
        <v>1255</v>
      </c>
      <c r="B365">
        <v>3</v>
      </c>
      <c r="C365" t="s">
        <v>461</v>
      </c>
      <c r="D365" t="s">
        <v>8</v>
      </c>
      <c r="E365">
        <v>27</v>
      </c>
      <c r="F365">
        <v>315083</v>
      </c>
      <c r="G365">
        <v>8.6624999999999996</v>
      </c>
    </row>
    <row r="366" spans="1:7" x14ac:dyDescent="0.3">
      <c r="A366">
        <v>1256</v>
      </c>
      <c r="B366">
        <v>1</v>
      </c>
      <c r="C366" t="s">
        <v>462</v>
      </c>
      <c r="D366" t="s">
        <v>10</v>
      </c>
      <c r="E366">
        <v>25</v>
      </c>
      <c r="F366">
        <v>11765</v>
      </c>
      <c r="G366">
        <v>55.441699999999997</v>
      </c>
    </row>
    <row r="367" spans="1:7" x14ac:dyDescent="0.3">
      <c r="A367">
        <v>1257</v>
      </c>
      <c r="B367">
        <v>3</v>
      </c>
      <c r="C367" t="s">
        <v>463</v>
      </c>
      <c r="D367" t="s">
        <v>10</v>
      </c>
      <c r="F367" t="s">
        <v>244</v>
      </c>
      <c r="G367">
        <v>69.55</v>
      </c>
    </row>
    <row r="368" spans="1:7" x14ac:dyDescent="0.3">
      <c r="A368">
        <v>1258</v>
      </c>
      <c r="B368">
        <v>3</v>
      </c>
      <c r="C368" t="s">
        <v>464</v>
      </c>
      <c r="D368" t="s">
        <v>8</v>
      </c>
      <c r="F368">
        <v>2689</v>
      </c>
      <c r="G368">
        <v>14.458299999999999</v>
      </c>
    </row>
    <row r="369" spans="1:7" x14ac:dyDescent="0.3">
      <c r="A369">
        <v>1259</v>
      </c>
      <c r="B369">
        <v>3</v>
      </c>
      <c r="C369" t="s">
        <v>465</v>
      </c>
      <c r="D369" t="s">
        <v>10</v>
      </c>
      <c r="E369">
        <v>22</v>
      </c>
      <c r="F369">
        <v>3101295</v>
      </c>
      <c r="G369">
        <v>39.6875</v>
      </c>
    </row>
    <row r="370" spans="1:7" x14ac:dyDescent="0.3">
      <c r="A370">
        <v>1260</v>
      </c>
      <c r="B370">
        <v>1</v>
      </c>
      <c r="C370" t="s">
        <v>466</v>
      </c>
      <c r="D370" t="s">
        <v>10</v>
      </c>
      <c r="E370">
        <v>45</v>
      </c>
      <c r="F370">
        <v>112378</v>
      </c>
      <c r="G370">
        <v>59.4</v>
      </c>
    </row>
    <row r="371" spans="1:7" x14ac:dyDescent="0.3">
      <c r="A371">
        <v>1261</v>
      </c>
      <c r="B371">
        <v>2</v>
      </c>
      <c r="C371" t="s">
        <v>467</v>
      </c>
      <c r="D371" t="s">
        <v>8</v>
      </c>
      <c r="E371">
        <v>29</v>
      </c>
      <c r="F371" t="s">
        <v>468</v>
      </c>
      <c r="G371">
        <v>13.8583</v>
      </c>
    </row>
    <row r="372" spans="1:7" x14ac:dyDescent="0.3">
      <c r="A372">
        <v>1262</v>
      </c>
      <c r="B372">
        <v>2</v>
      </c>
      <c r="C372" t="s">
        <v>469</v>
      </c>
      <c r="D372" t="s">
        <v>8</v>
      </c>
      <c r="E372">
        <v>21</v>
      </c>
      <c r="F372">
        <v>28133</v>
      </c>
      <c r="G372">
        <v>11.5</v>
      </c>
    </row>
    <row r="373" spans="1:7" x14ac:dyDescent="0.3">
      <c r="A373">
        <v>1263</v>
      </c>
      <c r="B373">
        <v>1</v>
      </c>
      <c r="C373" t="s">
        <v>470</v>
      </c>
      <c r="D373" t="s">
        <v>10</v>
      </c>
      <c r="E373">
        <v>31</v>
      </c>
      <c r="F373">
        <v>16966</v>
      </c>
      <c r="G373">
        <v>134.5</v>
      </c>
    </row>
    <row r="374" spans="1:7" x14ac:dyDescent="0.3">
      <c r="A374">
        <v>1264</v>
      </c>
      <c r="B374">
        <v>1</v>
      </c>
      <c r="C374" t="s">
        <v>471</v>
      </c>
      <c r="D374" t="s">
        <v>8</v>
      </c>
      <c r="E374">
        <v>49</v>
      </c>
      <c r="F374">
        <v>112058</v>
      </c>
      <c r="G374">
        <v>0</v>
      </c>
    </row>
    <row r="375" spans="1:7" x14ac:dyDescent="0.3">
      <c r="A375">
        <v>1265</v>
      </c>
      <c r="B375">
        <v>2</v>
      </c>
      <c r="C375" t="s">
        <v>472</v>
      </c>
      <c r="D375" t="s">
        <v>8</v>
      </c>
      <c r="E375">
        <v>44</v>
      </c>
      <c r="F375">
        <v>248746</v>
      </c>
      <c r="G375">
        <v>13</v>
      </c>
    </row>
    <row r="376" spans="1:7" x14ac:dyDescent="0.3">
      <c r="A376">
        <v>1266</v>
      </c>
      <c r="B376">
        <v>1</v>
      </c>
      <c r="C376" t="s">
        <v>473</v>
      </c>
      <c r="D376" t="s">
        <v>10</v>
      </c>
      <c r="E376">
        <v>54</v>
      </c>
      <c r="F376">
        <v>33638</v>
      </c>
      <c r="G376">
        <v>81.8583</v>
      </c>
    </row>
    <row r="377" spans="1:7" x14ac:dyDescent="0.3">
      <c r="A377">
        <v>1267</v>
      </c>
      <c r="B377">
        <v>1</v>
      </c>
      <c r="C377" t="s">
        <v>474</v>
      </c>
      <c r="D377" t="s">
        <v>10</v>
      </c>
      <c r="E377">
        <v>45</v>
      </c>
      <c r="F377" t="s">
        <v>42</v>
      </c>
      <c r="G377">
        <v>262.375</v>
      </c>
    </row>
    <row r="378" spans="1:7" x14ac:dyDescent="0.3">
      <c r="A378">
        <v>1268</v>
      </c>
      <c r="B378">
        <v>3</v>
      </c>
      <c r="C378" t="s">
        <v>475</v>
      </c>
      <c r="D378" t="s">
        <v>10</v>
      </c>
      <c r="E378">
        <v>22</v>
      </c>
      <c r="F378">
        <v>315152</v>
      </c>
      <c r="G378">
        <v>8.6624999999999996</v>
      </c>
    </row>
    <row r="379" spans="1:7" x14ac:dyDescent="0.3">
      <c r="A379">
        <v>1269</v>
      </c>
      <c r="B379">
        <v>2</v>
      </c>
      <c r="C379" t="s">
        <v>476</v>
      </c>
      <c r="D379" t="s">
        <v>8</v>
      </c>
      <c r="E379">
        <v>21</v>
      </c>
      <c r="F379">
        <v>29107</v>
      </c>
      <c r="G379">
        <v>11.5</v>
      </c>
    </row>
    <row r="380" spans="1:7" x14ac:dyDescent="0.3">
      <c r="A380">
        <v>1270</v>
      </c>
      <c r="B380">
        <v>1</v>
      </c>
      <c r="C380" t="s">
        <v>477</v>
      </c>
      <c r="D380" t="s">
        <v>8</v>
      </c>
      <c r="E380">
        <v>55</v>
      </c>
      <c r="F380">
        <v>680</v>
      </c>
      <c r="G380">
        <v>50</v>
      </c>
    </row>
    <row r="381" spans="1:7" x14ac:dyDescent="0.3">
      <c r="A381">
        <v>1271</v>
      </c>
      <c r="B381">
        <v>3</v>
      </c>
      <c r="C381" t="s">
        <v>478</v>
      </c>
      <c r="D381" t="s">
        <v>8</v>
      </c>
      <c r="E381">
        <v>5</v>
      </c>
      <c r="F381">
        <v>347077</v>
      </c>
      <c r="G381">
        <v>31.387499999999999</v>
      </c>
    </row>
    <row r="382" spans="1:7" x14ac:dyDescent="0.3">
      <c r="A382">
        <v>1272</v>
      </c>
      <c r="B382">
        <v>3</v>
      </c>
      <c r="C382" t="s">
        <v>479</v>
      </c>
      <c r="D382" t="s">
        <v>8</v>
      </c>
      <c r="F382">
        <v>366713</v>
      </c>
      <c r="G382">
        <v>7.75</v>
      </c>
    </row>
    <row r="383" spans="1:7" x14ac:dyDescent="0.3">
      <c r="A383">
        <v>1273</v>
      </c>
      <c r="B383">
        <v>3</v>
      </c>
      <c r="C383" t="s">
        <v>480</v>
      </c>
      <c r="D383" t="s">
        <v>8</v>
      </c>
      <c r="E383">
        <v>26</v>
      </c>
      <c r="F383">
        <v>330910</v>
      </c>
      <c r="G383">
        <v>7.8792</v>
      </c>
    </row>
    <row r="384" spans="1:7" x14ac:dyDescent="0.3">
      <c r="A384">
        <v>1274</v>
      </c>
      <c r="B384">
        <v>3</v>
      </c>
      <c r="C384" t="s">
        <v>481</v>
      </c>
      <c r="D384" t="s">
        <v>10</v>
      </c>
      <c r="F384">
        <v>364498</v>
      </c>
      <c r="G384">
        <v>14.5</v>
      </c>
    </row>
    <row r="385" spans="1:7" x14ac:dyDescent="0.3">
      <c r="A385">
        <v>1275</v>
      </c>
      <c r="B385">
        <v>3</v>
      </c>
      <c r="C385" t="s">
        <v>482</v>
      </c>
      <c r="D385" t="s">
        <v>10</v>
      </c>
      <c r="E385">
        <v>19</v>
      </c>
      <c r="F385">
        <v>376566</v>
      </c>
      <c r="G385">
        <v>16.100000000000001</v>
      </c>
    </row>
    <row r="386" spans="1:7" x14ac:dyDescent="0.3">
      <c r="A386">
        <v>1276</v>
      </c>
      <c r="B386">
        <v>2</v>
      </c>
      <c r="C386" t="s">
        <v>483</v>
      </c>
      <c r="D386" t="s">
        <v>8</v>
      </c>
      <c r="F386" t="s">
        <v>484</v>
      </c>
      <c r="G386">
        <v>12.875</v>
      </c>
    </row>
    <row r="387" spans="1:7" x14ac:dyDescent="0.3">
      <c r="A387">
        <v>1277</v>
      </c>
      <c r="B387">
        <v>2</v>
      </c>
      <c r="C387" t="s">
        <v>485</v>
      </c>
      <c r="D387" t="s">
        <v>10</v>
      </c>
      <c r="E387">
        <v>24</v>
      </c>
      <c r="F387">
        <v>220845</v>
      </c>
      <c r="G387">
        <v>65</v>
      </c>
    </row>
    <row r="388" spans="1:7" x14ac:dyDescent="0.3">
      <c r="A388">
        <v>1278</v>
      </c>
      <c r="B388">
        <v>3</v>
      </c>
      <c r="C388" t="s">
        <v>486</v>
      </c>
      <c r="D388" t="s">
        <v>8</v>
      </c>
      <c r="E388">
        <v>24</v>
      </c>
      <c r="F388">
        <v>349911</v>
      </c>
      <c r="G388">
        <v>7.7750000000000004</v>
      </c>
    </row>
    <row r="389" spans="1:7" x14ac:dyDescent="0.3">
      <c r="A389">
        <v>1279</v>
      </c>
      <c r="B389">
        <v>2</v>
      </c>
      <c r="C389" t="s">
        <v>487</v>
      </c>
      <c r="D389" t="s">
        <v>8</v>
      </c>
      <c r="E389">
        <v>57</v>
      </c>
      <c r="F389">
        <v>244346</v>
      </c>
      <c r="G389">
        <v>13</v>
      </c>
    </row>
    <row r="390" spans="1:7" x14ac:dyDescent="0.3">
      <c r="A390">
        <v>1280</v>
      </c>
      <c r="B390">
        <v>3</v>
      </c>
      <c r="C390" t="s">
        <v>488</v>
      </c>
      <c r="D390" t="s">
        <v>8</v>
      </c>
      <c r="E390">
        <v>21</v>
      </c>
      <c r="F390">
        <v>364858</v>
      </c>
      <c r="G390">
        <v>7.75</v>
      </c>
    </row>
    <row r="391" spans="1:7" x14ac:dyDescent="0.3">
      <c r="A391">
        <v>1281</v>
      </c>
      <c r="B391">
        <v>3</v>
      </c>
      <c r="C391" t="s">
        <v>489</v>
      </c>
      <c r="D391" t="s">
        <v>8</v>
      </c>
      <c r="E391">
        <v>6</v>
      </c>
      <c r="F391">
        <v>349909</v>
      </c>
      <c r="G391">
        <v>21.074999999999999</v>
      </c>
    </row>
    <row r="392" spans="1:7" x14ac:dyDescent="0.3">
      <c r="A392">
        <v>1282</v>
      </c>
      <c r="B392">
        <v>1</v>
      </c>
      <c r="C392" t="s">
        <v>490</v>
      </c>
      <c r="D392" t="s">
        <v>8</v>
      </c>
      <c r="E392">
        <v>23</v>
      </c>
      <c r="F392">
        <v>12749</v>
      </c>
      <c r="G392">
        <v>93.5</v>
      </c>
    </row>
    <row r="393" spans="1:7" x14ac:dyDescent="0.3">
      <c r="A393">
        <v>1283</v>
      </c>
      <c r="B393">
        <v>1</v>
      </c>
      <c r="C393" t="s">
        <v>491</v>
      </c>
      <c r="D393" t="s">
        <v>10</v>
      </c>
      <c r="E393">
        <v>51</v>
      </c>
      <c r="F393" t="s">
        <v>492</v>
      </c>
      <c r="G393">
        <v>39.4</v>
      </c>
    </row>
    <row r="394" spans="1:7" x14ac:dyDescent="0.3">
      <c r="A394">
        <v>1284</v>
      </c>
      <c r="B394">
        <v>3</v>
      </c>
      <c r="C394" t="s">
        <v>493</v>
      </c>
      <c r="D394" t="s">
        <v>8</v>
      </c>
      <c r="E394">
        <v>13</v>
      </c>
      <c r="F394" t="s">
        <v>494</v>
      </c>
      <c r="G394">
        <v>20.25</v>
      </c>
    </row>
    <row r="395" spans="1:7" x14ac:dyDescent="0.3">
      <c r="A395">
        <v>1285</v>
      </c>
      <c r="B395">
        <v>2</v>
      </c>
      <c r="C395" t="s">
        <v>495</v>
      </c>
      <c r="D395" t="s">
        <v>8</v>
      </c>
      <c r="E395">
        <v>47</v>
      </c>
      <c r="F395" t="s">
        <v>496</v>
      </c>
      <c r="G395">
        <v>10.5</v>
      </c>
    </row>
    <row r="396" spans="1:7" x14ac:dyDescent="0.3">
      <c r="A396">
        <v>1286</v>
      </c>
      <c r="B396">
        <v>3</v>
      </c>
      <c r="C396" t="s">
        <v>497</v>
      </c>
      <c r="D396" t="s">
        <v>8</v>
      </c>
      <c r="E396">
        <v>29</v>
      </c>
      <c r="F396">
        <v>315153</v>
      </c>
      <c r="G396">
        <v>22.024999999999999</v>
      </c>
    </row>
    <row r="397" spans="1:7" x14ac:dyDescent="0.3">
      <c r="A397">
        <v>1287</v>
      </c>
      <c r="B397">
        <v>1</v>
      </c>
      <c r="C397" t="s">
        <v>498</v>
      </c>
      <c r="D397" t="s">
        <v>10</v>
      </c>
      <c r="E397">
        <v>18</v>
      </c>
      <c r="F397">
        <v>13695</v>
      </c>
      <c r="G397">
        <v>60</v>
      </c>
    </row>
    <row r="398" spans="1:7" x14ac:dyDescent="0.3">
      <c r="A398">
        <v>1288</v>
      </c>
      <c r="B398">
        <v>3</v>
      </c>
      <c r="C398" t="s">
        <v>499</v>
      </c>
      <c r="D398" t="s">
        <v>8</v>
      </c>
      <c r="E398">
        <v>24</v>
      </c>
      <c r="F398">
        <v>371109</v>
      </c>
      <c r="G398">
        <v>7.25</v>
      </c>
    </row>
    <row r="399" spans="1:7" x14ac:dyDescent="0.3">
      <c r="A399">
        <v>1289</v>
      </c>
      <c r="B399">
        <v>1</v>
      </c>
      <c r="C399" t="s">
        <v>500</v>
      </c>
      <c r="D399" t="s">
        <v>10</v>
      </c>
      <c r="E399">
        <v>48</v>
      </c>
      <c r="F399">
        <v>13567</v>
      </c>
      <c r="G399">
        <v>79.2</v>
      </c>
    </row>
    <row r="400" spans="1:7" x14ac:dyDescent="0.3">
      <c r="A400">
        <v>1290</v>
      </c>
      <c r="B400">
        <v>3</v>
      </c>
      <c r="C400" t="s">
        <v>501</v>
      </c>
      <c r="D400" t="s">
        <v>8</v>
      </c>
      <c r="E400">
        <v>22</v>
      </c>
      <c r="F400">
        <v>347065</v>
      </c>
      <c r="G400">
        <v>7.7750000000000004</v>
      </c>
    </row>
    <row r="401" spans="1:7" x14ac:dyDescent="0.3">
      <c r="A401">
        <v>1291</v>
      </c>
      <c r="B401">
        <v>3</v>
      </c>
      <c r="C401" t="s">
        <v>502</v>
      </c>
      <c r="D401" t="s">
        <v>8</v>
      </c>
      <c r="E401">
        <v>31</v>
      </c>
      <c r="F401">
        <v>21332</v>
      </c>
      <c r="G401">
        <v>7.7332999999999998</v>
      </c>
    </row>
    <row r="402" spans="1:7" x14ac:dyDescent="0.3">
      <c r="A402">
        <v>1292</v>
      </c>
      <c r="B402">
        <v>1</v>
      </c>
      <c r="C402" t="s">
        <v>503</v>
      </c>
      <c r="D402" t="s">
        <v>10</v>
      </c>
      <c r="E402">
        <v>30</v>
      </c>
      <c r="F402">
        <v>36928</v>
      </c>
      <c r="G402">
        <v>164.86670000000001</v>
      </c>
    </row>
    <row r="403" spans="1:7" x14ac:dyDescent="0.3">
      <c r="A403">
        <v>1293</v>
      </c>
      <c r="B403">
        <v>2</v>
      </c>
      <c r="C403" t="s">
        <v>504</v>
      </c>
      <c r="D403" t="s">
        <v>8</v>
      </c>
      <c r="E403">
        <v>38</v>
      </c>
      <c r="F403">
        <v>28664</v>
      </c>
      <c r="G403">
        <v>21</v>
      </c>
    </row>
    <row r="404" spans="1:7" x14ac:dyDescent="0.3">
      <c r="A404">
        <v>1294</v>
      </c>
      <c r="B404">
        <v>1</v>
      </c>
      <c r="C404" t="s">
        <v>505</v>
      </c>
      <c r="D404" t="s">
        <v>10</v>
      </c>
      <c r="E404">
        <v>22</v>
      </c>
      <c r="F404">
        <v>112378</v>
      </c>
      <c r="G404">
        <v>59.4</v>
      </c>
    </row>
    <row r="405" spans="1:7" x14ac:dyDescent="0.3">
      <c r="A405">
        <v>1295</v>
      </c>
      <c r="B405">
        <v>1</v>
      </c>
      <c r="C405" t="s">
        <v>506</v>
      </c>
      <c r="D405" t="s">
        <v>8</v>
      </c>
      <c r="E405">
        <v>17</v>
      </c>
      <c r="F405">
        <v>113059</v>
      </c>
      <c r="G405">
        <v>47.1</v>
      </c>
    </row>
    <row r="406" spans="1:7" x14ac:dyDescent="0.3">
      <c r="A406">
        <v>1296</v>
      </c>
      <c r="B406">
        <v>1</v>
      </c>
      <c r="C406" t="s">
        <v>507</v>
      </c>
      <c r="D406" t="s">
        <v>8</v>
      </c>
      <c r="E406">
        <v>43</v>
      </c>
      <c r="F406">
        <v>17765</v>
      </c>
      <c r="G406">
        <v>27.720800000000001</v>
      </c>
    </row>
    <row r="407" spans="1:7" x14ac:dyDescent="0.3">
      <c r="A407">
        <v>1297</v>
      </c>
      <c r="B407">
        <v>2</v>
      </c>
      <c r="C407" t="s">
        <v>508</v>
      </c>
      <c r="D407" t="s">
        <v>8</v>
      </c>
      <c r="E407">
        <v>20</v>
      </c>
      <c r="F407" t="s">
        <v>509</v>
      </c>
      <c r="G407">
        <v>13.862500000000001</v>
      </c>
    </row>
    <row r="408" spans="1:7" x14ac:dyDescent="0.3">
      <c r="A408">
        <v>1298</v>
      </c>
      <c r="B408">
        <v>2</v>
      </c>
      <c r="C408" t="s">
        <v>510</v>
      </c>
      <c r="D408" t="s">
        <v>8</v>
      </c>
      <c r="E408">
        <v>23</v>
      </c>
      <c r="F408">
        <v>28666</v>
      </c>
      <c r="G408">
        <v>10.5</v>
      </c>
    </row>
    <row r="409" spans="1:7" x14ac:dyDescent="0.3">
      <c r="A409">
        <v>1299</v>
      </c>
      <c r="B409">
        <v>1</v>
      </c>
      <c r="C409" t="s">
        <v>511</v>
      </c>
      <c r="D409" t="s">
        <v>8</v>
      </c>
      <c r="E409">
        <v>50</v>
      </c>
      <c r="F409">
        <v>113503</v>
      </c>
      <c r="G409">
        <v>211.5</v>
      </c>
    </row>
    <row r="410" spans="1:7" x14ac:dyDescent="0.3">
      <c r="A410">
        <v>1300</v>
      </c>
      <c r="B410">
        <v>3</v>
      </c>
      <c r="C410" t="s">
        <v>512</v>
      </c>
      <c r="D410" t="s">
        <v>10</v>
      </c>
      <c r="F410">
        <v>334915</v>
      </c>
      <c r="G410">
        <v>7.7207999999999997</v>
      </c>
    </row>
    <row r="411" spans="1:7" x14ac:dyDescent="0.3">
      <c r="A411">
        <v>1301</v>
      </c>
      <c r="B411">
        <v>3</v>
      </c>
      <c r="C411" t="s">
        <v>513</v>
      </c>
      <c r="D411" t="s">
        <v>10</v>
      </c>
      <c r="E411">
        <v>3</v>
      </c>
      <c r="F411" t="s">
        <v>206</v>
      </c>
      <c r="G411">
        <v>13.775</v>
      </c>
    </row>
    <row r="412" spans="1:7" x14ac:dyDescent="0.3">
      <c r="A412">
        <v>1302</v>
      </c>
      <c r="B412">
        <v>3</v>
      </c>
      <c r="C412" t="s">
        <v>514</v>
      </c>
      <c r="D412" t="s">
        <v>10</v>
      </c>
      <c r="F412">
        <v>365237</v>
      </c>
      <c r="G412">
        <v>7.75</v>
      </c>
    </row>
    <row r="413" spans="1:7" x14ac:dyDescent="0.3">
      <c r="A413">
        <v>1303</v>
      </c>
      <c r="B413">
        <v>1</v>
      </c>
      <c r="C413" t="s">
        <v>515</v>
      </c>
      <c r="D413" t="s">
        <v>10</v>
      </c>
      <c r="E413">
        <v>37</v>
      </c>
      <c r="F413">
        <v>19928</v>
      </c>
      <c r="G413">
        <v>90</v>
      </c>
    </row>
    <row r="414" spans="1:7" x14ac:dyDescent="0.3">
      <c r="A414">
        <v>1304</v>
      </c>
      <c r="B414">
        <v>3</v>
      </c>
      <c r="C414" t="s">
        <v>516</v>
      </c>
      <c r="D414" t="s">
        <v>10</v>
      </c>
      <c r="E414">
        <v>28</v>
      </c>
      <c r="F414">
        <v>347086</v>
      </c>
      <c r="G414">
        <v>7.7750000000000004</v>
      </c>
    </row>
    <row r="415" spans="1:7" x14ac:dyDescent="0.3">
      <c r="A415">
        <v>1305</v>
      </c>
      <c r="B415">
        <v>3</v>
      </c>
      <c r="C415" t="s">
        <v>517</v>
      </c>
      <c r="D415" t="s">
        <v>8</v>
      </c>
      <c r="F415" t="s">
        <v>518</v>
      </c>
      <c r="G415">
        <v>8.0500000000000007</v>
      </c>
    </row>
    <row r="416" spans="1:7" x14ac:dyDescent="0.3">
      <c r="A416">
        <v>1306</v>
      </c>
      <c r="B416">
        <v>1</v>
      </c>
      <c r="C416" t="s">
        <v>519</v>
      </c>
      <c r="D416" t="s">
        <v>10</v>
      </c>
      <c r="E416">
        <v>39</v>
      </c>
      <c r="F416" t="s">
        <v>520</v>
      </c>
      <c r="G416">
        <v>108.9</v>
      </c>
    </row>
    <row r="417" spans="1:7" x14ac:dyDescent="0.3">
      <c r="A417">
        <v>1307</v>
      </c>
      <c r="B417">
        <v>3</v>
      </c>
      <c r="C417" t="s">
        <v>521</v>
      </c>
      <c r="D417" t="s">
        <v>8</v>
      </c>
      <c r="E417">
        <v>38.5</v>
      </c>
      <c r="F417" t="s">
        <v>522</v>
      </c>
      <c r="G417">
        <v>7.25</v>
      </c>
    </row>
    <row r="418" spans="1:7" x14ac:dyDescent="0.3">
      <c r="A418">
        <v>1308</v>
      </c>
      <c r="B418">
        <v>3</v>
      </c>
      <c r="C418" t="s">
        <v>523</v>
      </c>
      <c r="D418" t="s">
        <v>8</v>
      </c>
      <c r="F418">
        <v>359309</v>
      </c>
      <c r="G418">
        <v>8.0500000000000007</v>
      </c>
    </row>
    <row r="419" spans="1:7" x14ac:dyDescent="0.3">
      <c r="A419">
        <v>1309</v>
      </c>
      <c r="B419">
        <v>3</v>
      </c>
      <c r="C419" t="s">
        <v>524</v>
      </c>
      <c r="D419" t="s">
        <v>8</v>
      </c>
      <c r="F419">
        <v>2668</v>
      </c>
      <c r="G419">
        <v>22.3583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Kaustav</dc:creator>
  <cp:lastModifiedBy>Kaustav</cp:lastModifiedBy>
  <dcterms:created xsi:type="dcterms:W3CDTF">2022-06-07T15:17:46Z</dcterms:created>
  <dcterms:modified xsi:type="dcterms:W3CDTF">2022-06-07T18:15:10Z</dcterms:modified>
</cp:coreProperties>
</file>