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heet1" sheetId="1" r:id="rId1"/>
    <sheet name="吃鸡技能" sheetId="5" r:id="rId2"/>
    <sheet name="战斗逻辑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2" i="1"/>
  <c r="M6" i="1"/>
  <c r="F9" i="1"/>
  <c r="F7" i="1"/>
  <c r="M7" i="1" s="1"/>
  <c r="M4" i="1"/>
  <c r="M3" i="1"/>
  <c r="F6" i="1"/>
  <c r="F5" i="1"/>
  <c r="F8" i="1" l="1"/>
</calcChain>
</file>

<file path=xl/sharedStrings.xml><?xml version="1.0" encoding="utf-8"?>
<sst xmlns="http://schemas.openxmlformats.org/spreadsheetml/2006/main" count="169" uniqueCount="156">
  <si>
    <t>满弹击杀数</t>
    <phoneticPr fontId="2" type="noConversion"/>
  </si>
  <si>
    <t>子弹回满时间</t>
    <phoneticPr fontId="2" type="noConversion"/>
  </si>
  <si>
    <t>攻击下限</t>
    <phoneticPr fontId="2" type="noConversion"/>
  </si>
  <si>
    <t>攻击上限</t>
    <phoneticPr fontId="2" type="noConversion"/>
  </si>
  <si>
    <t>残血回血时间</t>
    <phoneticPr fontId="2" type="noConversion"/>
  </si>
  <si>
    <t>子弹回复</t>
    <phoneticPr fontId="2" type="noConversion"/>
  </si>
  <si>
    <t>血量回复</t>
    <phoneticPr fontId="2" type="noConversion"/>
  </si>
  <si>
    <t>初始血量</t>
    <phoneticPr fontId="2" type="noConversion"/>
  </si>
  <si>
    <t>初始攻速</t>
    <phoneticPr fontId="2" type="noConversion"/>
  </si>
  <si>
    <t>击杀次数</t>
    <phoneticPr fontId="2" type="noConversion"/>
  </si>
  <si>
    <t>浮动率</t>
    <phoneticPr fontId="2" type="noConversion"/>
  </si>
  <si>
    <t>强化次数</t>
    <phoneticPr fontId="2" type="noConversion"/>
  </si>
  <si>
    <t>不限</t>
    <phoneticPr fontId="2" type="noConversion"/>
  </si>
  <si>
    <t>血量强化</t>
    <phoneticPr fontId="2" type="noConversion"/>
  </si>
  <si>
    <t>攻击强化</t>
    <phoneticPr fontId="2" type="noConversion"/>
  </si>
  <si>
    <t>攻速强化</t>
    <phoneticPr fontId="2" type="noConversion"/>
  </si>
  <si>
    <t>预期强化度</t>
    <phoneticPr fontId="2" type="noConversion"/>
  </si>
  <si>
    <t>回血强化</t>
    <phoneticPr fontId="2" type="noConversion"/>
  </si>
  <si>
    <t>子弹数量</t>
    <phoneticPr fontId="2" type="noConversion"/>
  </si>
  <si>
    <t>子弹上限</t>
    <phoneticPr fontId="2" type="noConversion"/>
  </si>
  <si>
    <t>攻击距离</t>
    <phoneticPr fontId="2" type="noConversion"/>
  </si>
  <si>
    <t>移动速度</t>
    <phoneticPr fontId="2" type="noConversion"/>
  </si>
  <si>
    <t>被动强化</t>
    <phoneticPr fontId="2" type="noConversion"/>
  </si>
  <si>
    <t>强化数值</t>
    <phoneticPr fontId="2" type="noConversion"/>
  </si>
  <si>
    <t xml:space="preserve"> </t>
    <phoneticPr fontId="2" type="noConversion"/>
  </si>
  <si>
    <t>一局时长(秒)</t>
    <phoneticPr fontId="2" type="noConversion"/>
  </si>
  <si>
    <t>毒圈开始秒数</t>
    <phoneticPr fontId="2" type="noConversion"/>
  </si>
  <si>
    <t>毒圈缩圈方式</t>
    <phoneticPr fontId="2" type="noConversion"/>
  </si>
  <si>
    <t>地图划分</t>
    <phoneticPr fontId="2" type="noConversion"/>
  </si>
  <si>
    <t>从内到外，总计16个圈</t>
    <phoneticPr fontId="2" type="noConversion"/>
  </si>
  <si>
    <t>从最外的圈开始慢慢向中央缩进</t>
    <phoneticPr fontId="2" type="noConversion"/>
  </si>
  <si>
    <t>缩圈间隔</t>
    <phoneticPr fontId="2" type="noConversion"/>
  </si>
  <si>
    <t>毒圈伤害(秒)</t>
    <phoneticPr fontId="2" type="noConversion"/>
  </si>
  <si>
    <t>宝箱位置</t>
    <phoneticPr fontId="2" type="noConversion"/>
  </si>
  <si>
    <t>最中央</t>
    <phoneticPr fontId="2" type="noConversion"/>
  </si>
  <si>
    <t>宝箱出现时间</t>
    <phoneticPr fontId="2" type="noConversion"/>
  </si>
  <si>
    <t>视野</t>
    <phoneticPr fontId="2" type="noConversion"/>
  </si>
  <si>
    <t>脱战</t>
    <phoneticPr fontId="2" type="noConversion"/>
  </si>
  <si>
    <t>离开对方视野范围即为脱战</t>
    <phoneticPr fontId="2" type="noConversion"/>
  </si>
  <si>
    <t>脱战3秒之后开始根据血量回复恢复血量</t>
    <phoneticPr fontId="2" type="noConversion"/>
  </si>
  <si>
    <t>跟随原本</t>
    <phoneticPr fontId="2" type="noConversion"/>
  </si>
  <si>
    <t>跟随原本</t>
    <phoneticPr fontId="2" type="noConversion"/>
  </si>
  <si>
    <t>开局之后每过30秒出现一次</t>
    <phoneticPr fontId="2" type="noConversion"/>
  </si>
  <si>
    <t xml:space="preserve"> </t>
    <phoneticPr fontId="2" type="noConversion"/>
  </si>
  <si>
    <t>玩家初始点</t>
    <phoneticPr fontId="2" type="noConversion"/>
  </si>
  <si>
    <t>玩家操作需要修改为手动移动方向，攻击朝着玩家朝向或者需要手动选择方向</t>
    <phoneticPr fontId="2" type="noConversion"/>
  </si>
  <si>
    <t>攻击距离的2倍</t>
    <phoneticPr fontId="2" type="noConversion"/>
  </si>
  <si>
    <t>迷雾</t>
    <phoneticPr fontId="2" type="noConversion"/>
  </si>
  <si>
    <t>视野外只显示地图和地形</t>
    <phoneticPr fontId="2" type="noConversion"/>
  </si>
  <si>
    <t xml:space="preserve"> </t>
    <phoneticPr fontId="2" type="noConversion"/>
  </si>
  <si>
    <t>点击攻击时，攻击距离不够的时候处理，以及攻击距离足够的时候的处理</t>
    <phoneticPr fontId="2" type="noConversion"/>
  </si>
  <si>
    <t>被先手进攻之后如何反制</t>
    <phoneticPr fontId="2" type="noConversion"/>
  </si>
  <si>
    <t>攻击操作</t>
    <phoneticPr fontId="2" type="noConversion"/>
  </si>
  <si>
    <t>移动操作</t>
    <phoneticPr fontId="2" type="noConversion"/>
  </si>
  <si>
    <t>突进技能释放</t>
    <phoneticPr fontId="2" type="noConversion"/>
  </si>
  <si>
    <t>突进</t>
    <phoneticPr fontId="2" type="noConversion"/>
  </si>
  <si>
    <t>预期可能：由于玩家和玩家之间不存在差异，所以实际看的是谁先手，然后通过突进技能躲避伤害，主要围绕在固定宝箱进行战斗</t>
    <phoneticPr fontId="2" type="noConversion"/>
  </si>
  <si>
    <t>技能名</t>
    <phoneticPr fontId="2" type="noConversion"/>
  </si>
  <si>
    <t>技能效果</t>
    <phoneticPr fontId="2" type="noConversion"/>
  </si>
  <si>
    <t>技能分类</t>
    <phoneticPr fontId="2" type="noConversion"/>
  </si>
  <si>
    <t>防护</t>
    <phoneticPr fontId="2" type="noConversion"/>
  </si>
  <si>
    <t>控制</t>
    <phoneticPr fontId="2" type="noConversion"/>
  </si>
  <si>
    <t>伤害</t>
    <phoneticPr fontId="2" type="noConversion"/>
  </si>
  <si>
    <t>buff</t>
    <phoneticPr fontId="2" type="noConversion"/>
  </si>
  <si>
    <t>位移</t>
    <phoneticPr fontId="2" type="noConversion"/>
  </si>
  <si>
    <t>主被动</t>
    <phoneticPr fontId="2" type="noConversion"/>
  </si>
  <si>
    <t>护盾</t>
    <phoneticPr fontId="2" type="noConversion"/>
  </si>
  <si>
    <t>主动</t>
    <phoneticPr fontId="2" type="noConversion"/>
  </si>
  <si>
    <t>释放方式</t>
    <phoneticPr fontId="2" type="noConversion"/>
  </si>
  <si>
    <t>辅助</t>
    <phoneticPr fontId="2" type="noConversion"/>
  </si>
  <si>
    <t>点击拖动至某个点松开释放</t>
    <phoneticPr fontId="2" type="noConversion"/>
  </si>
  <si>
    <t>可以考虑做一些技能套组，组合起来更好玩更强之类</t>
    <phoneticPr fontId="2" type="noConversion"/>
  </si>
  <si>
    <t>致盲</t>
    <phoneticPr fontId="2" type="noConversion"/>
  </si>
  <si>
    <t>点击后直接释放</t>
    <phoneticPr fontId="2" type="noConversion"/>
  </si>
  <si>
    <t>玩家下一次的攻击会使被攻击的对方致盲，无法看到除了自己之外的任何东西</t>
    <phoneticPr fontId="2" type="noConversion"/>
  </si>
  <si>
    <t>净化</t>
    <phoneticPr fontId="2" type="noConversion"/>
  </si>
  <si>
    <t>立马刷新玩家的自身技能（突进），并且满充能</t>
    <phoneticPr fontId="2" type="noConversion"/>
  </si>
  <si>
    <t>活化</t>
    <phoneticPr fontId="2" type="noConversion"/>
  </si>
  <si>
    <t xml:space="preserve"> </t>
    <phoneticPr fontId="2" type="noConversion"/>
  </si>
  <si>
    <t>1.玩家每次点击任何战斗相关操作的时候（比如普攻，释放技能），都先进行一次被动判定，判定是否有相应的被动触发，如果有则先处理相关的被动技能逻辑</t>
    <phoneticPr fontId="2" type="noConversion"/>
  </si>
  <si>
    <t>2.根据玩家点击的操作的相关操作逻辑显示相应的操作逻辑（比如，直接释放的，需要选取释放的等等）</t>
    <phoneticPr fontId="2" type="noConversion"/>
  </si>
  <si>
    <t>3.根据操作结果开始处理</t>
    <phoneticPr fontId="2" type="noConversion"/>
  </si>
  <si>
    <t>3.1如果技能给某个角色挂载了某个状态或者buff，则判定该角色是否有相关可以触发的被动</t>
    <phoneticPr fontId="2" type="noConversion"/>
  </si>
  <si>
    <t>每个角色身上存在的buff数量：最多20个</t>
    <phoneticPr fontId="2" type="noConversion"/>
  </si>
  <si>
    <t>挂载的数量读取配置表的方式实现</t>
    <phoneticPr fontId="2" type="noConversion"/>
  </si>
  <si>
    <t>技能分为主动和被动两种</t>
    <phoneticPr fontId="2" type="noConversion"/>
  </si>
  <si>
    <t>主动：需要玩家主动选择使用</t>
    <phoneticPr fontId="2" type="noConversion"/>
  </si>
  <si>
    <t>被动：在符合触发条件的时候自动触发</t>
    <phoneticPr fontId="2" type="noConversion"/>
  </si>
  <si>
    <t>被动的触发条件分为：</t>
    <phoneticPr fontId="2" type="noConversion"/>
  </si>
  <si>
    <t>攻击前：当自身进行普攻或者释放伤害型技能前触发</t>
    <phoneticPr fontId="2" type="noConversion"/>
  </si>
  <si>
    <t>攻击后：当自身进行普攻或者释放伤害型技能后触发</t>
    <phoneticPr fontId="2" type="noConversion"/>
  </si>
  <si>
    <t>被攻击前：当自身即将受到伤害时触发</t>
    <phoneticPr fontId="2" type="noConversion"/>
  </si>
  <si>
    <t>被攻击后：当自身受到伤害后触发</t>
    <phoneticPr fontId="2" type="noConversion"/>
  </si>
  <si>
    <t>当存在某种buff时：当角色身上存在某种指定的buff的时候触发</t>
    <phoneticPr fontId="2" type="noConversion"/>
  </si>
  <si>
    <t>冻结，眩晕等都以buff的形式实现</t>
    <phoneticPr fontId="2" type="noConversion"/>
  </si>
  <si>
    <t>技能效果：</t>
    <phoneticPr fontId="2" type="noConversion"/>
  </si>
  <si>
    <t>伤害：对攻击目标造成伤害</t>
    <phoneticPr fontId="2" type="noConversion"/>
  </si>
  <si>
    <t>刷新：刷新指定技能的冷却，并且将数量恢复至指定数量</t>
    <phoneticPr fontId="2" type="noConversion"/>
  </si>
  <si>
    <t>治疗：回复目标角色的血量</t>
    <phoneticPr fontId="2" type="noConversion"/>
  </si>
  <si>
    <t>插眼</t>
    <phoneticPr fontId="2" type="noConversion"/>
  </si>
  <si>
    <t>主动</t>
    <phoneticPr fontId="2" type="noConversion"/>
  </si>
  <si>
    <t>点击后直接释放</t>
    <phoneticPr fontId="2" type="noConversion"/>
  </si>
  <si>
    <t>警戒</t>
    <phoneticPr fontId="2" type="noConversion"/>
  </si>
  <si>
    <t>陷阱</t>
    <phoneticPr fontId="2" type="noConversion"/>
  </si>
  <si>
    <t>眼：视野3个单位，被攻击后消失，属于陷阱单位</t>
    <phoneticPr fontId="2" type="noConversion"/>
  </si>
  <si>
    <t>在X秒的时间里，提供一个能够查探周围的陷阱的视野，并将陷阱的范围标记出来（陷阱效果被影响，无法发动)</t>
    <phoneticPr fontId="2" type="noConversion"/>
  </si>
  <si>
    <t>在角色所在位置查一个眼，小地图会显示眼位的信息，持续X秒，之后眼自动消失（眼无法被看到）</t>
    <phoneticPr fontId="2" type="noConversion"/>
  </si>
  <si>
    <t>被动</t>
    <phoneticPr fontId="2" type="noConversion"/>
  </si>
  <si>
    <t>被攻击前自动释放</t>
    <phoneticPr fontId="2" type="noConversion"/>
  </si>
  <si>
    <t>为玩家套上一个可以抵挡X点的护盾，Y秒后消失</t>
    <phoneticPr fontId="2" type="noConversion"/>
  </si>
  <si>
    <t>活力</t>
    <phoneticPr fontId="2" type="noConversion"/>
  </si>
  <si>
    <t>点击后直接释放</t>
    <phoneticPr fontId="2" type="noConversion"/>
  </si>
  <si>
    <t>被动</t>
    <phoneticPr fontId="2" type="noConversion"/>
  </si>
  <si>
    <t>击晕</t>
    <phoneticPr fontId="2" type="noConversion"/>
  </si>
  <si>
    <t>将目标眩晕X秒</t>
    <phoneticPr fontId="2" type="noConversion"/>
  </si>
  <si>
    <t>假身</t>
    <phoneticPr fontId="2" type="noConversion"/>
  </si>
  <si>
    <t>为玩家抵挡一次即将到来的伤害，不论伤害多大</t>
    <phoneticPr fontId="2" type="noConversion"/>
  </si>
  <si>
    <t>在角色所在位置设置一个陷阱，陷阱触发时会造成X点伤害，并且禁锢目标，无法移动</t>
    <phoneticPr fontId="2" type="noConversion"/>
  </si>
  <si>
    <t>立即回复X点伤害，并提供Y秒的回复buff，每秒恢复Z点</t>
    <phoneticPr fontId="2" type="noConversion"/>
  </si>
  <si>
    <t>假身：为玩家抵挡一次接下来的伤害</t>
    <phoneticPr fontId="2" type="noConversion"/>
  </si>
  <si>
    <t>净化：清除角色身上所有的负面效果</t>
    <phoneticPr fontId="2" type="noConversion"/>
  </si>
  <si>
    <t>清除自身所有负面状态，并且X秒内无法挂载负面状态，并提供一次突进的充能</t>
    <phoneticPr fontId="2" type="noConversion"/>
  </si>
  <si>
    <t>禁锢：无法移动，但是可以进行攻击和技能释放</t>
    <phoneticPr fontId="2" type="noConversion"/>
  </si>
  <si>
    <t>眩晕：无法移动，也无法进行攻击和技能释放，除了解除眩晕的技能</t>
    <phoneticPr fontId="2" type="noConversion"/>
  </si>
  <si>
    <t>眼：提供以眼为中心，周围3*3范围内的视野</t>
    <phoneticPr fontId="2" type="noConversion"/>
  </si>
  <si>
    <t>陷阱：放置一个陷阱，陷阱的效果根据配置</t>
    <phoneticPr fontId="2" type="noConversion"/>
  </si>
  <si>
    <t>侦察：显影周围的任何陷阱，并且使陷阱无效化</t>
    <phoneticPr fontId="2" type="noConversion"/>
  </si>
  <si>
    <t>属性提升：对角色的某项属性进行提升</t>
    <phoneticPr fontId="2" type="noConversion"/>
  </si>
  <si>
    <t>挂载buff：挂载指定buff，buff存在属性效果和眩晕等效果</t>
    <phoneticPr fontId="2" type="noConversion"/>
  </si>
  <si>
    <t>致盲：只能看到自己角色，可以移动，可以释放技能</t>
    <phoneticPr fontId="2" type="noConversion"/>
  </si>
  <si>
    <t>如果挂载的buff已经到达20个，那么新挂载的buff挂载失败</t>
    <phoneticPr fontId="2" type="noConversion"/>
  </si>
  <si>
    <t>挂载相同buffid的buff的时候，新挂载的buff以另外一个数据存储，即每个角色身上可以挂载多个同一个id的BUFF，每个buff的数据可相同可不同</t>
    <phoneticPr fontId="2" type="noConversion"/>
  </si>
  <si>
    <t>主动技能的释放方式：</t>
    <phoneticPr fontId="2" type="noConversion"/>
  </si>
  <si>
    <t>点击后直接使用</t>
    <phoneticPr fontId="2" type="noConversion"/>
  </si>
  <si>
    <t>点击后拖动至某个区域后松开释放（需要显示可释放区域）</t>
    <phoneticPr fontId="2" type="noConversion"/>
  </si>
  <si>
    <t>点击后，选取释放对象后释放（需要显示可释放区域）</t>
    <phoneticPr fontId="2" type="noConversion"/>
  </si>
  <si>
    <t>战斗相关逻辑：</t>
    <phoneticPr fontId="2" type="noConversion"/>
  </si>
  <si>
    <t>陷阱无法在同一个位置释放</t>
    <phoneticPr fontId="2" type="noConversion"/>
  </si>
  <si>
    <t>3.2如果技能选择释放陷阱，则查看该位置是否有陷阱，则技能释放失败，否则则在所谓角色所在位置释放对应的陷阱</t>
    <phoneticPr fontId="2" type="noConversion"/>
  </si>
  <si>
    <t>3.3如果技能为响应的技能效果，则根据技能效果处理相应的逻辑</t>
    <phoneticPr fontId="2" type="noConversion"/>
  </si>
  <si>
    <t>3.3.1如果技能效果为伤害型，则在进行伤害结算前先进行一次被动技能判定，判定是否有被攻击前的被动技能触发，如果有则触发该被动之后再计算伤害</t>
    <phoneticPr fontId="2" type="noConversion"/>
  </si>
  <si>
    <t>3.3.2在伤害结算之后，判定是否有被攻击后的被动技能触发，如果有则触发该被动之后再计算伤害</t>
    <phoneticPr fontId="2" type="noConversion"/>
  </si>
  <si>
    <t>4.角色的攻击结束，判定角色是否存在攻击后触发的被动技能，如果有则触发改被动</t>
    <phoneticPr fontId="2" type="noConversion"/>
  </si>
  <si>
    <t>庇佑：无法挂载负面状态</t>
    <phoneticPr fontId="2" type="noConversion"/>
  </si>
  <si>
    <t>上限3次，每10秒回复1次</t>
    <phoneticPr fontId="2" type="noConversion"/>
  </si>
  <si>
    <t>上头</t>
    <phoneticPr fontId="2" type="noConversion"/>
  </si>
  <si>
    <t>被动</t>
    <phoneticPr fontId="2" type="noConversion"/>
  </si>
  <si>
    <t>被攻击后自动触发</t>
    <phoneticPr fontId="2" type="noConversion"/>
  </si>
  <si>
    <t>为玩家提供一个X秒的攻击buff,在这段时间里，玩家的攻击*2</t>
    <phoneticPr fontId="2" type="noConversion"/>
  </si>
  <si>
    <t>伤害强化：攻击伤害*2</t>
    <phoneticPr fontId="2" type="noConversion"/>
  </si>
  <si>
    <t>强击</t>
    <phoneticPr fontId="2" type="noConversion"/>
  </si>
  <si>
    <t>主动</t>
    <phoneticPr fontId="2" type="noConversion"/>
  </si>
  <si>
    <t>给予目标X点的伤害值</t>
    <phoneticPr fontId="2" type="noConversion"/>
  </si>
  <si>
    <t xml:space="preserve"> </t>
    <phoneticPr fontId="2" type="noConversion"/>
  </si>
  <si>
    <t>护盾：为目标角色提供一个可以抵挡X点伤害的护盾，超过的伤害会继续攻击角色</t>
    <phoneticPr fontId="2" type="noConversion"/>
  </si>
  <si>
    <t>沉默：无法释放除了解除沉默的技能之外的技能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</si>
</sst>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F21" sqref="F21"/>
    </sheetView>
  </sheetViews>
  <sheetFormatPr defaultRowHeight="14.25" x14ac:dyDescent="0.3"/>
  <cols>
    <col min="1" max="1" width="10.5" style="1" bestFit="1" customWidth="1"/>
    <col min="2" max="16384" width="9" style="1"/>
  </cols>
  <sheetData>
    <row r="1" spans="1:13" x14ac:dyDescent="0.3">
      <c r="A1" s="1" t="s">
        <v>0</v>
      </c>
      <c r="B1" s="1">
        <v>3</v>
      </c>
      <c r="E1" s="1" t="s">
        <v>7</v>
      </c>
      <c r="F1" s="1">
        <v>1000</v>
      </c>
      <c r="I1" s="1" t="s">
        <v>11</v>
      </c>
      <c r="L1" s="1" t="s">
        <v>22</v>
      </c>
      <c r="M1" s="1" t="s">
        <v>23</v>
      </c>
    </row>
    <row r="2" spans="1:13" x14ac:dyDescent="0.3">
      <c r="E2" s="1" t="s">
        <v>8</v>
      </c>
      <c r="F2" s="1">
        <v>0.5</v>
      </c>
      <c r="I2" s="1" t="s">
        <v>12</v>
      </c>
      <c r="L2" s="1" t="s">
        <v>13</v>
      </c>
      <c r="M2" s="1">
        <f>F1*I4-F1</f>
        <v>200</v>
      </c>
    </row>
    <row r="3" spans="1:13" x14ac:dyDescent="0.3">
      <c r="A3" s="1" t="s">
        <v>1</v>
      </c>
      <c r="B3" s="1">
        <v>30</v>
      </c>
      <c r="E3" s="1" t="s">
        <v>9</v>
      </c>
      <c r="F3" s="1">
        <v>5</v>
      </c>
      <c r="I3" s="1" t="s">
        <v>16</v>
      </c>
      <c r="L3" s="1" t="s">
        <v>14</v>
      </c>
      <c r="M3" s="1">
        <f>I4</f>
        <v>1.2</v>
      </c>
    </row>
    <row r="4" spans="1:13" x14ac:dyDescent="0.3">
      <c r="E4" s="1" t="s">
        <v>10</v>
      </c>
      <c r="F4" s="1">
        <v>0.5</v>
      </c>
      <c r="I4" s="1">
        <v>1.2</v>
      </c>
      <c r="L4" s="1" t="s">
        <v>15</v>
      </c>
      <c r="M4" s="1">
        <f>I4</f>
        <v>1.2</v>
      </c>
    </row>
    <row r="5" spans="1:13" x14ac:dyDescent="0.3">
      <c r="A5" s="1" t="s">
        <v>4</v>
      </c>
      <c r="B5" s="1">
        <v>10</v>
      </c>
      <c r="E5" s="1" t="s">
        <v>2</v>
      </c>
      <c r="F5" s="1">
        <f>F1/F3*(1-F4)</f>
        <v>100</v>
      </c>
      <c r="L5" s="1" t="s">
        <v>17</v>
      </c>
      <c r="M5" s="1">
        <f>F9*I4-F9</f>
        <v>20</v>
      </c>
    </row>
    <row r="6" spans="1:13" x14ac:dyDescent="0.3">
      <c r="E6" s="1" t="s">
        <v>3</v>
      </c>
      <c r="F6" s="1">
        <f>F1/F3*(1+F4)</f>
        <v>300</v>
      </c>
      <c r="I6" s="1" t="s">
        <v>33</v>
      </c>
      <c r="L6" s="1" t="s">
        <v>5</v>
      </c>
      <c r="M6" s="1">
        <f>ROUNDDOWN(I4,0)</f>
        <v>1</v>
      </c>
    </row>
    <row r="7" spans="1:13" x14ac:dyDescent="0.3">
      <c r="A7" s="3" t="s">
        <v>25</v>
      </c>
      <c r="B7" s="3">
        <v>180</v>
      </c>
      <c r="E7" s="1" t="s">
        <v>18</v>
      </c>
      <c r="F7" s="1">
        <f>F1/F5*B1</f>
        <v>30</v>
      </c>
      <c r="I7" s="1" t="s">
        <v>34</v>
      </c>
      <c r="L7" s="1" t="s">
        <v>19</v>
      </c>
      <c r="M7" s="1">
        <f>F7*1.2-F7</f>
        <v>6</v>
      </c>
    </row>
    <row r="8" spans="1:13" x14ac:dyDescent="0.3">
      <c r="E8" s="1" t="s">
        <v>5</v>
      </c>
      <c r="F8" s="1">
        <f>F7/B3</f>
        <v>1</v>
      </c>
    </row>
    <row r="9" spans="1:13" x14ac:dyDescent="0.3">
      <c r="E9" s="1" t="s">
        <v>6</v>
      </c>
      <c r="F9" s="1">
        <f>F1/B5</f>
        <v>100</v>
      </c>
      <c r="I9" s="1" t="s">
        <v>35</v>
      </c>
    </row>
    <row r="10" spans="1:13" x14ac:dyDescent="0.3">
      <c r="E10" s="1" t="s">
        <v>20</v>
      </c>
      <c r="F10" s="1" t="s">
        <v>40</v>
      </c>
      <c r="I10" s="1" t="s">
        <v>42</v>
      </c>
    </row>
    <row r="11" spans="1:13" x14ac:dyDescent="0.3">
      <c r="A11" s="1" t="s">
        <v>28</v>
      </c>
      <c r="B11" s="1" t="s">
        <v>29</v>
      </c>
      <c r="E11" s="1" t="s">
        <v>21</v>
      </c>
      <c r="F11" s="1" t="s">
        <v>41</v>
      </c>
    </row>
    <row r="12" spans="1:13" x14ac:dyDescent="0.3">
      <c r="A12" s="1" t="s">
        <v>27</v>
      </c>
      <c r="B12" s="1" t="s">
        <v>30</v>
      </c>
      <c r="E12" s="1" t="s">
        <v>36</v>
      </c>
      <c r="F12" s="1" t="s">
        <v>46</v>
      </c>
    </row>
    <row r="13" spans="1:13" x14ac:dyDescent="0.3">
      <c r="A13" s="1" t="s">
        <v>26</v>
      </c>
      <c r="B13" s="1">
        <v>30</v>
      </c>
    </row>
    <row r="14" spans="1:13" x14ac:dyDescent="0.3">
      <c r="A14" s="1" t="s">
        <v>31</v>
      </c>
      <c r="B14" s="1">
        <v>10</v>
      </c>
      <c r="E14" s="1" t="s">
        <v>47</v>
      </c>
      <c r="F14" s="1" t="s">
        <v>48</v>
      </c>
    </row>
    <row r="15" spans="1:13" x14ac:dyDescent="0.3">
      <c r="A15" s="1" t="s">
        <v>32</v>
      </c>
      <c r="B15" s="1">
        <v>200</v>
      </c>
    </row>
    <row r="16" spans="1:13" x14ac:dyDescent="0.3">
      <c r="E16" s="1" t="s">
        <v>55</v>
      </c>
      <c r="F16" s="1" t="s">
        <v>144</v>
      </c>
    </row>
    <row r="17" spans="1:13" x14ac:dyDescent="0.3">
      <c r="A17" s="1" t="s">
        <v>37</v>
      </c>
      <c r="B17" s="1" t="s">
        <v>38</v>
      </c>
      <c r="C17" s="3"/>
      <c r="D17" s="3"/>
    </row>
    <row r="18" spans="1:13" x14ac:dyDescent="0.3">
      <c r="A18" s="1" t="s">
        <v>39</v>
      </c>
      <c r="B18" s="3"/>
      <c r="C18" s="3"/>
      <c r="D18" s="3"/>
    </row>
    <row r="19" spans="1:13" x14ac:dyDescent="0.3">
      <c r="A19" s="3"/>
      <c r="B19" s="3"/>
      <c r="C19" s="3"/>
      <c r="D19" s="3"/>
      <c r="I19" s="4" t="s">
        <v>56</v>
      </c>
      <c r="J19" s="4"/>
      <c r="K19" s="4"/>
    </row>
    <row r="20" spans="1:13" x14ac:dyDescent="0.3">
      <c r="A20" s="3" t="s">
        <v>44</v>
      </c>
      <c r="B20" s="3"/>
      <c r="C20" s="3"/>
      <c r="D20" s="3"/>
      <c r="I20" s="4"/>
      <c r="J20" s="4"/>
      <c r="K20" s="4"/>
      <c r="M20" s="1" t="s">
        <v>24</v>
      </c>
    </row>
    <row r="21" spans="1:13" x14ac:dyDescent="0.3">
      <c r="A21" s="3"/>
      <c r="B21" s="3"/>
      <c r="C21" s="3"/>
      <c r="D21" s="3"/>
      <c r="I21" s="4"/>
      <c r="J21" s="4"/>
      <c r="K21" s="4"/>
    </row>
    <row r="22" spans="1:13" x14ac:dyDescent="0.3">
      <c r="A22" s="3" t="s">
        <v>45</v>
      </c>
      <c r="B22" s="3"/>
      <c r="C22" s="3"/>
      <c r="D22" s="3"/>
      <c r="I22" s="4"/>
      <c r="J22" s="4"/>
      <c r="K22" s="4"/>
    </row>
    <row r="23" spans="1:13" x14ac:dyDescent="0.3">
      <c r="I23" s="4"/>
      <c r="J23" s="4"/>
      <c r="K23" s="4"/>
    </row>
    <row r="24" spans="1:13" x14ac:dyDescent="0.3">
      <c r="A24" s="1" t="s">
        <v>50</v>
      </c>
      <c r="I24" s="4"/>
      <c r="J24" s="4"/>
      <c r="K24" s="4"/>
    </row>
    <row r="25" spans="1:13" x14ac:dyDescent="0.3">
      <c r="I25" s="4"/>
      <c r="J25" s="4"/>
      <c r="K25" s="4"/>
    </row>
    <row r="26" spans="1:13" x14ac:dyDescent="0.3">
      <c r="A26" s="1" t="s">
        <v>51</v>
      </c>
    </row>
    <row r="28" spans="1:13" x14ac:dyDescent="0.3">
      <c r="A28" s="1" t="s">
        <v>52</v>
      </c>
      <c r="J28" s="2"/>
      <c r="K28" s="2" t="s">
        <v>49</v>
      </c>
      <c r="L28" s="2"/>
    </row>
    <row r="29" spans="1:13" x14ac:dyDescent="0.3">
      <c r="A29" s="1" t="s">
        <v>53</v>
      </c>
      <c r="J29" s="2"/>
      <c r="K29" s="2"/>
      <c r="L29" s="2"/>
    </row>
    <row r="30" spans="1:13" x14ac:dyDescent="0.3">
      <c r="A30" s="1" t="s">
        <v>54</v>
      </c>
      <c r="F30" s="1" t="s">
        <v>43</v>
      </c>
      <c r="J30" s="2"/>
      <c r="K30" s="2"/>
      <c r="L30" s="2"/>
    </row>
    <row r="31" spans="1:13" x14ac:dyDescent="0.3">
      <c r="J31" s="2"/>
      <c r="K31" s="2"/>
      <c r="L31" s="2"/>
    </row>
    <row r="32" spans="1:13" x14ac:dyDescent="0.3">
      <c r="J32" s="2"/>
      <c r="K32" s="2"/>
      <c r="L32" s="2"/>
    </row>
    <row r="33" spans="10:12" x14ac:dyDescent="0.3">
      <c r="J33" s="2"/>
      <c r="K33" s="2"/>
      <c r="L33" s="2"/>
    </row>
  </sheetData>
  <mergeCells count="1">
    <mergeCell ref="I19:K2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>
      <selection activeCell="P12" sqref="P12"/>
    </sheetView>
  </sheetViews>
  <sheetFormatPr defaultRowHeight="14.25" x14ac:dyDescent="0.3"/>
  <cols>
    <col min="1" max="16384" width="9" style="1"/>
  </cols>
  <sheetData>
    <row r="1" spans="1:20" x14ac:dyDescent="0.3">
      <c r="A1" s="1" t="s">
        <v>57</v>
      </c>
      <c r="B1" s="1" t="s">
        <v>65</v>
      </c>
      <c r="C1" s="1" t="s">
        <v>68</v>
      </c>
      <c r="D1" s="1" t="s">
        <v>58</v>
      </c>
      <c r="K1" s="1" t="s">
        <v>59</v>
      </c>
    </row>
    <row r="2" spans="1:20" x14ac:dyDescent="0.3">
      <c r="A2" s="1" t="s">
        <v>66</v>
      </c>
      <c r="B2" s="1" t="s">
        <v>107</v>
      </c>
      <c r="C2" s="1" t="s">
        <v>108</v>
      </c>
      <c r="D2" s="1" t="s">
        <v>109</v>
      </c>
      <c r="K2" s="1" t="s">
        <v>60</v>
      </c>
      <c r="N2" s="1" t="s">
        <v>104</v>
      </c>
    </row>
    <row r="3" spans="1:20" x14ac:dyDescent="0.3">
      <c r="A3" s="1" t="s">
        <v>110</v>
      </c>
      <c r="B3" s="1" t="s">
        <v>100</v>
      </c>
      <c r="C3" s="1" t="s">
        <v>111</v>
      </c>
      <c r="D3" s="1" t="s">
        <v>118</v>
      </c>
      <c r="K3" s="1" t="s">
        <v>61</v>
      </c>
    </row>
    <row r="4" spans="1:20" x14ac:dyDescent="0.3">
      <c r="A4" s="1" t="s">
        <v>150</v>
      </c>
      <c r="B4" s="1" t="s">
        <v>151</v>
      </c>
      <c r="C4" s="1" t="s">
        <v>70</v>
      </c>
      <c r="D4" s="1" t="s">
        <v>152</v>
      </c>
      <c r="K4" s="1" t="s">
        <v>62</v>
      </c>
    </row>
    <row r="5" spans="1:20" x14ac:dyDescent="0.3">
      <c r="A5" s="1" t="s">
        <v>113</v>
      </c>
      <c r="B5" s="1" t="s">
        <v>100</v>
      </c>
      <c r="C5" s="1" t="s">
        <v>70</v>
      </c>
      <c r="D5" s="1" t="s">
        <v>114</v>
      </c>
      <c r="K5" s="1" t="s">
        <v>63</v>
      </c>
      <c r="N5" s="4" t="s">
        <v>71</v>
      </c>
      <c r="O5" s="4"/>
      <c r="P5" s="4"/>
    </row>
    <row r="6" spans="1:20" x14ac:dyDescent="0.3">
      <c r="A6" s="1" t="s">
        <v>115</v>
      </c>
      <c r="B6" s="1" t="s">
        <v>112</v>
      </c>
      <c r="C6" s="1" t="s">
        <v>108</v>
      </c>
      <c r="D6" s="1" t="s">
        <v>116</v>
      </c>
      <c r="K6" s="1" t="s">
        <v>64</v>
      </c>
      <c r="N6" s="4"/>
      <c r="O6" s="4"/>
      <c r="P6" s="4"/>
    </row>
    <row r="7" spans="1:20" x14ac:dyDescent="0.3">
      <c r="A7" s="1" t="s">
        <v>145</v>
      </c>
      <c r="B7" s="1" t="s">
        <v>146</v>
      </c>
      <c r="C7" s="1" t="s">
        <v>147</v>
      </c>
      <c r="D7" s="1" t="s">
        <v>148</v>
      </c>
      <c r="K7" s="1" t="s">
        <v>69</v>
      </c>
      <c r="N7" s="4"/>
      <c r="O7" s="4"/>
      <c r="P7" s="4"/>
      <c r="T7" s="1" t="s">
        <v>153</v>
      </c>
    </row>
    <row r="8" spans="1:20" x14ac:dyDescent="0.3">
      <c r="A8" s="1" t="s">
        <v>72</v>
      </c>
      <c r="B8" s="1" t="s">
        <v>67</v>
      </c>
      <c r="C8" s="1" t="s">
        <v>73</v>
      </c>
      <c r="D8" s="1" t="s">
        <v>74</v>
      </c>
    </row>
    <row r="9" spans="1:20" x14ac:dyDescent="0.3">
      <c r="A9" s="1" t="s">
        <v>77</v>
      </c>
      <c r="B9" s="1" t="s">
        <v>67</v>
      </c>
      <c r="C9" s="1" t="s">
        <v>73</v>
      </c>
      <c r="D9" s="1" t="s">
        <v>76</v>
      </c>
    </row>
    <row r="10" spans="1:20" x14ac:dyDescent="0.3">
      <c r="A10" s="1" t="s">
        <v>75</v>
      </c>
      <c r="B10" s="1" t="s">
        <v>67</v>
      </c>
      <c r="C10" s="1" t="s">
        <v>73</v>
      </c>
      <c r="D10" s="1" t="s">
        <v>121</v>
      </c>
    </row>
    <row r="11" spans="1:20" x14ac:dyDescent="0.3">
      <c r="A11" s="1" t="s">
        <v>99</v>
      </c>
      <c r="B11" s="1" t="s">
        <v>100</v>
      </c>
      <c r="C11" s="1" t="s">
        <v>101</v>
      </c>
      <c r="D11" s="1" t="s">
        <v>106</v>
      </c>
    </row>
    <row r="12" spans="1:20" x14ac:dyDescent="0.3">
      <c r="A12" s="1" t="s">
        <v>102</v>
      </c>
      <c r="B12" s="1" t="s">
        <v>100</v>
      </c>
      <c r="C12" s="1" t="s">
        <v>101</v>
      </c>
      <c r="D12" s="1" t="s">
        <v>105</v>
      </c>
    </row>
    <row r="13" spans="1:20" x14ac:dyDescent="0.3">
      <c r="A13" s="1" t="s">
        <v>103</v>
      </c>
      <c r="B13" s="1" t="s">
        <v>100</v>
      </c>
      <c r="C13" s="1" t="s">
        <v>101</v>
      </c>
      <c r="D13" s="1" t="s">
        <v>117</v>
      </c>
    </row>
    <row r="14" spans="1:20" x14ac:dyDescent="0.3">
      <c r="M14" s="1" t="s">
        <v>78</v>
      </c>
    </row>
  </sheetData>
  <mergeCells count="1">
    <mergeCell ref="N5:P7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60"/>
  <sheetViews>
    <sheetView tabSelected="1" topLeftCell="A10" workbookViewId="0">
      <selection activeCell="L26" sqref="L26"/>
    </sheetView>
  </sheetViews>
  <sheetFormatPr defaultRowHeight="14.25" x14ac:dyDescent="0.3"/>
  <cols>
    <col min="1" max="16384" width="9" style="1"/>
  </cols>
  <sheetData>
    <row r="4" spans="3:4" x14ac:dyDescent="0.3">
      <c r="C4" s="1" t="s">
        <v>83</v>
      </c>
    </row>
    <row r="5" spans="3:4" x14ac:dyDescent="0.3">
      <c r="D5" s="1" t="s">
        <v>130</v>
      </c>
    </row>
    <row r="6" spans="3:4" x14ac:dyDescent="0.3">
      <c r="D6" s="1" t="s">
        <v>84</v>
      </c>
    </row>
    <row r="8" spans="3:4" x14ac:dyDescent="0.3">
      <c r="C8" s="1" t="s">
        <v>131</v>
      </c>
    </row>
    <row r="10" spans="3:4" x14ac:dyDescent="0.3">
      <c r="C10" s="1" t="s">
        <v>85</v>
      </c>
    </row>
    <row r="11" spans="3:4" x14ac:dyDescent="0.3">
      <c r="D11" s="1" t="s">
        <v>86</v>
      </c>
    </row>
    <row r="12" spans="3:4" x14ac:dyDescent="0.3">
      <c r="D12" s="1" t="s">
        <v>87</v>
      </c>
    </row>
    <row r="14" spans="3:4" x14ac:dyDescent="0.3">
      <c r="C14" s="1" t="s">
        <v>132</v>
      </c>
    </row>
    <row r="15" spans="3:4" x14ac:dyDescent="0.3">
      <c r="D15" s="1" t="s">
        <v>133</v>
      </c>
    </row>
    <row r="16" spans="3:4" x14ac:dyDescent="0.3">
      <c r="D16" s="1" t="s">
        <v>134</v>
      </c>
    </row>
    <row r="17" spans="3:5" x14ac:dyDescent="0.3">
      <c r="D17" s="1" t="s">
        <v>135</v>
      </c>
    </row>
    <row r="19" spans="3:5" x14ac:dyDescent="0.3">
      <c r="C19" s="1" t="s">
        <v>88</v>
      </c>
    </row>
    <row r="20" spans="3:5" x14ac:dyDescent="0.3">
      <c r="D20" s="1" t="s">
        <v>89</v>
      </c>
    </row>
    <row r="21" spans="3:5" x14ac:dyDescent="0.3">
      <c r="D21" s="1" t="s">
        <v>90</v>
      </c>
    </row>
    <row r="22" spans="3:5" x14ac:dyDescent="0.3">
      <c r="D22" s="1" t="s">
        <v>91</v>
      </c>
    </row>
    <row r="23" spans="3:5" x14ac:dyDescent="0.3">
      <c r="D23" s="1" t="s">
        <v>92</v>
      </c>
    </row>
    <row r="25" spans="3:5" x14ac:dyDescent="0.3">
      <c r="D25" s="1" t="s">
        <v>93</v>
      </c>
    </row>
    <row r="26" spans="3:5" x14ac:dyDescent="0.3">
      <c r="E26" s="1" t="s">
        <v>94</v>
      </c>
    </row>
    <row r="28" spans="3:5" x14ac:dyDescent="0.3">
      <c r="C28" s="1" t="s">
        <v>95</v>
      </c>
    </row>
    <row r="29" spans="3:5" x14ac:dyDescent="0.3">
      <c r="D29" s="1" t="s">
        <v>96</v>
      </c>
    </row>
    <row r="30" spans="3:5" x14ac:dyDescent="0.3">
      <c r="D30" s="1" t="s">
        <v>97</v>
      </c>
    </row>
    <row r="31" spans="3:5" x14ac:dyDescent="0.3">
      <c r="D31" s="1" t="s">
        <v>127</v>
      </c>
    </row>
    <row r="32" spans="3:5" x14ac:dyDescent="0.3">
      <c r="D32" s="1" t="s">
        <v>122</v>
      </c>
    </row>
    <row r="33" spans="3:4" x14ac:dyDescent="0.3">
      <c r="D33" s="1" t="s">
        <v>123</v>
      </c>
    </row>
    <row r="34" spans="3:4" x14ac:dyDescent="0.3">
      <c r="D34" s="1" t="s">
        <v>98</v>
      </c>
    </row>
    <row r="35" spans="3:4" x14ac:dyDescent="0.3">
      <c r="D35" s="1" t="s">
        <v>154</v>
      </c>
    </row>
    <row r="36" spans="3:4" x14ac:dyDescent="0.3">
      <c r="D36" s="1" t="s">
        <v>119</v>
      </c>
    </row>
    <row r="37" spans="3:4" x14ac:dyDescent="0.3">
      <c r="D37" s="1" t="s">
        <v>120</v>
      </c>
    </row>
    <row r="38" spans="3:4" x14ac:dyDescent="0.3">
      <c r="D38" s="1" t="s">
        <v>124</v>
      </c>
    </row>
    <row r="39" spans="3:4" x14ac:dyDescent="0.3">
      <c r="D39" s="1" t="s">
        <v>126</v>
      </c>
    </row>
    <row r="40" spans="3:4" x14ac:dyDescent="0.3">
      <c r="D40" s="1" t="s">
        <v>149</v>
      </c>
    </row>
    <row r="41" spans="3:4" x14ac:dyDescent="0.3">
      <c r="D41" s="1" t="s">
        <v>129</v>
      </c>
    </row>
    <row r="42" spans="3:4" x14ac:dyDescent="0.3">
      <c r="D42" s="1" t="s">
        <v>143</v>
      </c>
    </row>
    <row r="43" spans="3:4" x14ac:dyDescent="0.3">
      <c r="D43" s="1" t="s">
        <v>155</v>
      </c>
    </row>
    <row r="45" spans="3:4" x14ac:dyDescent="0.3">
      <c r="C45" s="1" t="s">
        <v>128</v>
      </c>
    </row>
    <row r="47" spans="3:4" x14ac:dyDescent="0.3">
      <c r="C47" s="1" t="s">
        <v>125</v>
      </c>
    </row>
    <row r="48" spans="3:4" x14ac:dyDescent="0.3">
      <c r="D48" s="1" t="s">
        <v>137</v>
      </c>
    </row>
    <row r="51" spans="3:6" x14ac:dyDescent="0.3">
      <c r="C51" s="1" t="s">
        <v>136</v>
      </c>
    </row>
    <row r="52" spans="3:6" x14ac:dyDescent="0.3">
      <c r="D52" s="1" t="s">
        <v>79</v>
      </c>
    </row>
    <row r="53" spans="3:6" x14ac:dyDescent="0.3">
      <c r="D53" s="1" t="s">
        <v>80</v>
      </c>
    </row>
    <row r="54" spans="3:6" x14ac:dyDescent="0.3">
      <c r="D54" s="1" t="s">
        <v>81</v>
      </c>
    </row>
    <row r="55" spans="3:6" x14ac:dyDescent="0.3">
      <c r="E55" s="1" t="s">
        <v>82</v>
      </c>
    </row>
    <row r="56" spans="3:6" x14ac:dyDescent="0.3">
      <c r="E56" s="1" t="s">
        <v>138</v>
      </c>
    </row>
    <row r="57" spans="3:6" x14ac:dyDescent="0.3">
      <c r="E57" s="1" t="s">
        <v>139</v>
      </c>
    </row>
    <row r="58" spans="3:6" x14ac:dyDescent="0.3">
      <c r="F58" s="1" t="s">
        <v>140</v>
      </c>
    </row>
    <row r="59" spans="3:6" x14ac:dyDescent="0.3">
      <c r="F59" s="1" t="s">
        <v>141</v>
      </c>
    </row>
    <row r="60" spans="3:6" x14ac:dyDescent="0.3">
      <c r="D60" s="1" t="s">
        <v>142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吃鸡技能</vt:lpstr>
      <vt:lpstr>战斗逻辑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2021-06-19T10:32:42Z</dcterms:modified>
</cp:coreProperties>
</file>