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patching 2\Desktop\"/>
    </mc:Choice>
  </mc:AlternateContent>
  <bookViews>
    <workbookView xWindow="0" yWindow="0" windowWidth="27270" windowHeight="10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R13" i="1"/>
  <c r="R18" i="1"/>
  <c r="R2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5" i="1"/>
  <c r="L6" i="1"/>
  <c r="L7" i="1"/>
  <c r="R7" i="1" s="1"/>
  <c r="L8" i="1"/>
  <c r="L9" i="1"/>
  <c r="L10" i="1"/>
  <c r="R10" i="1" s="1"/>
  <c r="L11" i="1"/>
  <c r="R11" i="1" s="1"/>
  <c r="L12" i="1"/>
  <c r="R12" i="1" s="1"/>
  <c r="L13" i="1"/>
  <c r="L14" i="1"/>
  <c r="R14" i="1" s="1"/>
  <c r="L15" i="1"/>
  <c r="R15" i="1" s="1"/>
  <c r="L16" i="1"/>
  <c r="R16" i="1" s="1"/>
  <c r="L17" i="1"/>
  <c r="R17" i="1" s="1"/>
  <c r="L18" i="1"/>
  <c r="L19" i="1"/>
  <c r="R19" i="1" s="1"/>
  <c r="L20" i="1"/>
  <c r="R20" i="1" s="1"/>
  <c r="L21" i="1"/>
  <c r="L22" i="1"/>
  <c r="R22" i="1" s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5" i="1"/>
  <c r="F6" i="1"/>
  <c r="R6" i="1" s="1"/>
  <c r="F7" i="1"/>
  <c r="F8" i="1"/>
  <c r="R8" i="1" s="1"/>
  <c r="F9" i="1"/>
  <c r="R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R23" i="1" l="1"/>
  <c r="Q23" i="1"/>
</calcChain>
</file>

<file path=xl/sharedStrings.xml><?xml version="1.0" encoding="utf-8"?>
<sst xmlns="http://schemas.openxmlformats.org/spreadsheetml/2006/main" count="45" uniqueCount="34">
  <si>
    <t>Betta Type</t>
  </si>
  <si>
    <t>BABY BOY</t>
  </si>
  <si>
    <t>BABY GIRL</t>
  </si>
  <si>
    <t>BUTTERFLY</t>
  </si>
  <si>
    <t>CROWNTAIL FEMALE</t>
  </si>
  <si>
    <t>CROWNTAIL MALE</t>
  </si>
  <si>
    <t>DELTA MALE</t>
  </si>
  <si>
    <t>DOUBLETAIL MALE</t>
  </si>
  <si>
    <t>DOUBLETAIL HALFMOON</t>
  </si>
  <si>
    <t>DRAGON SCALE</t>
  </si>
  <si>
    <t>ELEPHANT EAR</t>
  </si>
  <si>
    <t>HALFMOON MALE</t>
  </si>
  <si>
    <t>KING MALE</t>
  </si>
  <si>
    <t>KING HALFMOON</t>
  </si>
  <si>
    <t>PLAKAT DOUBLETAIL HALFMOON</t>
  </si>
  <si>
    <t>PLAKAT HALFMOON</t>
  </si>
  <si>
    <t>ROSE PEDAL</t>
  </si>
  <si>
    <t>FEMALE BETTA</t>
  </si>
  <si>
    <t>MALE BETTA</t>
  </si>
  <si>
    <t>DOA</t>
  </si>
  <si>
    <t>DAILY TOTAL</t>
  </si>
  <si>
    <t>SUNDAY</t>
  </si>
  <si>
    <t>LANDED COST</t>
  </si>
  <si>
    <t>DOH</t>
  </si>
  <si>
    <t>MONDAY</t>
  </si>
  <si>
    <t>TUESDAY</t>
  </si>
  <si>
    <t>WEDNESDAY</t>
  </si>
  <si>
    <t>THURSDAY</t>
  </si>
  <si>
    <t>FRIDAY</t>
  </si>
  <si>
    <t>SATURDAY</t>
  </si>
  <si>
    <t>WEEK OF : 1/31/16 to 2/6/16</t>
  </si>
  <si>
    <t>Grand Total DOH</t>
  </si>
  <si>
    <t>Total DOH Cost</t>
  </si>
  <si>
    <t>97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</si>
</sst>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H24" sqref="H24"/>
    </sheetView>
  </sheetViews>
  <sheetFormatPr defaultRowHeight="15" x14ac:dyDescent="0.25"/>
  <cols>
    <col min="1" max="1" width="30.140625" customWidth="1"/>
    <col min="2" max="2" width="17.85546875" customWidth="1"/>
    <col min="3" max="3" width="8.42578125" style="7" customWidth="1"/>
    <col min="4" max="4" width="11.42578125" style="7" customWidth="1"/>
    <col min="5" max="5" width="8.28515625" style="7" customWidth="1"/>
    <col min="6" max="6" width="11.5703125" style="7" customWidth="1"/>
    <col min="7" max="7" width="7.85546875" style="7" customWidth="1"/>
    <col min="8" max="8" width="12.28515625" style="7" customWidth="1"/>
    <col min="9" max="9" width="7.28515625" style="7" customWidth="1"/>
    <col min="10" max="10" width="12.140625" style="7" customWidth="1"/>
    <col min="11" max="11" width="7.7109375" style="7" customWidth="1"/>
    <col min="12" max="12" width="12" style="7" customWidth="1"/>
    <col min="13" max="13" width="7.42578125" style="7" customWidth="1"/>
    <col min="14" max="14" width="12.140625" style="7" customWidth="1"/>
    <col min="15" max="15" width="7" style="7" customWidth="1"/>
    <col min="16" max="16" width="12.42578125" style="7" customWidth="1"/>
    <col min="17" max="17" width="17.140625" style="7" customWidth="1"/>
    <col min="18" max="18" width="16.7109375" style="7" customWidth="1"/>
  </cols>
  <sheetData>
    <row r="1" spans="1:18" x14ac:dyDescent="0.25">
      <c r="A1" t="s">
        <v>30</v>
      </c>
    </row>
    <row r="2" spans="1:18" x14ac:dyDescent="0.25">
      <c r="A2" s="1" t="s">
        <v>0</v>
      </c>
      <c r="B2" s="8" t="s">
        <v>22</v>
      </c>
      <c r="C2" s="2" t="s">
        <v>21</v>
      </c>
      <c r="D2" s="2"/>
      <c r="E2" s="3" t="s">
        <v>24</v>
      </c>
      <c r="F2" s="3"/>
      <c r="G2" s="2" t="s">
        <v>25</v>
      </c>
      <c r="H2" s="2"/>
      <c r="I2" s="3" t="s">
        <v>26</v>
      </c>
      <c r="J2" s="3"/>
      <c r="K2" s="2" t="s">
        <v>27</v>
      </c>
      <c r="L2" s="2"/>
      <c r="M2" s="3" t="s">
        <v>28</v>
      </c>
      <c r="N2" s="3"/>
      <c r="O2" s="2" t="s">
        <v>29</v>
      </c>
      <c r="P2" s="2"/>
      <c r="Q2" s="3" t="s">
        <v>31</v>
      </c>
      <c r="R2" s="3" t="s">
        <v>32</v>
      </c>
    </row>
    <row r="3" spans="1:18" x14ac:dyDescent="0.25">
      <c r="A3" s="1"/>
      <c r="B3" s="9"/>
      <c r="C3" s="2" t="s">
        <v>19</v>
      </c>
      <c r="D3" s="2" t="s">
        <v>20</v>
      </c>
      <c r="E3" s="3" t="s">
        <v>19</v>
      </c>
      <c r="F3" s="3" t="s">
        <v>20</v>
      </c>
      <c r="G3" s="2" t="s">
        <v>23</v>
      </c>
      <c r="H3" s="2" t="s">
        <v>20</v>
      </c>
      <c r="I3" s="3" t="s">
        <v>23</v>
      </c>
      <c r="J3" s="3" t="s">
        <v>20</v>
      </c>
      <c r="K3" s="2" t="s">
        <v>23</v>
      </c>
      <c r="L3" s="2" t="s">
        <v>20</v>
      </c>
      <c r="M3" s="3" t="s">
        <v>23</v>
      </c>
      <c r="N3" s="3" t="s">
        <v>20</v>
      </c>
      <c r="O3" s="2" t="s">
        <v>23</v>
      </c>
      <c r="P3" s="2" t="s">
        <v>20</v>
      </c>
      <c r="Q3" s="3"/>
      <c r="R3" s="3"/>
    </row>
    <row r="4" spans="1:18" x14ac:dyDescent="0.25">
      <c r="A4" s="1"/>
      <c r="B4" s="10"/>
      <c r="C4" s="2"/>
      <c r="D4" s="2"/>
      <c r="E4" s="3"/>
      <c r="F4" s="3"/>
      <c r="G4" s="2"/>
      <c r="H4" s="2"/>
      <c r="I4" s="3"/>
      <c r="J4" s="3"/>
      <c r="K4" s="2"/>
      <c r="L4" s="2"/>
      <c r="M4" s="3"/>
      <c r="N4" s="3"/>
      <c r="O4" s="2"/>
      <c r="P4" s="2"/>
      <c r="Q4" s="3"/>
      <c r="R4" s="3"/>
    </row>
    <row r="5" spans="1:18" x14ac:dyDescent="0.25">
      <c r="A5" s="4" t="s">
        <v>1</v>
      </c>
      <c r="B5" s="4">
        <v>0.28999999999999998</v>
      </c>
      <c r="C5" s="5">
        <v>16</v>
      </c>
      <c r="D5" s="5">
        <f>B5*C5</f>
        <v>4.6399999999999997</v>
      </c>
      <c r="E5" s="6">
        <v>12</v>
      </c>
      <c r="F5" s="6">
        <f>B5*E5</f>
        <v>3.4799999999999995</v>
      </c>
      <c r="G5" s="5">
        <v>10</v>
      </c>
      <c r="H5" s="5">
        <f>B5*G5</f>
        <v>2.9</v>
      </c>
      <c r="I5" s="6">
        <v>12</v>
      </c>
      <c r="J5" s="6">
        <f>B5*I5</f>
        <v>3.4799999999999995</v>
      </c>
      <c r="K5" s="5"/>
      <c r="L5" s="5">
        <f>B5*K5</f>
        <v>0</v>
      </c>
      <c r="M5" s="6"/>
      <c r="N5" s="6">
        <f>B5*M5</f>
        <v>0</v>
      </c>
      <c r="O5" s="5"/>
      <c r="P5" s="5">
        <f>B5*O5</f>
        <v>0</v>
      </c>
      <c r="Q5" s="6">
        <f>SUM(C5,E5,G5,I5,K5,M5,O5)</f>
        <v>50</v>
      </c>
      <c r="R5" s="6">
        <f>SUM(D5,F5,H5,J5,L5,N5,P5)</f>
        <v>14.5</v>
      </c>
    </row>
    <row r="6" spans="1:18" x14ac:dyDescent="0.25">
      <c r="A6" s="4" t="s">
        <v>2</v>
      </c>
      <c r="B6" s="4">
        <v>0.28999999999999998</v>
      </c>
      <c r="C6" s="5">
        <v>6</v>
      </c>
      <c r="D6" s="5">
        <f t="shared" ref="D6:D22" si="0">B6*C6</f>
        <v>1.7399999999999998</v>
      </c>
      <c r="E6" s="6">
        <v>3</v>
      </c>
      <c r="F6" s="6">
        <f t="shared" ref="F6:F22" si="1">B6*E6</f>
        <v>0.86999999999999988</v>
      </c>
      <c r="G6" s="5">
        <v>21</v>
      </c>
      <c r="H6" s="5">
        <f t="shared" ref="H6:H22" si="2">B6*G6</f>
        <v>6.09</v>
      </c>
      <c r="I6" s="6">
        <v>12</v>
      </c>
      <c r="J6" s="6">
        <f t="shared" ref="J6:J22" si="3">B6*I6</f>
        <v>3.4799999999999995</v>
      </c>
      <c r="K6" s="5">
        <v>2</v>
      </c>
      <c r="L6" s="5">
        <f t="shared" ref="L6:L22" si="4">B6*K6</f>
        <v>0.57999999999999996</v>
      </c>
      <c r="M6" s="6"/>
      <c r="N6" s="6">
        <f t="shared" ref="N6:N22" si="5">B6*M6</f>
        <v>0</v>
      </c>
      <c r="O6" s="5"/>
      <c r="P6" s="5">
        <f t="shared" ref="P6:P22" si="6">B6*O6</f>
        <v>0</v>
      </c>
      <c r="Q6" s="6">
        <f t="shared" ref="Q6:Q22" si="7">SUM(C6,E6,G6,I6,K6,M6,O6)</f>
        <v>44</v>
      </c>
      <c r="R6" s="6">
        <f t="shared" ref="R6:R22" si="8">SUM(D6,F6,H6,J6,L6,N6,P6)</f>
        <v>12.76</v>
      </c>
    </row>
    <row r="7" spans="1:18" x14ac:dyDescent="0.25">
      <c r="A7" s="4" t="s">
        <v>3</v>
      </c>
      <c r="B7" s="4">
        <v>1.07</v>
      </c>
      <c r="C7" s="5">
        <v>9</v>
      </c>
      <c r="D7" s="5">
        <f t="shared" si="0"/>
        <v>9.6300000000000008</v>
      </c>
      <c r="E7" s="6"/>
      <c r="F7" s="6">
        <f t="shared" si="1"/>
        <v>0</v>
      </c>
      <c r="G7" s="5">
        <v>4</v>
      </c>
      <c r="H7" s="5">
        <f t="shared" si="2"/>
        <v>4.28</v>
      </c>
      <c r="I7" s="6">
        <v>11</v>
      </c>
      <c r="J7" s="6">
        <f t="shared" si="3"/>
        <v>11.770000000000001</v>
      </c>
      <c r="K7" s="5">
        <v>1</v>
      </c>
      <c r="L7" s="5">
        <f t="shared" si="4"/>
        <v>1.07</v>
      </c>
      <c r="M7" s="6"/>
      <c r="N7" s="6">
        <f t="shared" si="5"/>
        <v>0</v>
      </c>
      <c r="O7" s="5"/>
      <c r="P7" s="5">
        <f t="shared" si="6"/>
        <v>0</v>
      </c>
      <c r="Q7" s="6">
        <f t="shared" si="7"/>
        <v>25</v>
      </c>
      <c r="R7" s="6">
        <f t="shared" si="8"/>
        <v>26.75</v>
      </c>
    </row>
    <row r="8" spans="1:18" x14ac:dyDescent="0.25">
      <c r="A8" s="4" t="s">
        <v>4</v>
      </c>
      <c r="B8" s="4">
        <v>0.15028</v>
      </c>
      <c r="C8" s="5">
        <v>11</v>
      </c>
      <c r="D8" s="5">
        <f t="shared" si="0"/>
        <v>1.6530799999999999</v>
      </c>
      <c r="E8" s="6"/>
      <c r="F8" s="6">
        <f t="shared" si="1"/>
        <v>0</v>
      </c>
      <c r="G8" s="5">
        <v>2</v>
      </c>
      <c r="H8" s="5">
        <f t="shared" si="2"/>
        <v>0.30055999999999999</v>
      </c>
      <c r="I8" s="6">
        <v>3</v>
      </c>
      <c r="J8" s="6">
        <f t="shared" si="3"/>
        <v>0.45084000000000002</v>
      </c>
      <c r="K8" s="5"/>
      <c r="L8" s="5">
        <f t="shared" si="4"/>
        <v>0</v>
      </c>
      <c r="M8" s="6"/>
      <c r="N8" s="6">
        <f t="shared" si="5"/>
        <v>0</v>
      </c>
      <c r="O8" s="5"/>
      <c r="P8" s="5">
        <f t="shared" si="6"/>
        <v>0</v>
      </c>
      <c r="Q8" s="6">
        <f t="shared" si="7"/>
        <v>16</v>
      </c>
      <c r="R8" s="6">
        <f t="shared" si="8"/>
        <v>2.40448</v>
      </c>
    </row>
    <row r="9" spans="1:18" x14ac:dyDescent="0.25">
      <c r="A9" s="4" t="s">
        <v>5</v>
      </c>
      <c r="B9" s="4">
        <v>0.26588000000000001</v>
      </c>
      <c r="C9" s="5">
        <v>20</v>
      </c>
      <c r="D9" s="5">
        <f t="shared" si="0"/>
        <v>5.3176000000000005</v>
      </c>
      <c r="E9" s="6"/>
      <c r="F9" s="6">
        <f t="shared" si="1"/>
        <v>0</v>
      </c>
      <c r="G9" s="5">
        <v>2</v>
      </c>
      <c r="H9" s="5">
        <f t="shared" si="2"/>
        <v>0.53176000000000001</v>
      </c>
      <c r="I9" s="6">
        <v>7</v>
      </c>
      <c r="J9" s="6">
        <f t="shared" si="3"/>
        <v>1.8611599999999999</v>
      </c>
      <c r="K9" s="5">
        <v>1</v>
      </c>
      <c r="L9" s="5">
        <f t="shared" si="4"/>
        <v>0.26588000000000001</v>
      </c>
      <c r="M9" s="6"/>
      <c r="N9" s="6">
        <f t="shared" si="5"/>
        <v>0</v>
      </c>
      <c r="O9" s="5"/>
      <c r="P9" s="5">
        <f t="shared" si="6"/>
        <v>0</v>
      </c>
      <c r="Q9" s="6">
        <f t="shared" si="7"/>
        <v>30</v>
      </c>
      <c r="R9" s="6">
        <f t="shared" si="8"/>
        <v>7.9764000000000008</v>
      </c>
    </row>
    <row r="10" spans="1:18" x14ac:dyDescent="0.25">
      <c r="A10" s="4" t="s">
        <v>6</v>
      </c>
      <c r="B10" s="4">
        <v>0.64736000000000005</v>
      </c>
      <c r="C10" s="5">
        <v>13</v>
      </c>
      <c r="D10" s="5">
        <f t="shared" si="0"/>
        <v>8.41568</v>
      </c>
      <c r="E10" s="6"/>
      <c r="F10" s="6">
        <f t="shared" si="1"/>
        <v>0</v>
      </c>
      <c r="G10" s="5">
        <v>3</v>
      </c>
      <c r="H10" s="5">
        <f t="shared" si="2"/>
        <v>1.9420800000000003</v>
      </c>
      <c r="I10" s="6">
        <v>4</v>
      </c>
      <c r="J10" s="6">
        <f t="shared" si="3"/>
        <v>2.5894400000000002</v>
      </c>
      <c r="K10" s="5">
        <v>6</v>
      </c>
      <c r="L10" s="5">
        <f t="shared" si="4"/>
        <v>3.8841600000000005</v>
      </c>
      <c r="M10" s="6"/>
      <c r="N10" s="6">
        <f t="shared" si="5"/>
        <v>0</v>
      </c>
      <c r="O10" s="5"/>
      <c r="P10" s="5">
        <f t="shared" si="6"/>
        <v>0</v>
      </c>
      <c r="Q10" s="6">
        <f t="shared" si="7"/>
        <v>26</v>
      </c>
      <c r="R10" s="6">
        <f t="shared" si="8"/>
        <v>16.83136</v>
      </c>
    </row>
    <row r="11" spans="1:18" x14ac:dyDescent="0.25">
      <c r="A11" s="4" t="s">
        <v>7</v>
      </c>
      <c r="B11" s="4">
        <v>0.64736000000000005</v>
      </c>
      <c r="C11" s="5">
        <v>14</v>
      </c>
      <c r="D11" s="5">
        <f t="shared" si="0"/>
        <v>9.0630400000000009</v>
      </c>
      <c r="E11" s="6"/>
      <c r="F11" s="6">
        <f t="shared" si="1"/>
        <v>0</v>
      </c>
      <c r="G11" s="5">
        <v>21</v>
      </c>
      <c r="H11" s="5">
        <f t="shared" si="2"/>
        <v>13.594560000000001</v>
      </c>
      <c r="I11" s="6">
        <v>25</v>
      </c>
      <c r="J11" s="6">
        <f t="shared" si="3"/>
        <v>16.184000000000001</v>
      </c>
      <c r="K11" s="5">
        <v>8</v>
      </c>
      <c r="L11" s="5">
        <f t="shared" si="4"/>
        <v>5.1788800000000004</v>
      </c>
      <c r="M11" s="6"/>
      <c r="N11" s="6">
        <f t="shared" si="5"/>
        <v>0</v>
      </c>
      <c r="O11" s="5"/>
      <c r="P11" s="5">
        <f t="shared" si="6"/>
        <v>0</v>
      </c>
      <c r="Q11" s="6">
        <f t="shared" si="7"/>
        <v>68</v>
      </c>
      <c r="R11" s="6">
        <f t="shared" si="8"/>
        <v>44.020479999999999</v>
      </c>
    </row>
    <row r="12" spans="1:18" x14ac:dyDescent="0.25">
      <c r="A12" s="11" t="s">
        <v>8</v>
      </c>
      <c r="B12" s="11">
        <v>2.4276</v>
      </c>
      <c r="C12" s="12">
        <v>10</v>
      </c>
      <c r="D12" s="12">
        <f t="shared" si="0"/>
        <v>24.276</v>
      </c>
      <c r="E12" s="12"/>
      <c r="F12" s="12">
        <f t="shared" si="1"/>
        <v>0</v>
      </c>
      <c r="G12" s="12">
        <v>3</v>
      </c>
      <c r="H12" s="12">
        <f t="shared" si="2"/>
        <v>7.2827999999999999</v>
      </c>
      <c r="I12" s="12">
        <v>11</v>
      </c>
      <c r="J12" s="12">
        <f t="shared" si="3"/>
        <v>26.703600000000002</v>
      </c>
      <c r="K12" s="12">
        <v>3</v>
      </c>
      <c r="L12" s="12">
        <f t="shared" si="4"/>
        <v>7.2827999999999999</v>
      </c>
      <c r="M12" s="12"/>
      <c r="N12" s="12">
        <f t="shared" si="5"/>
        <v>0</v>
      </c>
      <c r="O12" s="12"/>
      <c r="P12" s="12">
        <f t="shared" si="6"/>
        <v>0</v>
      </c>
      <c r="Q12" s="12">
        <f t="shared" si="7"/>
        <v>27</v>
      </c>
      <c r="R12" s="12">
        <f t="shared" si="8"/>
        <v>65.545199999999994</v>
      </c>
    </row>
    <row r="13" spans="1:18" x14ac:dyDescent="0.25">
      <c r="A13" s="4" t="s">
        <v>9</v>
      </c>
      <c r="B13" s="4">
        <v>1.15025</v>
      </c>
      <c r="C13" s="5">
        <v>7</v>
      </c>
      <c r="D13" s="5">
        <f t="shared" si="0"/>
        <v>8.0517500000000002</v>
      </c>
      <c r="E13" s="6"/>
      <c r="F13" s="6">
        <f t="shared" si="1"/>
        <v>0</v>
      </c>
      <c r="G13" s="5">
        <v>4</v>
      </c>
      <c r="H13" s="5">
        <f t="shared" si="2"/>
        <v>4.601</v>
      </c>
      <c r="I13" s="6">
        <v>10</v>
      </c>
      <c r="J13" s="6">
        <f t="shared" si="3"/>
        <v>11.5025</v>
      </c>
      <c r="K13" s="5"/>
      <c r="L13" s="5">
        <f t="shared" si="4"/>
        <v>0</v>
      </c>
      <c r="M13" s="6"/>
      <c r="N13" s="6">
        <f t="shared" si="5"/>
        <v>0</v>
      </c>
      <c r="O13" s="5"/>
      <c r="P13" s="5">
        <f t="shared" si="6"/>
        <v>0</v>
      </c>
      <c r="Q13" s="6">
        <f t="shared" si="7"/>
        <v>21</v>
      </c>
      <c r="R13" s="6">
        <f t="shared" si="8"/>
        <v>24.155250000000002</v>
      </c>
    </row>
    <row r="14" spans="1:18" x14ac:dyDescent="0.25">
      <c r="A14" s="11" t="s">
        <v>10</v>
      </c>
      <c r="B14" s="11">
        <v>4.6239999999999997</v>
      </c>
      <c r="C14" s="12">
        <v>8</v>
      </c>
      <c r="D14" s="12">
        <f t="shared" si="0"/>
        <v>36.991999999999997</v>
      </c>
      <c r="E14" s="12"/>
      <c r="F14" s="12">
        <f t="shared" si="1"/>
        <v>0</v>
      </c>
      <c r="G14" s="12">
        <v>2</v>
      </c>
      <c r="H14" s="12">
        <f t="shared" si="2"/>
        <v>9.2479999999999993</v>
      </c>
      <c r="I14" s="12">
        <v>7</v>
      </c>
      <c r="J14" s="12">
        <f t="shared" si="3"/>
        <v>32.367999999999995</v>
      </c>
      <c r="K14" s="12">
        <v>3</v>
      </c>
      <c r="L14" s="12">
        <f t="shared" si="4"/>
        <v>13.872</v>
      </c>
      <c r="M14" s="12"/>
      <c r="N14" s="12">
        <f t="shared" si="5"/>
        <v>0</v>
      </c>
      <c r="O14" s="12"/>
      <c r="P14" s="12">
        <f t="shared" si="6"/>
        <v>0</v>
      </c>
      <c r="Q14" s="12">
        <f t="shared" si="7"/>
        <v>20</v>
      </c>
      <c r="R14" s="12">
        <f t="shared" si="8"/>
        <v>92.47999999999999</v>
      </c>
    </row>
    <row r="15" spans="1:18" x14ac:dyDescent="0.25">
      <c r="A15" s="4" t="s">
        <v>11</v>
      </c>
      <c r="B15" s="4">
        <v>1.9</v>
      </c>
      <c r="C15" s="5">
        <v>7</v>
      </c>
      <c r="D15" s="5">
        <f t="shared" si="0"/>
        <v>13.299999999999999</v>
      </c>
      <c r="E15" s="6"/>
      <c r="F15" s="6">
        <f t="shared" si="1"/>
        <v>0</v>
      </c>
      <c r="G15" s="5">
        <v>6</v>
      </c>
      <c r="H15" s="5">
        <f t="shared" si="2"/>
        <v>11.399999999999999</v>
      </c>
      <c r="I15" s="6">
        <v>3</v>
      </c>
      <c r="J15" s="6">
        <f t="shared" si="3"/>
        <v>5.6999999999999993</v>
      </c>
      <c r="K15" s="5">
        <v>4</v>
      </c>
      <c r="L15" s="5">
        <f t="shared" si="4"/>
        <v>7.6</v>
      </c>
      <c r="M15" s="6"/>
      <c r="N15" s="6">
        <f t="shared" si="5"/>
        <v>0</v>
      </c>
      <c r="O15" s="5"/>
      <c r="P15" s="5">
        <f t="shared" si="6"/>
        <v>0</v>
      </c>
      <c r="Q15" s="6">
        <f t="shared" si="7"/>
        <v>20</v>
      </c>
      <c r="R15" s="6">
        <f t="shared" si="8"/>
        <v>37.999999999999993</v>
      </c>
    </row>
    <row r="16" spans="1:18" x14ac:dyDescent="0.25">
      <c r="A16" s="4" t="s">
        <v>12</v>
      </c>
      <c r="B16" s="4">
        <v>0.83231999999999995</v>
      </c>
      <c r="C16" s="5">
        <v>11</v>
      </c>
      <c r="D16" s="5">
        <f t="shared" si="0"/>
        <v>9.1555199999999992</v>
      </c>
      <c r="E16" s="6"/>
      <c r="F16" s="6">
        <f t="shared" si="1"/>
        <v>0</v>
      </c>
      <c r="G16" s="5">
        <v>0</v>
      </c>
      <c r="H16" s="5">
        <f t="shared" si="2"/>
        <v>0</v>
      </c>
      <c r="I16" s="6">
        <v>14</v>
      </c>
      <c r="J16" s="6">
        <f t="shared" si="3"/>
        <v>11.652479999999999</v>
      </c>
      <c r="K16" s="5">
        <v>1</v>
      </c>
      <c r="L16" s="5">
        <f t="shared" si="4"/>
        <v>0.83231999999999995</v>
      </c>
      <c r="M16" s="6"/>
      <c r="N16" s="6">
        <f t="shared" si="5"/>
        <v>0</v>
      </c>
      <c r="O16" s="5"/>
      <c r="P16" s="5">
        <f t="shared" si="6"/>
        <v>0</v>
      </c>
      <c r="Q16" s="6">
        <f t="shared" si="7"/>
        <v>26</v>
      </c>
      <c r="R16" s="6">
        <f t="shared" si="8"/>
        <v>21.640319999999999</v>
      </c>
    </row>
    <row r="17" spans="1:18" x14ac:dyDescent="0.25">
      <c r="A17" s="11" t="s">
        <v>13</v>
      </c>
      <c r="B17" s="11">
        <v>5.202</v>
      </c>
      <c r="C17" s="12">
        <v>6</v>
      </c>
      <c r="D17" s="12">
        <f t="shared" si="0"/>
        <v>31.212</v>
      </c>
      <c r="E17" s="12"/>
      <c r="F17" s="12">
        <f t="shared" si="1"/>
        <v>0</v>
      </c>
      <c r="G17" s="12">
        <v>5</v>
      </c>
      <c r="H17" s="12">
        <f t="shared" si="2"/>
        <v>26.009999999999998</v>
      </c>
      <c r="I17" s="12">
        <v>12</v>
      </c>
      <c r="J17" s="12">
        <f t="shared" si="3"/>
        <v>62.423999999999999</v>
      </c>
      <c r="K17" s="12">
        <v>1</v>
      </c>
      <c r="L17" s="12">
        <f t="shared" si="4"/>
        <v>5.202</v>
      </c>
      <c r="M17" s="12"/>
      <c r="N17" s="12">
        <f t="shared" si="5"/>
        <v>0</v>
      </c>
      <c r="O17" s="12"/>
      <c r="P17" s="12">
        <f t="shared" si="6"/>
        <v>0</v>
      </c>
      <c r="Q17" s="12">
        <f t="shared" si="7"/>
        <v>24</v>
      </c>
      <c r="R17" s="12">
        <f t="shared" si="8"/>
        <v>124.84799999999998</v>
      </c>
    </row>
    <row r="18" spans="1:18" x14ac:dyDescent="0.25">
      <c r="A18" s="4" t="s">
        <v>14</v>
      </c>
      <c r="B18" s="4">
        <v>2.4276</v>
      </c>
      <c r="C18" s="5">
        <v>3</v>
      </c>
      <c r="D18" s="5">
        <f t="shared" si="0"/>
        <v>7.2827999999999999</v>
      </c>
      <c r="E18" s="6"/>
      <c r="F18" s="6">
        <f t="shared" si="1"/>
        <v>0</v>
      </c>
      <c r="G18" s="5">
        <v>0</v>
      </c>
      <c r="H18" s="5">
        <f t="shared" si="2"/>
        <v>0</v>
      </c>
      <c r="I18" s="6">
        <v>0</v>
      </c>
      <c r="J18" s="6">
        <f t="shared" si="3"/>
        <v>0</v>
      </c>
      <c r="K18" s="5"/>
      <c r="L18" s="5">
        <f t="shared" si="4"/>
        <v>0</v>
      </c>
      <c r="M18" s="6"/>
      <c r="N18" s="6">
        <f t="shared" si="5"/>
        <v>0</v>
      </c>
      <c r="O18" s="5"/>
      <c r="P18" s="5">
        <f t="shared" si="6"/>
        <v>0</v>
      </c>
      <c r="Q18" s="6">
        <f t="shared" si="7"/>
        <v>3</v>
      </c>
      <c r="R18" s="6">
        <f t="shared" si="8"/>
        <v>7.2827999999999999</v>
      </c>
    </row>
    <row r="19" spans="1:18" x14ac:dyDescent="0.25">
      <c r="A19" s="4" t="s">
        <v>15</v>
      </c>
      <c r="B19" s="4">
        <v>2.4276</v>
      </c>
      <c r="C19" s="5">
        <v>2</v>
      </c>
      <c r="D19" s="5">
        <f t="shared" si="0"/>
        <v>4.8552</v>
      </c>
      <c r="E19" s="6"/>
      <c r="F19" s="6">
        <f t="shared" si="1"/>
        <v>0</v>
      </c>
      <c r="G19" s="5">
        <v>1</v>
      </c>
      <c r="H19" s="5">
        <f t="shared" si="2"/>
        <v>2.4276</v>
      </c>
      <c r="I19" s="6">
        <v>0</v>
      </c>
      <c r="J19" s="6">
        <f t="shared" si="3"/>
        <v>0</v>
      </c>
      <c r="K19" s="5">
        <v>1</v>
      </c>
      <c r="L19" s="5">
        <f t="shared" si="4"/>
        <v>2.4276</v>
      </c>
      <c r="M19" s="6"/>
      <c r="N19" s="6">
        <f t="shared" si="5"/>
        <v>0</v>
      </c>
      <c r="O19" s="5"/>
      <c r="P19" s="5">
        <f t="shared" si="6"/>
        <v>0</v>
      </c>
      <c r="Q19" s="6">
        <f t="shared" si="7"/>
        <v>4</v>
      </c>
      <c r="R19" s="6">
        <f t="shared" si="8"/>
        <v>9.7103999999999999</v>
      </c>
    </row>
    <row r="20" spans="1:18" x14ac:dyDescent="0.25">
      <c r="A20" s="11" t="s">
        <v>16</v>
      </c>
      <c r="B20" s="11">
        <v>2.1215999999999999</v>
      </c>
      <c r="C20" s="12">
        <v>16</v>
      </c>
      <c r="D20" s="12">
        <f t="shared" si="0"/>
        <v>33.945599999999999</v>
      </c>
      <c r="E20" s="12"/>
      <c r="F20" s="12">
        <f t="shared" si="1"/>
        <v>0</v>
      </c>
      <c r="G20" s="12">
        <v>3</v>
      </c>
      <c r="H20" s="12">
        <f t="shared" si="2"/>
        <v>6.3647999999999998</v>
      </c>
      <c r="I20" s="12">
        <v>6</v>
      </c>
      <c r="J20" s="12">
        <f t="shared" si="3"/>
        <v>12.7296</v>
      </c>
      <c r="K20" s="12">
        <v>1</v>
      </c>
      <c r="L20" s="12">
        <f t="shared" si="4"/>
        <v>2.1215999999999999</v>
      </c>
      <c r="M20" s="12"/>
      <c r="N20" s="12">
        <f t="shared" si="5"/>
        <v>0</v>
      </c>
      <c r="O20" s="12"/>
      <c r="P20" s="12">
        <f t="shared" si="6"/>
        <v>0</v>
      </c>
      <c r="Q20" s="12">
        <f t="shared" si="7"/>
        <v>26</v>
      </c>
      <c r="R20" s="12">
        <f t="shared" si="8"/>
        <v>55.1616</v>
      </c>
    </row>
    <row r="21" spans="1:18" x14ac:dyDescent="0.25">
      <c r="A21" s="4" t="s">
        <v>17</v>
      </c>
      <c r="B21" s="4">
        <v>0.10403999999999999</v>
      </c>
      <c r="C21" s="5">
        <v>15</v>
      </c>
      <c r="D21" s="5">
        <f t="shared" si="0"/>
        <v>1.5606</v>
      </c>
      <c r="E21" s="6">
        <v>1</v>
      </c>
      <c r="F21" s="6">
        <f t="shared" si="1"/>
        <v>0.10403999999999999</v>
      </c>
      <c r="G21" s="5">
        <v>3</v>
      </c>
      <c r="H21" s="5">
        <f t="shared" si="2"/>
        <v>0.31211999999999995</v>
      </c>
      <c r="I21" s="6">
        <v>4</v>
      </c>
      <c r="J21" s="6">
        <f t="shared" si="3"/>
        <v>0.41615999999999997</v>
      </c>
      <c r="K21" s="5">
        <v>2</v>
      </c>
      <c r="L21" s="5">
        <f t="shared" si="4"/>
        <v>0.20807999999999999</v>
      </c>
      <c r="M21" s="6"/>
      <c r="N21" s="6">
        <f t="shared" si="5"/>
        <v>0</v>
      </c>
      <c r="O21" s="5"/>
      <c r="P21" s="5">
        <f t="shared" si="6"/>
        <v>0</v>
      </c>
      <c r="Q21" s="6">
        <f t="shared" si="7"/>
        <v>25</v>
      </c>
      <c r="R21" s="6">
        <f t="shared" si="8"/>
        <v>2.6009999999999995</v>
      </c>
    </row>
    <row r="22" spans="1:18" x14ac:dyDescent="0.25">
      <c r="A22" s="4" t="s">
        <v>18</v>
      </c>
      <c r="B22" s="4">
        <v>0.1734</v>
      </c>
      <c r="C22" s="5">
        <v>55</v>
      </c>
      <c r="D22" s="5">
        <f t="shared" si="0"/>
        <v>9.536999999999999</v>
      </c>
      <c r="E22" s="6">
        <v>12</v>
      </c>
      <c r="F22" s="6">
        <f t="shared" si="1"/>
        <v>2.0808</v>
      </c>
      <c r="G22" s="5">
        <v>53</v>
      </c>
      <c r="H22" s="5">
        <f t="shared" si="2"/>
        <v>9.1902000000000008</v>
      </c>
      <c r="I22" s="6">
        <v>91</v>
      </c>
      <c r="J22" s="6">
        <f t="shared" si="3"/>
        <v>15.779399999999999</v>
      </c>
      <c r="K22" s="5">
        <v>35</v>
      </c>
      <c r="L22" s="5">
        <f t="shared" si="4"/>
        <v>6.069</v>
      </c>
      <c r="M22" s="6"/>
      <c r="N22" s="6">
        <f t="shared" si="5"/>
        <v>0</v>
      </c>
      <c r="O22" s="5"/>
      <c r="P22" s="5">
        <f t="shared" si="6"/>
        <v>0</v>
      </c>
      <c r="Q22" s="6">
        <f t="shared" si="7"/>
        <v>246</v>
      </c>
      <c r="R22" s="6">
        <f t="shared" si="8"/>
        <v>42.656400000000005</v>
      </c>
    </row>
    <row r="23" spans="1:18" x14ac:dyDescent="0.25">
      <c r="Q23" s="7">
        <f>SUM(Q5:Q22)</f>
        <v>701</v>
      </c>
      <c r="R23" s="7">
        <f>SUM(R5:R22)</f>
        <v>609.32368999999994</v>
      </c>
    </row>
    <row r="26" spans="1:18" x14ac:dyDescent="0.25">
      <c r="Q26" s="7" t="s">
        <v>33</v>
      </c>
      <c r="R26" s="7">
        <v>338.03</v>
      </c>
    </row>
    <row r="29" spans="1:18" x14ac:dyDescent="0.25">
      <c r="Q29" s="7">
        <f>97/701</f>
        <v>0.13837375178316691</v>
      </c>
    </row>
  </sheetData>
  <mergeCells count="25">
    <mergeCell ref="R2:R4"/>
    <mergeCell ref="O2:P2"/>
    <mergeCell ref="O3:O4"/>
    <mergeCell ref="P3:P4"/>
    <mergeCell ref="B2:B4"/>
    <mergeCell ref="Q2:Q4"/>
    <mergeCell ref="K2:L2"/>
    <mergeCell ref="K3:K4"/>
    <mergeCell ref="L3:L4"/>
    <mergeCell ref="M2:N2"/>
    <mergeCell ref="M3:M4"/>
    <mergeCell ref="N3:N4"/>
    <mergeCell ref="G2:H2"/>
    <mergeCell ref="G3:G4"/>
    <mergeCell ref="H3:H4"/>
    <mergeCell ref="I2:J2"/>
    <mergeCell ref="I3:I4"/>
    <mergeCell ref="J3:J4"/>
    <mergeCell ref="A2:A4"/>
    <mergeCell ref="C3:C4"/>
    <mergeCell ref="D3:D4"/>
    <mergeCell ref="C2:D2"/>
    <mergeCell ref="E2:F2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</dc:creator>
  <cp:lastModifiedBy>Lab 1</cp:lastModifiedBy>
  <dcterms:created xsi:type="dcterms:W3CDTF">2016-02-04T23:40:13Z</dcterms:created>
  <dcterms:modified xsi:type="dcterms:W3CDTF">2016-02-05T01:15:21Z</dcterms:modified>
</cp:coreProperties>
</file>