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62" i="1"/>
  <c r="A64" i="1"/>
  <c r="A67" i="1"/>
  <c r="A121" i="1"/>
  <c r="A122" i="1"/>
  <c r="A123" i="1"/>
  <c r="A124" i="1"/>
</calcChain>
</file>

<file path=xl/sharedStrings.xml><?xml version="1.0" encoding="utf-8"?>
<sst xmlns="http://schemas.openxmlformats.org/spreadsheetml/2006/main" count="126" uniqueCount="101">
  <si>
    <t xml:space="preserve">* </t>
  </si>
  <si>
    <t>Senior Vendor/Industrial Base Analyst</t>
  </si>
  <si>
    <t>Company Name</t>
  </si>
  <si>
    <t>Pantheon Integrated Solutions</t>
  </si>
  <si>
    <t xml:space="preserve"> Inc.</t>
  </si>
  <si>
    <t>Dates Employed</t>
  </si>
  <si>
    <t>Apr 2018 – Present Employment Duration</t>
  </si>
  <si>
    <t>4 mosLocation</t>
  </si>
  <si>
    <t>Washington D.C. Metro Area</t>
  </si>
  <si>
    <t>Apply data science solutions and strategies to the Department of Navy's VIRGINIA Class Program Office.</t>
  </si>
  <si>
    <t xml:space="preserve"> including cost estimating</t>
  </si>
  <si>
    <t xml:space="preserve"> earned value management</t>
  </si>
  <si>
    <t xml:space="preserve"> supplier base management</t>
  </si>
  <si>
    <t xml:space="preserve"> financial management</t>
  </si>
  <si>
    <t xml:space="preserve"> and logistics.</t>
  </si>
  <si>
    <t xml:space="preserve"> reducing the time to evaluate historical labor rates at the various shipyards by a factor of ten; and leading to new methods to project future rates.</t>
  </si>
  <si>
    <t xml:space="preserve"> researching security constraints</t>
  </si>
  <si>
    <t xml:space="preserve"> and supporting the initial transitional steps to migrate existing databases to cloud-based storage.</t>
  </si>
  <si>
    <t xml:space="preserve"> including (1) labor hour and material cost data from prime shipbuilders and sub-tier vendors</t>
  </si>
  <si>
    <t xml:space="preserve"> (2) capacity constraints</t>
  </si>
  <si>
    <t xml:space="preserve"> (3) supplier-customer relationships</t>
  </si>
  <si>
    <t xml:space="preserve"> and (4) other public source information.</t>
  </si>
  <si>
    <t>This media is a link</t>
  </si>
  <si>
    <t>￼</t>
  </si>
  <si>
    <t>Immersive Data Science Bootcamp</t>
  </si>
  <si>
    <t>General Assembly</t>
  </si>
  <si>
    <t>Sep 2017 – Dec 2017 Employment Duration</t>
  </si>
  <si>
    <t>Participating in a 12-week</t>
  </si>
  <si>
    <t xml:space="preserve"> full-time</t>
  </si>
  <si>
    <t xml:space="preserve"> project-based training program that focuses on statistics</t>
  </si>
  <si>
    <t xml:space="preserve"> data analysis</t>
  </si>
  <si>
    <t xml:space="preserve"> visualization</t>
  </si>
  <si>
    <t xml:space="preserve"> and machine learning. </t>
  </si>
  <si>
    <t xml:space="preserve"> five projects</t>
  </si>
  <si>
    <t xml:space="preserve"> a personal website</t>
  </si>
  <si>
    <t xml:space="preserve"> a personal blog</t>
  </si>
  <si>
    <t xml:space="preserve"> and a final Capstone Project. Projects were conducted as business cases where communication skills were strongly emphasized.</t>
  </si>
  <si>
    <t xml:space="preserve"> predictive and classification algorithms to identify what characteristics of a post make it likely to go viral on Reddit.</t>
  </si>
  <si>
    <t xml:space="preserve"> see www.nataliemolivo.com</t>
  </si>
  <si>
    <t>Actuarial Contractor</t>
  </si>
  <si>
    <t>Lynchval Systems Worldwide Inc</t>
  </si>
  <si>
    <t>Mar 2017 – Sep 2017 Employment Duration</t>
  </si>
  <si>
    <t>7 mosLocation</t>
  </si>
  <si>
    <t>The Pension Benefits Guarantee Corporation (PBGC)</t>
  </si>
  <si>
    <t xml:space="preserve"> collecting</t>
  </si>
  <si>
    <t xml:space="preserve"> and reasonability checking process to update a database which will be used to project future Pension Insurance performance.</t>
  </si>
  <si>
    <t>- Over a span of 15 weeks</t>
  </si>
  <si>
    <t xml:space="preserve"> utilized the Department of Labor Form 5500 website</t>
  </si>
  <si>
    <t xml:space="preserve"> Visual Basic Macros</t>
  </si>
  <si>
    <t xml:space="preserve"> MS Excel</t>
  </si>
  <si>
    <t xml:space="preserve"> and proprietary software to create a database for 450 Single-employer plans and 250 Multi-employer plans for the 2015 plan year.</t>
  </si>
  <si>
    <t xml:space="preserve"> shaving a day's work off of each week of the project.</t>
  </si>
  <si>
    <t>- Created a schedule of smaller deadlines within the larger deadline and communicated effectively to meet each one while maintaining team morale. </t>
  </si>
  <si>
    <t>- Consistently reached personal deadlines early to assist with managerial tasks and conduct bigger-picture reasonability checking. </t>
  </si>
  <si>
    <t>Actuarial Analyst</t>
  </si>
  <si>
    <t>Willis Towers Watson</t>
  </si>
  <si>
    <t>Jul 2013 – Jun 2016 Employment Duration</t>
  </si>
  <si>
    <t>3 yrsLocation</t>
  </si>
  <si>
    <t>Greater Boston Area</t>
  </si>
  <si>
    <t>• Assist in bulk lump sum offerings and accrued benefit computation projects by engineering plan specific spreadsheets and macros to produce bulk benefit calculations.</t>
  </si>
  <si>
    <t>• Complete pension valuation work per PPA</t>
  </si>
  <si>
    <t xml:space="preserve"> PBGC and ASC guidelines using client data and proprietary Towers Watson valuation systems.</t>
  </si>
  <si>
    <t>• Serve as internal office resource and mentor in preparing government forms and using new submission software.</t>
  </si>
  <si>
    <t>• Simplify reporting processes by automating and maintaining client specific spreadsheets.</t>
  </si>
  <si>
    <t>• Manipulate and analyze large data sets using company-specific tools to develop annual plan liability projections.</t>
  </si>
  <si>
    <t>• Facilitate the intern and new hire on-boarding process by conducting interviews</t>
  </si>
  <si>
    <t xml:space="preserve"> being a “buddy</t>
  </si>
  <si>
    <t>” and leading the Microsoft Excel training.</t>
  </si>
  <si>
    <t>Actuarial Intern</t>
  </si>
  <si>
    <t>Mercer</t>
  </si>
  <si>
    <t>Jun 2012 – Aug 2012 Employment Duration</t>
  </si>
  <si>
    <t>3 mosLocation</t>
  </si>
  <si>
    <t>Louisville</t>
  </si>
  <si>
    <t xml:space="preserve"> Kentucky Area</t>
  </si>
  <si>
    <t>• Specialized in the completion of annual IRS government forms for qualified retirement plans.</t>
  </si>
  <si>
    <t>• Assisted in producing actuarial valuation reports for defined contribution pension and post-retiree medical plans.</t>
  </si>
  <si>
    <t>• Generated and reviewed employee-specific pension calculations with proprietary software and plan documents.</t>
  </si>
  <si>
    <t>• Attended weekly learning sessions covering a variety of retirement planning topics such as pension accounting</t>
  </si>
  <si>
    <t xml:space="preserve"> funding</t>
  </si>
  <si>
    <t xml:space="preserve"> and company software seminars.</t>
  </si>
  <si>
    <t>Show more </t>
  </si>
  <si>
    <t>Education</t>
  </si>
  <si>
    <t>Ball State University</t>
  </si>
  <si>
    <t>Degree Name</t>
  </si>
  <si>
    <t>Bachelor of ScienceField Of Study</t>
  </si>
  <si>
    <t>Actuarial Science; Business Foundations</t>
  </si>
  <si>
    <t>Dates attended or expected graduation</t>
  </si>
  <si>
    <t>2009 – 2013</t>
  </si>
  <si>
    <t>- Passed Exam FM in August 2011</t>
  </si>
  <si>
    <t xml:space="preserve"> Passed Exam P in May 2012.</t>
  </si>
  <si>
    <t xml:space="preserve"> Microsoft Word and PowerPoint.</t>
  </si>
  <si>
    <t xml:space="preserve"> CSS.</t>
  </si>
  <si>
    <t xml:space="preserve"> VBA.</t>
  </si>
  <si>
    <t>Data Science Full-Time ImmersiveField Of Study</t>
  </si>
  <si>
    <t>Python</t>
  </si>
  <si>
    <t xml:space="preserve"> SQL</t>
  </si>
  <si>
    <t xml:space="preserve"> Natural Language Processing</t>
  </si>
  <si>
    <t xml:space="preserve"> Machine Learning</t>
  </si>
  <si>
    <t xml:space="preserve"> Neural Networks</t>
  </si>
  <si>
    <t>2017 – 2017</t>
  </si>
  <si>
    <t>12-week full time immersive program.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</si>
</sst>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8"/>
  <sheetViews>
    <sheetView tabSelected="1" showRuler="0" topLeftCell="A81" workbookViewId="0">
      <selection activeCell="A101" sqref="A101"/>
    </sheetView>
  </sheetViews>
  <sheetFormatPr baseColWidth="10" defaultRowHeight="15" x14ac:dyDescent="0"/>
  <sheetData>
    <row r="4" spans="1:6">
      <c r="A4" t="s">
        <v>1</v>
      </c>
    </row>
    <row r="5" spans="1:6">
      <c r="A5" t="s">
        <v>2</v>
      </c>
    </row>
    <row r="6" spans="1:6">
      <c r="A6" t="s">
        <v>3</v>
      </c>
      <c r="B6" t="s">
        <v>4</v>
      </c>
    </row>
    <row r="7" spans="1:6">
      <c r="A7" t="s">
        <v>5</v>
      </c>
    </row>
    <row r="8" spans="1:6">
      <c r="A8" t="s">
        <v>6</v>
      </c>
    </row>
    <row r="9" spans="1:6">
      <c r="A9" t="s">
        <v>7</v>
      </c>
    </row>
    <row r="10" spans="1:6">
      <c r="A10" t="s">
        <v>8</v>
      </c>
    </row>
    <row r="12" spans="1:6">
      <c r="A12" t="s">
        <v>9</v>
      </c>
    </row>
    <row r="13" spans="1:6">
      <c r="B13" t="s">
        <v>10</v>
      </c>
      <c r="C13" t="s">
        <v>11</v>
      </c>
      <c r="D13" t="s">
        <v>12</v>
      </c>
      <c r="E13" t="s">
        <v>13</v>
      </c>
      <c r="F13" t="s">
        <v>14</v>
      </c>
    </row>
    <row r="14" spans="1:6">
      <c r="B14" t="s">
        <v>15</v>
      </c>
    </row>
    <row r="15" spans="1:6">
      <c r="B15" t="s">
        <v>16</v>
      </c>
      <c r="C15" t="s">
        <v>17</v>
      </c>
    </row>
    <row r="16" spans="1:6">
      <c r="B16" t="s">
        <v>18</v>
      </c>
      <c r="C16" t="s">
        <v>19</v>
      </c>
      <c r="D16" t="s">
        <v>20</v>
      </c>
      <c r="E16" t="s">
        <v>21</v>
      </c>
    </row>
    <row r="20" spans="1:2">
      <c r="A20" t="s">
        <v>3</v>
      </c>
      <c r="B20" t="s">
        <v>4</v>
      </c>
    </row>
    <row r="21" spans="1:2">
      <c r="A21" t="s">
        <v>3</v>
      </c>
      <c r="B21" t="s">
        <v>4</v>
      </c>
    </row>
    <row r="22" spans="1:2">
      <c r="A22" t="s">
        <v>22</v>
      </c>
    </row>
    <row r="34" spans="1:6">
      <c r="A34" t="s">
        <v>23</v>
      </c>
    </row>
    <row r="36" spans="1:6">
      <c r="A36" t="s">
        <v>24</v>
      </c>
    </row>
    <row r="37" spans="1:6">
      <c r="A37" t="s">
        <v>2</v>
      </c>
    </row>
    <row r="38" spans="1:6">
      <c r="A38" t="s">
        <v>25</v>
      </c>
    </row>
    <row r="39" spans="1:6">
      <c r="A39" t="s">
        <v>5</v>
      </c>
    </row>
    <row r="40" spans="1:6">
      <c r="A40" t="s">
        <v>26</v>
      </c>
    </row>
    <row r="41" spans="1:6">
      <c r="A41" t="s">
        <v>7</v>
      </c>
    </row>
    <row r="42" spans="1:6">
      <c r="A42" t="s">
        <v>8</v>
      </c>
    </row>
    <row r="44" spans="1:6">
      <c r="A44" t="s">
        <v>27</v>
      </c>
      <c r="B44" t="s">
        <v>28</v>
      </c>
      <c r="C44" t="s">
        <v>29</v>
      </c>
      <c r="D44" t="s">
        <v>30</v>
      </c>
      <c r="E44" t="s">
        <v>31</v>
      </c>
      <c r="F44" t="s">
        <v>32</v>
      </c>
    </row>
    <row r="45" spans="1:6">
      <c r="A45" t="e">
        <f>- Curriculum included labs</f>
        <v>#NAME?</v>
      </c>
      <c r="B45" t="s">
        <v>33</v>
      </c>
      <c r="C45" t="s">
        <v>34</v>
      </c>
      <c r="D45" t="s">
        <v>35</v>
      </c>
      <c r="E45" t="s">
        <v>36</v>
      </c>
    </row>
    <row r="46" spans="1:6">
      <c r="A46" t="e">
        <f>- Made a web scraper then applied supervised and unsupervised learning</f>
        <v>#NAME?</v>
      </c>
      <c r="B46" t="s">
        <v>37</v>
      </c>
    </row>
    <row r="47" spans="1:6">
      <c r="A47" t="e">
        <f>- Won a blogging competition by conducting research on the Effectiveness of Humanitarian Aid. Used a boosted tree-based model with feature importance plots and partial dependency plots for interpretation.</f>
        <v>#NAME?</v>
      </c>
    </row>
    <row r="48" spans="1:6">
      <c r="A48" t="e">
        <f>- to see other work completed as part of graduation requirements</f>
        <v>#NAME?</v>
      </c>
      <c r="B48" t="s">
        <v>38</v>
      </c>
    </row>
    <row r="51" spans="1:5">
      <c r="A51" t="s">
        <v>0</v>
      </c>
    </row>
    <row r="52" spans="1:5">
      <c r="A52" t="s">
        <v>23</v>
      </c>
    </row>
    <row r="53" spans="1:5">
      <c r="A53" t="s">
        <v>0</v>
      </c>
    </row>
    <row r="54" spans="1:5">
      <c r="A54" t="s">
        <v>39</v>
      </c>
    </row>
    <row r="55" spans="1:5">
      <c r="A55" t="s">
        <v>2</v>
      </c>
    </row>
    <row r="56" spans="1:5">
      <c r="A56" t="s">
        <v>40</v>
      </c>
    </row>
    <row r="57" spans="1:5">
      <c r="A57" t="s">
        <v>5</v>
      </c>
    </row>
    <row r="58" spans="1:5">
      <c r="A58" t="s">
        <v>41</v>
      </c>
    </row>
    <row r="59" spans="1:5">
      <c r="A59" t="s">
        <v>42</v>
      </c>
    </row>
    <row r="60" spans="1:5">
      <c r="A60" t="s">
        <v>43</v>
      </c>
    </row>
    <row r="62" spans="1:5">
      <c r="A62" t="e">
        <f>- Worked on client site with a team to deliver an annual Data scraping</f>
        <v>#NAME?</v>
      </c>
      <c r="B62" t="s">
        <v>44</v>
      </c>
      <c r="C62" t="s">
        <v>45</v>
      </c>
    </row>
    <row r="63" spans="1:5">
      <c r="A63" t="s">
        <v>46</v>
      </c>
      <c r="B63" t="s">
        <v>47</v>
      </c>
      <c r="C63" t="s">
        <v>48</v>
      </c>
      <c r="D63" t="s">
        <v>49</v>
      </c>
      <c r="E63" t="s">
        <v>50</v>
      </c>
    </row>
    <row r="64" spans="1:5">
      <c r="A64" t="e">
        <f>- Automated a number of checking and reasonability processes by writing Visual Basic macros and teaching team members how to use and modify them</f>
        <v>#NAME?</v>
      </c>
      <c r="B64" t="s">
        <v>51</v>
      </c>
    </row>
    <row r="65" spans="1:1">
      <c r="A65" t="s">
        <v>52</v>
      </c>
    </row>
    <row r="66" spans="1:1">
      <c r="A66" t="s">
        <v>53</v>
      </c>
    </row>
    <row r="67" spans="1:1">
      <c r="A67" t="e">
        <f>- Advanced to manager of a pricing trial for a historical Multi- and Single Employer plan Data correction initiative.</f>
        <v>#NAME?</v>
      </c>
    </row>
    <row r="70" spans="1:1">
      <c r="A70" t="s">
        <v>0</v>
      </c>
    </row>
    <row r="72" spans="1:1">
      <c r="A72" t="s">
        <v>0</v>
      </c>
    </row>
    <row r="73" spans="1:1">
      <c r="A73" t="s">
        <v>54</v>
      </c>
    </row>
    <row r="74" spans="1:1">
      <c r="A74" t="s">
        <v>2</v>
      </c>
    </row>
    <row r="75" spans="1:1">
      <c r="A75" t="s">
        <v>55</v>
      </c>
    </row>
    <row r="76" spans="1:1">
      <c r="A76" t="s">
        <v>5</v>
      </c>
    </row>
    <row r="77" spans="1:1">
      <c r="A77" t="s">
        <v>56</v>
      </c>
    </row>
    <row r="78" spans="1:1">
      <c r="A78" t="s">
        <v>57</v>
      </c>
    </row>
    <row r="79" spans="1:1">
      <c r="A79" t="s">
        <v>58</v>
      </c>
    </row>
    <row r="81" spans="1:3">
      <c r="A81" t="s">
        <v>59</v>
      </c>
    </row>
    <row r="82" spans="1:3">
      <c r="A82" t="s">
        <v>60</v>
      </c>
      <c r="B82" t="s">
        <v>61</v>
      </c>
    </row>
    <row r="83" spans="1:3">
      <c r="A83" t="s">
        <v>62</v>
      </c>
    </row>
    <row r="84" spans="1:3">
      <c r="A84" t="s">
        <v>63</v>
      </c>
    </row>
    <row r="85" spans="1:3">
      <c r="A85" t="s">
        <v>64</v>
      </c>
    </row>
    <row r="86" spans="1:3">
      <c r="A86" t="s">
        <v>65</v>
      </c>
      <c r="B86" t="s">
        <v>66</v>
      </c>
      <c r="C86" t="s">
        <v>67</v>
      </c>
    </row>
    <row r="93" spans="1:3">
      <c r="A93" t="s">
        <v>68</v>
      </c>
    </row>
    <row r="94" spans="1:3">
      <c r="A94" t="s">
        <v>2</v>
      </c>
    </row>
    <row r="95" spans="1:3">
      <c r="A95" t="s">
        <v>69</v>
      </c>
    </row>
    <row r="96" spans="1:3">
      <c r="A96" t="s">
        <v>5</v>
      </c>
    </row>
    <row r="97" spans="1:3">
      <c r="A97" t="s">
        <v>70</v>
      </c>
    </row>
    <row r="98" spans="1:3">
      <c r="A98" t="s">
        <v>71</v>
      </c>
    </row>
    <row r="99" spans="1:3">
      <c r="A99" t="s">
        <v>72</v>
      </c>
      <c r="B99" t="s">
        <v>73</v>
      </c>
    </row>
    <row r="101" spans="1:3">
      <c r="A101" t="s">
        <v>74</v>
      </c>
    </row>
    <row r="102" spans="1:3">
      <c r="A102" t="s">
        <v>75</v>
      </c>
    </row>
    <row r="103" spans="1:3">
      <c r="A103" t="s">
        <v>76</v>
      </c>
    </row>
    <row r="104" spans="1:3">
      <c r="A104" t="s">
        <v>77</v>
      </c>
      <c r="B104" t="s">
        <v>78</v>
      </c>
      <c r="C104" t="s">
        <v>79</v>
      </c>
    </row>
    <row r="108" spans="1:3">
      <c r="A108" t="s">
        <v>80</v>
      </c>
    </row>
    <row r="109" spans="1:3">
      <c r="A109" t="s">
        <v>81</v>
      </c>
    </row>
    <row r="110" spans="1:3">
      <c r="A110" t="s">
        <v>0</v>
      </c>
    </row>
    <row r="112" spans="1:3">
      <c r="A112" t="s">
        <v>0</v>
      </c>
    </row>
    <row r="113" spans="1:2">
      <c r="A113" t="s">
        <v>82</v>
      </c>
    </row>
    <row r="114" spans="1:2">
      <c r="A114" t="s">
        <v>83</v>
      </c>
    </row>
    <row r="115" spans="1:2">
      <c r="A115" t="s">
        <v>84</v>
      </c>
    </row>
    <row r="116" spans="1:2">
      <c r="A116" t="s">
        <v>85</v>
      </c>
    </row>
    <row r="117" spans="1:2">
      <c r="A117" t="s">
        <v>86</v>
      </c>
    </row>
    <row r="118" spans="1:2">
      <c r="A118" t="s">
        <v>87</v>
      </c>
    </row>
    <row r="120" spans="1:2">
      <c r="A120" t="s">
        <v>88</v>
      </c>
      <c r="B120" t="s">
        <v>89</v>
      </c>
    </row>
    <row r="121" spans="1:2">
      <c r="A121" t="e">
        <f>- Classes prescribed by the business Minor in order to meet Validation by Educational Experience requirements.</f>
        <v>#NAME?</v>
      </c>
    </row>
    <row r="122" spans="1:2">
      <c r="A122" t="e">
        <f>- Proficient in Microsoft Excel</f>
        <v>#NAME?</v>
      </c>
      <c r="B122" t="s">
        <v>90</v>
      </c>
    </row>
    <row r="123" spans="1:2">
      <c r="A123" t="e">
        <f>- Working knowledge of HTML</f>
        <v>#NAME?</v>
      </c>
      <c r="B123" t="s">
        <v>91</v>
      </c>
    </row>
    <row r="124" spans="1:2">
      <c r="A124" t="e">
        <f>- Experience with JAVA</f>
        <v>#NAME?</v>
      </c>
      <c r="B124" t="s">
        <v>92</v>
      </c>
    </row>
    <row r="128" spans="1:2">
      <c r="A128" t="s">
        <v>0</v>
      </c>
    </row>
    <row r="130" spans="1:5">
      <c r="A130" t="s">
        <v>0</v>
      </c>
    </row>
    <row r="131" spans="1:5">
      <c r="A131" t="s">
        <v>25</v>
      </c>
    </row>
    <row r="132" spans="1:5">
      <c r="A132" t="s">
        <v>83</v>
      </c>
    </row>
    <row r="133" spans="1:5">
      <c r="A133" t="s">
        <v>93</v>
      </c>
    </row>
    <row r="134" spans="1:5">
      <c r="A134" t="s">
        <v>94</v>
      </c>
      <c r="B134" t="s">
        <v>95</v>
      </c>
      <c r="C134" t="s">
        <v>96</v>
      </c>
      <c r="D134" t="s">
        <v>97</v>
      </c>
      <c r="E134" t="s">
        <v>98</v>
      </c>
    </row>
    <row r="135" spans="1:5">
      <c r="A135" t="s">
        <v>86</v>
      </c>
    </row>
    <row r="136" spans="1:5">
      <c r="A136" t="s">
        <v>99</v>
      </c>
    </row>
    <row r="138" spans="1:5">
      <c r="A138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2018-07-09T20:01:14Z</dcterms:created>
  <dcterms:modified xsi:type="dcterms:W3CDTF">2018-07-09T20:02:02Z</dcterms:modified>
</cp:coreProperties>
</file>