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<sst xmlns="http://schemas.openxmlformats.org/spreadsheetml/2006/main" count="22" uniqueCount="15">
  <si>
    <t>零件</t>
  </si>
  <si>
    <t>打印方向</t>
  </si>
  <si>
    <t>体积</t>
  </si>
  <si>
    <t>表面积</t>
  </si>
  <si>
    <t>支撑结构</t>
  </si>
  <si>
    <t>投影长</t>
  </si>
  <si>
    <t>投影宽</t>
  </si>
  <si>
    <t>高</t>
  </si>
  <si>
    <t>数学模型</t>
  </si>
  <si>
    <t>批次1</t>
  </si>
  <si>
    <t>批次2</t>
  </si>
  <si>
    <t>批次3</t>
  </si>
  <si>
    <t>30个零件</t>
  </si>
  <si>
    <t>40个零件</t>
  </si>
  <si>
    <t>50个零件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</si>
</sst>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1"/>
  <sheetViews>
    <sheetView tabSelected="1" topLeftCell="B1" workbookViewId="0">
      <selection activeCell="R12" sqref="R12"/>
    </sheetView>
  </sheetViews>
  <sheetFormatPr defaultColWidth="8.88888888888889" defaultRowHeight="14.4"/>
  <cols>
    <col min="3" max="3" width="10.7777777777778"/>
    <col min="4" max="4" width="9.66666666666667"/>
    <col min="5" max="5" width="11.8888888888889"/>
    <col min="6" max="6" width="9.66666666666667"/>
    <col min="9" max="9" width="11.8888888888889"/>
    <col min="12" max="15" width="11.7777777777778"/>
    <col min="17" max="19" width="11.7777777777778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2">
        <v>0</v>
      </c>
      <c r="B2" s="1">
        <v>1</v>
      </c>
      <c r="C2" s="3">
        <v>6744</v>
      </c>
      <c r="D2" s="3">
        <v>8607.833</v>
      </c>
      <c r="E2" s="3">
        <v>1724</v>
      </c>
      <c r="F2" s="3">
        <v>57.539</v>
      </c>
      <c r="G2" s="3">
        <v>24.618</v>
      </c>
      <c r="H2" s="3">
        <v>18</v>
      </c>
      <c r="I2" s="3">
        <v>18</v>
      </c>
    </row>
    <row r="3" spans="1:9">
      <c r="A3" s="2">
        <v>1</v>
      </c>
      <c r="B3" s="1">
        <v>1</v>
      </c>
      <c r="C3" s="3">
        <v>37635</v>
      </c>
      <c r="D3" s="3">
        <v>17532</v>
      </c>
      <c r="E3" s="3">
        <v>23352</v>
      </c>
      <c r="F3" s="3">
        <v>73</v>
      </c>
      <c r="G3" s="3">
        <v>64</v>
      </c>
      <c r="H3" s="3">
        <v>51.93</v>
      </c>
      <c r="I3" s="3">
        <v>51.93</v>
      </c>
    </row>
    <row r="4" spans="1:8">
      <c r="A4" s="2">
        <v>2</v>
      </c>
      <c r="B4" s="1">
        <v>1</v>
      </c>
      <c r="C4" s="3">
        <v>1029</v>
      </c>
      <c r="D4" s="3">
        <v>1017</v>
      </c>
      <c r="E4" s="3">
        <v>98</v>
      </c>
      <c r="F4" s="3">
        <v>28.298</v>
      </c>
      <c r="G4" s="3">
        <v>13.763</v>
      </c>
      <c r="H4" s="3">
        <v>13.77</v>
      </c>
    </row>
    <row r="5" spans="1:8">
      <c r="A5" s="2">
        <v>3</v>
      </c>
      <c r="B5" s="1">
        <v>1</v>
      </c>
      <c r="C5" s="3">
        <v>105909</v>
      </c>
      <c r="D5" s="3">
        <v>45458.331</v>
      </c>
      <c r="E5" s="3">
        <v>36239</v>
      </c>
      <c r="F5" s="3">
        <v>69</v>
      </c>
      <c r="G5" s="3">
        <v>169</v>
      </c>
      <c r="H5" s="3">
        <v>36.6</v>
      </c>
    </row>
    <row r="6" spans="1:9">
      <c r="A6" s="2">
        <v>4</v>
      </c>
      <c r="B6" s="1">
        <v>1</v>
      </c>
      <c r="C6" s="3">
        <v>28588.135</v>
      </c>
      <c r="D6" s="3">
        <v>20398.789</v>
      </c>
      <c r="E6" s="3">
        <v>1183</v>
      </c>
      <c r="F6" s="3">
        <v>77</v>
      </c>
      <c r="G6" s="3">
        <v>77</v>
      </c>
      <c r="H6" s="3">
        <v>60.93</v>
      </c>
      <c r="I6" s="3">
        <v>60.93</v>
      </c>
    </row>
    <row r="7" spans="1:9">
      <c r="A7" s="2">
        <v>5</v>
      </c>
      <c r="B7" s="1">
        <v>1</v>
      </c>
      <c r="C7" s="3">
        <v>6310</v>
      </c>
      <c r="D7" s="3">
        <v>9792</v>
      </c>
      <c r="E7" s="3">
        <v>3908</v>
      </c>
      <c r="F7" s="3">
        <v>16.55</v>
      </c>
      <c r="G7" s="3">
        <v>79.7</v>
      </c>
      <c r="H7" s="3">
        <v>11.52</v>
      </c>
      <c r="I7" s="3">
        <v>11.52</v>
      </c>
    </row>
    <row r="8" spans="1:19">
      <c r="A8" s="2">
        <v>6</v>
      </c>
      <c r="B8" s="1">
        <v>1</v>
      </c>
      <c r="C8">
        <v>6701</v>
      </c>
      <c r="D8">
        <v>7554</v>
      </c>
      <c r="E8">
        <v>5289</v>
      </c>
      <c r="F8">
        <v>40</v>
      </c>
      <c r="G8">
        <v>48.987</v>
      </c>
      <c r="H8">
        <v>24</v>
      </c>
      <c r="M8" t="s">
        <v>2</v>
      </c>
      <c r="N8" t="s">
        <v>3</v>
      </c>
      <c r="O8" t="s">
        <v>4</v>
      </c>
      <c r="Q8" t="s">
        <v>2</v>
      </c>
      <c r="R8" t="s">
        <v>3</v>
      </c>
      <c r="S8" t="s">
        <v>4</v>
      </c>
    </row>
    <row r="9" spans="1:19">
      <c r="A9" s="2">
        <v>7</v>
      </c>
      <c r="B9" s="1">
        <v>1</v>
      </c>
      <c r="C9">
        <v>2105</v>
      </c>
      <c r="D9">
        <v>2160</v>
      </c>
      <c r="E9">
        <v>396</v>
      </c>
      <c r="F9">
        <v>22.439</v>
      </c>
      <c r="G9">
        <v>26.257</v>
      </c>
      <c r="H9">
        <v>13.28</v>
      </c>
      <c r="I9">
        <v>13.28</v>
      </c>
      <c r="J9" t="s">
        <v>8</v>
      </c>
      <c r="K9" t="s">
        <v>9</v>
      </c>
      <c r="M9">
        <f>C2+C4+C5+C7+C10+C15+C16+C17+C21</f>
        <v>306344</v>
      </c>
      <c r="N9">
        <f>D2+D4+D5+D7+D10+D15+D16+D17+D21</f>
        <v>172565.164</v>
      </c>
      <c r="O9">
        <f>E2+E4+E5+E7+E10+E15+E16+E17+E21</f>
        <v>75979.585</v>
      </c>
      <c r="Q9">
        <f>C3+C4+C5+C8+C12+C14+C15+C17+C18</f>
        <v>317554</v>
      </c>
      <c r="R9">
        <f>D3+D4+D5+D8+D12+D14+D15+D17+D18</f>
        <v>156668.331</v>
      </c>
      <c r="S9">
        <f>E3+E4+E5+E8+E12+E14+E15+E17+E18</f>
        <v>100526.585</v>
      </c>
    </row>
    <row r="10" spans="1:19">
      <c r="A10" s="2">
        <v>8</v>
      </c>
      <c r="B10" s="1">
        <v>1</v>
      </c>
      <c r="C10">
        <v>9394</v>
      </c>
      <c r="D10">
        <v>3705</v>
      </c>
      <c r="E10">
        <v>1363</v>
      </c>
      <c r="F10">
        <v>37.331</v>
      </c>
      <c r="G10">
        <v>31.215</v>
      </c>
      <c r="H10">
        <v>27</v>
      </c>
      <c r="I10">
        <v>27</v>
      </c>
      <c r="K10" t="s">
        <v>10</v>
      </c>
      <c r="M10">
        <f>C6+C8+C12+C18+C11+C19+C20+C3+C13</f>
        <v>230660.135</v>
      </c>
      <c r="N10">
        <f>D6+D8+D12+D18+D11+D19+D20+D3+D13</f>
        <v>142343.789</v>
      </c>
      <c r="O10">
        <f>E6+E8+E12+E18+E11+E19+E20+E3+E13</f>
        <v>103126</v>
      </c>
      <c r="Q10">
        <f>C2+C6+C7+C9+C10+C11+C13+C16+C19+C20+C21</f>
        <v>246319.135</v>
      </c>
      <c r="R10">
        <f>D2+D6+D7+D9+D10+D11+D13+D16+D19+D20+D21</f>
        <v>168160.622</v>
      </c>
      <c r="S10">
        <f>E2+E6+E7+E9+E10+E11+E13+E16+E19+E20+E21</f>
        <v>79386</v>
      </c>
    </row>
    <row r="11" spans="1:15">
      <c r="A11" s="2">
        <v>9</v>
      </c>
      <c r="B11" s="1">
        <v>1</v>
      </c>
      <c r="C11">
        <v>3850</v>
      </c>
      <c r="D11">
        <v>6134</v>
      </c>
      <c r="E11">
        <v>577</v>
      </c>
      <c r="F11">
        <v>41.871</v>
      </c>
      <c r="G11">
        <v>41.871</v>
      </c>
      <c r="H11">
        <v>7</v>
      </c>
      <c r="I11">
        <v>7</v>
      </c>
      <c r="K11" t="s">
        <v>11</v>
      </c>
      <c r="M11">
        <f>C9+C14</f>
        <v>26869</v>
      </c>
      <c r="N11">
        <f>D9+D14</f>
        <v>9920</v>
      </c>
      <c r="O11">
        <f>E9+E14</f>
        <v>807</v>
      </c>
    </row>
    <row r="12" spans="1:9">
      <c r="A12" s="2">
        <v>10</v>
      </c>
      <c r="B12" s="1">
        <v>1</v>
      </c>
      <c r="C12">
        <v>13136</v>
      </c>
      <c r="D12">
        <v>5670</v>
      </c>
      <c r="E12">
        <v>4516</v>
      </c>
      <c r="F12">
        <v>69.493</v>
      </c>
      <c r="G12">
        <v>61.011</v>
      </c>
      <c r="H12">
        <v>28.632</v>
      </c>
      <c r="I12">
        <v>28.632</v>
      </c>
    </row>
    <row r="13" spans="1:8">
      <c r="A13" s="2">
        <v>11</v>
      </c>
      <c r="B13" s="1">
        <v>1</v>
      </c>
      <c r="C13">
        <v>46500</v>
      </c>
      <c r="D13">
        <v>27732</v>
      </c>
      <c r="E13">
        <v>36208</v>
      </c>
      <c r="F13">
        <v>80</v>
      </c>
      <c r="G13">
        <v>80</v>
      </c>
      <c r="H13">
        <v>33</v>
      </c>
    </row>
    <row r="14" spans="1:15">
      <c r="A14" s="2">
        <v>12</v>
      </c>
      <c r="B14" s="1">
        <v>1</v>
      </c>
      <c r="C14">
        <v>24764</v>
      </c>
      <c r="D14">
        <v>7760</v>
      </c>
      <c r="E14">
        <v>411</v>
      </c>
      <c r="F14">
        <v>63</v>
      </c>
      <c r="G14">
        <v>30</v>
      </c>
      <c r="H14">
        <v>30</v>
      </c>
      <c r="I14">
        <v>30</v>
      </c>
      <c r="J14" t="s">
        <v>12</v>
      </c>
      <c r="K14" t="s">
        <v>9</v>
      </c>
      <c r="M14">
        <f>C4*2+C5*2+C13+C14+C17+C18+C8</f>
        <v>373789</v>
      </c>
      <c r="N14">
        <f>D4*2+D5*2+D13+D14+D17+D18+D8</f>
        <v>180081.662</v>
      </c>
      <c r="O14">
        <f>E4*2+E5*2+E13+E14+E17+E18+E8</f>
        <v>132320</v>
      </c>
    </row>
    <row r="15" spans="1:15">
      <c r="A15" s="2">
        <v>13</v>
      </c>
      <c r="B15" s="1">
        <v>1</v>
      </c>
      <c r="C15">
        <v>46432</v>
      </c>
      <c r="D15">
        <v>27592</v>
      </c>
      <c r="E15">
        <v>12883.585</v>
      </c>
      <c r="F15">
        <v>96.566</v>
      </c>
      <c r="G15">
        <v>96.466</v>
      </c>
      <c r="H15">
        <v>12</v>
      </c>
      <c r="M15">
        <f>C6+C8+C15+C16+C2+C3+C6+C11</f>
        <v>225520.27</v>
      </c>
      <c r="N15">
        <f>D6+D8+D15+D16+D2+D3+D6+D11</f>
        <v>163894.411</v>
      </c>
      <c r="O15">
        <f>E6+E8+E15+E16+E2+E3+E6+E11</f>
        <v>57855.585</v>
      </c>
    </row>
    <row r="16" spans="1:15">
      <c r="A16" s="2">
        <v>14</v>
      </c>
      <c r="B16" s="1">
        <v>1</v>
      </c>
      <c r="C16">
        <v>66982</v>
      </c>
      <c r="D16">
        <v>55677</v>
      </c>
      <c r="E16">
        <v>11664</v>
      </c>
      <c r="F16">
        <v>75.854</v>
      </c>
      <c r="G16">
        <v>85.324</v>
      </c>
      <c r="H16">
        <v>45.979</v>
      </c>
      <c r="M16">
        <f>C2+C3+C7+C9+C10+C11+C12+C19+C20+C21+C7+C9+C10</f>
        <v>172829</v>
      </c>
      <c r="N16">
        <f>D2+D3+D7+D9+D10+D11+D12+D19+D20+D21+D7+D9+D10</f>
        <v>103211.833</v>
      </c>
      <c r="O16">
        <f>E2+E3+E7+E9+E10+E11+E12+E19+E20+E21+E7+E9+E10</f>
        <v>63866</v>
      </c>
    </row>
    <row r="17" spans="1:8">
      <c r="A17" s="2">
        <v>15</v>
      </c>
      <c r="B17" s="1">
        <v>1</v>
      </c>
      <c r="C17">
        <v>51532</v>
      </c>
      <c r="D17">
        <v>15176</v>
      </c>
      <c r="E17">
        <v>6416</v>
      </c>
      <c r="F17">
        <v>69.106</v>
      </c>
      <c r="G17">
        <v>69.139</v>
      </c>
      <c r="H17" s="4">
        <v>20.05</v>
      </c>
    </row>
    <row r="18" spans="1:15">
      <c r="A18" s="2">
        <v>16</v>
      </c>
      <c r="B18" s="1">
        <v>1</v>
      </c>
      <c r="C18">
        <v>30416</v>
      </c>
      <c r="D18">
        <v>28909</v>
      </c>
      <c r="E18">
        <v>11322</v>
      </c>
      <c r="F18" s="4">
        <v>80.39</v>
      </c>
      <c r="G18">
        <v>80.397</v>
      </c>
      <c r="H18">
        <v>72.563</v>
      </c>
      <c r="J18" t="s">
        <v>13</v>
      </c>
      <c r="M18">
        <f>C4+C5+C13+C4+C5+C8+C13+C17+C21</f>
        <v>377121</v>
      </c>
      <c r="N18">
        <f>D4+D5+D13+D4+D5+D8+D13+D17+D21</f>
        <v>176684.662</v>
      </c>
      <c r="O18">
        <f>E4+E5+E13+E4+E5+E8+E13+E17+E21</f>
        <v>158479</v>
      </c>
    </row>
    <row r="19" spans="1:15">
      <c r="A19" s="2">
        <v>17</v>
      </c>
      <c r="B19" s="1">
        <v>1</v>
      </c>
      <c r="C19">
        <v>44567</v>
      </c>
      <c r="D19">
        <v>18280</v>
      </c>
      <c r="E19">
        <v>11506</v>
      </c>
      <c r="F19">
        <v>60</v>
      </c>
      <c r="G19">
        <v>50</v>
      </c>
      <c r="H19">
        <v>30.05</v>
      </c>
      <c r="M19">
        <f>C7*2+C15*2+C16*2</f>
        <v>239448</v>
      </c>
      <c r="N19">
        <f>D7*2+D15*2+D16*2</f>
        <v>186122</v>
      </c>
      <c r="O19">
        <f>E7*2+E15*2+E16*2</f>
        <v>56911.17</v>
      </c>
    </row>
    <row r="20" spans="1:15">
      <c r="A20" s="2">
        <v>18</v>
      </c>
      <c r="B20" s="1">
        <v>1</v>
      </c>
      <c r="C20">
        <v>19267</v>
      </c>
      <c r="D20">
        <v>10134</v>
      </c>
      <c r="E20">
        <v>9173</v>
      </c>
      <c r="F20">
        <v>34</v>
      </c>
      <c r="G20">
        <v>103</v>
      </c>
      <c r="H20">
        <v>26</v>
      </c>
      <c r="M20">
        <f>C6+C8+C17+C18+C3+C6+C10+C12+C18</f>
        <v>236406.27</v>
      </c>
      <c r="N20">
        <f>D6+D8+D17+D18+D3+D6+D10+D12+D18</f>
        <v>148252.578</v>
      </c>
      <c r="O20">
        <f>E6+E8+E17+E18+E3+E6+E10+E12+E18</f>
        <v>65946</v>
      </c>
    </row>
    <row r="21" spans="1:15">
      <c r="A21" s="2">
        <v>19</v>
      </c>
      <c r="B21" s="1">
        <v>1</v>
      </c>
      <c r="C21">
        <v>12012</v>
      </c>
      <c r="D21">
        <v>5540</v>
      </c>
      <c r="E21">
        <v>1684</v>
      </c>
      <c r="F21">
        <v>38.414</v>
      </c>
      <c r="G21">
        <v>32.239</v>
      </c>
      <c r="H21">
        <v>30.984</v>
      </c>
      <c r="M21">
        <f>C3+C9+C10+C11+C12+C14+C19+C20+C2+C11+C14+C19+C20</f>
        <v>253910</v>
      </c>
      <c r="N21">
        <f>D3+D9+D10+D11+D12+D14+D19+D20+D2+D11+D14+D19+D20</f>
        <v>122290.833</v>
      </c>
      <c r="O21">
        <f>E3+E9+E10+E11+E12+E14+E19+E20+E2+E11+E14+E19+E20</f>
        <v>74685</v>
      </c>
    </row>
    <row r="22" spans="1:15">
      <c r="A22" s="2">
        <v>20</v>
      </c>
      <c r="B22" s="1">
        <v>1</v>
      </c>
      <c r="C22" s="3">
        <v>6744</v>
      </c>
      <c r="D22" s="3">
        <v>8607.833</v>
      </c>
      <c r="E22" s="3">
        <v>1724</v>
      </c>
      <c r="F22" s="3">
        <v>57.539</v>
      </c>
      <c r="G22" s="3">
        <v>24.618</v>
      </c>
      <c r="H22" s="3">
        <v>18</v>
      </c>
      <c r="M22">
        <f>C2+C21+C9</f>
        <v>20861</v>
      </c>
      <c r="N22">
        <f>D2+D21+D9</f>
        <v>16307.833</v>
      </c>
      <c r="O22">
        <f>E2+E21+E9</f>
        <v>3804</v>
      </c>
    </row>
    <row r="23" spans="1:8">
      <c r="A23" s="2">
        <v>21</v>
      </c>
      <c r="B23" s="1">
        <v>1</v>
      </c>
      <c r="C23" s="3">
        <v>37635</v>
      </c>
      <c r="D23" s="3">
        <v>17532</v>
      </c>
      <c r="E23" s="3">
        <v>23352</v>
      </c>
      <c r="F23" s="3">
        <v>73</v>
      </c>
      <c r="G23" s="3">
        <v>64</v>
      </c>
      <c r="H23" s="3">
        <v>51.93</v>
      </c>
    </row>
    <row r="24" spans="1:16">
      <c r="A24" s="2">
        <v>22</v>
      </c>
      <c r="B24" s="1">
        <v>1</v>
      </c>
      <c r="C24" s="3">
        <v>1029</v>
      </c>
      <c r="D24" s="3">
        <v>1017</v>
      </c>
      <c r="E24" s="3">
        <v>98</v>
      </c>
      <c r="F24" s="3">
        <v>28.298</v>
      </c>
      <c r="G24" s="3">
        <v>13.763</v>
      </c>
      <c r="H24" s="3">
        <v>13.77</v>
      </c>
      <c r="J24" t="s">
        <v>14</v>
      </c>
      <c r="M24">
        <f>C5+C17+C4+C5+C5+C8+C17</f>
        <v>428521</v>
      </c>
      <c r="N24">
        <f>D5+D17+D4+D5+D5+D8+D17</f>
        <v>175297.993</v>
      </c>
      <c r="O24">
        <f>E5+E17+E4+E5+E5+E8+E17</f>
        <v>126936</v>
      </c>
      <c r="P24">
        <v>36.59</v>
      </c>
    </row>
    <row r="25" spans="1:16">
      <c r="A25" s="2">
        <v>23</v>
      </c>
      <c r="B25" s="1">
        <v>1</v>
      </c>
      <c r="C25" s="3">
        <v>105909</v>
      </c>
      <c r="D25" s="3">
        <v>45458.331</v>
      </c>
      <c r="E25" s="3">
        <v>36239</v>
      </c>
      <c r="F25" s="3">
        <v>69</v>
      </c>
      <c r="G25" s="3">
        <v>169</v>
      </c>
      <c r="H25" s="3">
        <v>36.6</v>
      </c>
      <c r="M25">
        <f>C4+C15+C16+C4+C7+C7+C15+C16</f>
        <v>241506</v>
      </c>
      <c r="N25">
        <f>D4+D15+D16+D4+D7+D7+D15+D16</f>
        <v>188156</v>
      </c>
      <c r="O25">
        <f>E4+E15+E16+E4+E7+E7+E15+E16</f>
        <v>57107.17</v>
      </c>
      <c r="P25">
        <v>48.69</v>
      </c>
    </row>
    <row r="26" spans="1:16">
      <c r="A26" s="2">
        <v>24</v>
      </c>
      <c r="B26" s="1">
        <v>1</v>
      </c>
      <c r="C26" s="3">
        <v>28588.135</v>
      </c>
      <c r="D26" s="3">
        <v>20398.789</v>
      </c>
      <c r="E26" s="3">
        <v>1183</v>
      </c>
      <c r="F26" s="3">
        <v>77</v>
      </c>
      <c r="G26" s="3">
        <v>77</v>
      </c>
      <c r="H26" s="3">
        <v>60.93</v>
      </c>
      <c r="M26">
        <f>C7+C13+C18+C3+C3+C8+C12+C13+C18</f>
        <v>255249</v>
      </c>
      <c r="N26">
        <f>D7+D13+D18+D3+D3+D8+D12+D13+D18</f>
        <v>171362</v>
      </c>
      <c r="O26">
        <f>E7+E13+E18+E3+E3+E8+E12+E13+E18</f>
        <v>155477</v>
      </c>
      <c r="P26">
        <v>72.87</v>
      </c>
    </row>
    <row r="27" spans="1:16">
      <c r="A27" s="2">
        <v>25</v>
      </c>
      <c r="B27" s="1">
        <v>1</v>
      </c>
      <c r="C27" s="3">
        <v>6310</v>
      </c>
      <c r="D27" s="3">
        <v>9792</v>
      </c>
      <c r="E27" s="3">
        <v>3908</v>
      </c>
      <c r="F27" s="3">
        <v>16.55</v>
      </c>
      <c r="G27" s="3">
        <v>79.7</v>
      </c>
      <c r="H27" s="3">
        <v>11.52</v>
      </c>
      <c r="M27">
        <f>C3+C6+C12+C20+C2+C6+C6+C9+C19+C20+C21</f>
        <v>240497.405</v>
      </c>
      <c r="N27">
        <f>D3+D6+D12+D20+D2+D6+D6+D9+D19+D20+D21</f>
        <v>139254.2</v>
      </c>
      <c r="O27">
        <f>E3+E6+E12+E20+E2+E6+E6+E9+E19+E20+E21</f>
        <v>65073</v>
      </c>
      <c r="P27">
        <v>60.9</v>
      </c>
    </row>
    <row r="28" spans="1:16">
      <c r="A28" s="2">
        <v>26</v>
      </c>
      <c r="B28" s="1">
        <v>1</v>
      </c>
      <c r="C28">
        <v>6701</v>
      </c>
      <c r="D28">
        <v>7554</v>
      </c>
      <c r="E28">
        <v>5289</v>
      </c>
      <c r="F28">
        <v>40</v>
      </c>
      <c r="G28">
        <v>48.987</v>
      </c>
      <c r="H28">
        <v>24</v>
      </c>
      <c r="M28">
        <f>C2+C8+C9+C10+C11+C14+C19+C21+C2+C9+C10+C10+C11+C11+C14</f>
        <v>170238</v>
      </c>
      <c r="N28">
        <f>D2+D8+D9+D10+D11+D14+D19+D21+D2+D9+D10+D10+D11+D11+D14</f>
        <v>97946.666</v>
      </c>
      <c r="O28">
        <f>E2+E8+E9+E10+E11+E14+E19+E21+E2+E9+E10+E10+E11+E11+E14</f>
        <v>29361</v>
      </c>
      <c r="P28">
        <v>34.37</v>
      </c>
    </row>
    <row r="29" spans="1:8">
      <c r="A29" s="2">
        <v>27</v>
      </c>
      <c r="B29" s="1">
        <v>1</v>
      </c>
      <c r="C29">
        <v>2105</v>
      </c>
      <c r="D29">
        <v>2160</v>
      </c>
      <c r="E29">
        <v>396</v>
      </c>
      <c r="F29">
        <v>22.439</v>
      </c>
      <c r="G29">
        <v>26.257</v>
      </c>
      <c r="H29">
        <v>13.28</v>
      </c>
    </row>
    <row r="30" spans="1:8">
      <c r="A30" s="2">
        <v>28</v>
      </c>
      <c r="B30" s="1">
        <v>1</v>
      </c>
      <c r="C30">
        <v>9394</v>
      </c>
      <c r="D30">
        <v>3705</v>
      </c>
      <c r="E30">
        <v>1363</v>
      </c>
      <c r="F30">
        <v>37.331</v>
      </c>
      <c r="G30">
        <v>31.215</v>
      </c>
      <c r="H30">
        <v>27</v>
      </c>
    </row>
    <row r="31" spans="1:8">
      <c r="A31" s="2">
        <v>29</v>
      </c>
      <c r="B31" s="1">
        <v>1</v>
      </c>
      <c r="C31">
        <v>3850</v>
      </c>
      <c r="D31">
        <v>6134</v>
      </c>
      <c r="E31">
        <v>577</v>
      </c>
      <c r="F31">
        <v>41.871</v>
      </c>
      <c r="G31">
        <v>41.871</v>
      </c>
      <c r="H31">
        <v>7</v>
      </c>
    </row>
    <row r="32" spans="1:8">
      <c r="A32" s="2">
        <v>30</v>
      </c>
      <c r="B32" s="1">
        <v>1</v>
      </c>
      <c r="C32">
        <v>13136</v>
      </c>
      <c r="D32">
        <v>5670</v>
      </c>
      <c r="E32">
        <v>4516</v>
      </c>
      <c r="F32">
        <v>69.493</v>
      </c>
      <c r="G32">
        <v>61.011</v>
      </c>
      <c r="H32">
        <v>28.632</v>
      </c>
    </row>
    <row r="33" spans="1:8">
      <c r="A33" s="2">
        <v>31</v>
      </c>
      <c r="B33" s="1">
        <v>1</v>
      </c>
      <c r="C33">
        <v>46500</v>
      </c>
      <c r="D33">
        <v>27732</v>
      </c>
      <c r="E33">
        <v>36208</v>
      </c>
      <c r="F33">
        <v>80</v>
      </c>
      <c r="G33">
        <v>80</v>
      </c>
      <c r="H33">
        <v>33</v>
      </c>
    </row>
    <row r="34" spans="1:8">
      <c r="A34" s="2">
        <v>32</v>
      </c>
      <c r="B34" s="1">
        <v>1</v>
      </c>
      <c r="C34">
        <v>24764</v>
      </c>
      <c r="D34">
        <v>7760</v>
      </c>
      <c r="E34">
        <v>411</v>
      </c>
      <c r="F34">
        <v>63</v>
      </c>
      <c r="G34">
        <v>30</v>
      </c>
      <c r="H34">
        <v>30</v>
      </c>
    </row>
    <row r="35" spans="1:8">
      <c r="A35" s="2">
        <v>33</v>
      </c>
      <c r="B35" s="1">
        <v>1</v>
      </c>
      <c r="C35">
        <v>46432</v>
      </c>
      <c r="D35">
        <v>27592</v>
      </c>
      <c r="E35">
        <v>12883.585</v>
      </c>
      <c r="F35">
        <v>96.566</v>
      </c>
      <c r="G35">
        <v>96.466</v>
      </c>
      <c r="H35">
        <v>12</v>
      </c>
    </row>
    <row r="36" spans="1:8">
      <c r="A36" s="2">
        <v>34</v>
      </c>
      <c r="B36" s="1">
        <v>1</v>
      </c>
      <c r="C36">
        <v>66982</v>
      </c>
      <c r="D36">
        <v>55677</v>
      </c>
      <c r="E36">
        <v>11664</v>
      </c>
      <c r="F36">
        <v>75.854</v>
      </c>
      <c r="G36">
        <v>85.324</v>
      </c>
      <c r="H36">
        <v>45.979</v>
      </c>
    </row>
    <row r="37" spans="1:8">
      <c r="A37" s="2">
        <v>35</v>
      </c>
      <c r="B37" s="1">
        <v>1</v>
      </c>
      <c r="C37">
        <v>51532</v>
      </c>
      <c r="D37">
        <v>15176</v>
      </c>
      <c r="E37">
        <v>6416</v>
      </c>
      <c r="F37">
        <v>69.106</v>
      </c>
      <c r="G37">
        <v>69.139</v>
      </c>
      <c r="H37" s="4">
        <v>20.05</v>
      </c>
    </row>
    <row r="38" spans="1:8">
      <c r="A38" s="2">
        <v>36</v>
      </c>
      <c r="B38" s="1">
        <v>1</v>
      </c>
      <c r="C38">
        <v>30416</v>
      </c>
      <c r="D38">
        <v>28909</v>
      </c>
      <c r="E38">
        <v>11322</v>
      </c>
      <c r="F38" s="4">
        <v>80.39</v>
      </c>
      <c r="G38">
        <v>80.397</v>
      </c>
      <c r="H38">
        <v>72.563</v>
      </c>
    </row>
    <row r="39" spans="1:8">
      <c r="A39" s="2">
        <v>37</v>
      </c>
      <c r="B39" s="1">
        <v>1</v>
      </c>
      <c r="C39">
        <v>44567</v>
      </c>
      <c r="D39">
        <v>18280</v>
      </c>
      <c r="E39">
        <v>11506</v>
      </c>
      <c r="F39">
        <v>60</v>
      </c>
      <c r="G39">
        <v>50</v>
      </c>
      <c r="H39">
        <v>30.05</v>
      </c>
    </row>
    <row r="40" spans="1:8">
      <c r="A40" s="2">
        <v>38</v>
      </c>
      <c r="B40" s="1">
        <v>1</v>
      </c>
      <c r="C40">
        <v>19267</v>
      </c>
      <c r="D40">
        <v>10134</v>
      </c>
      <c r="E40">
        <v>9173</v>
      </c>
      <c r="F40">
        <v>34</v>
      </c>
      <c r="G40">
        <v>103</v>
      </c>
      <c r="H40">
        <v>26</v>
      </c>
    </row>
    <row r="41" spans="1:8">
      <c r="A41" s="2">
        <v>39</v>
      </c>
      <c r="B41" s="1">
        <v>1</v>
      </c>
      <c r="C41">
        <v>12012</v>
      </c>
      <c r="D41">
        <v>5540</v>
      </c>
      <c r="E41">
        <v>1684</v>
      </c>
      <c r="F41">
        <v>38.414</v>
      </c>
      <c r="G41">
        <v>32.239</v>
      </c>
      <c r="H41">
        <v>30.984</v>
      </c>
    </row>
    <row r="42" spans="1:8">
      <c r="A42" s="2">
        <v>40</v>
      </c>
      <c r="B42" s="1">
        <v>1</v>
      </c>
      <c r="C42" s="3">
        <v>6744</v>
      </c>
      <c r="D42" s="3">
        <v>8607.833</v>
      </c>
      <c r="E42" s="3">
        <v>1724</v>
      </c>
      <c r="F42" s="3">
        <v>57.539</v>
      </c>
      <c r="G42" s="3">
        <v>24.618</v>
      </c>
      <c r="H42" s="3">
        <v>18</v>
      </c>
    </row>
    <row r="43" spans="1:8">
      <c r="A43" s="2">
        <v>41</v>
      </c>
      <c r="B43" s="1">
        <v>1</v>
      </c>
      <c r="C43" s="3">
        <v>37635</v>
      </c>
      <c r="D43" s="3">
        <v>17532</v>
      </c>
      <c r="E43" s="3">
        <v>23352</v>
      </c>
      <c r="F43" s="3">
        <v>73</v>
      </c>
      <c r="G43" s="3">
        <v>64</v>
      </c>
      <c r="H43" s="3">
        <v>51.93</v>
      </c>
    </row>
    <row r="44" spans="1:8">
      <c r="A44" s="2">
        <v>42</v>
      </c>
      <c r="B44" s="1">
        <v>1</v>
      </c>
      <c r="C44" s="3">
        <v>1029</v>
      </c>
      <c r="D44" s="3">
        <v>1017</v>
      </c>
      <c r="E44" s="3">
        <v>98</v>
      </c>
      <c r="F44" s="3">
        <v>28.298</v>
      </c>
      <c r="G44" s="3">
        <v>13.763</v>
      </c>
      <c r="H44" s="3">
        <v>13.77</v>
      </c>
    </row>
    <row r="45" spans="1:8">
      <c r="A45" s="2">
        <v>43</v>
      </c>
      <c r="B45" s="1">
        <v>1</v>
      </c>
      <c r="C45" s="3">
        <v>105909</v>
      </c>
      <c r="D45" s="3">
        <v>45458.331</v>
      </c>
      <c r="E45" s="3">
        <v>36239</v>
      </c>
      <c r="F45" s="3">
        <v>69</v>
      </c>
      <c r="G45" s="3">
        <v>169</v>
      </c>
      <c r="H45" s="3">
        <v>36.6</v>
      </c>
    </row>
    <row r="46" spans="1:8">
      <c r="A46" s="2">
        <v>44</v>
      </c>
      <c r="B46" s="1">
        <v>1</v>
      </c>
      <c r="C46" s="3">
        <v>28588.135</v>
      </c>
      <c r="D46" s="3">
        <v>20398.789</v>
      </c>
      <c r="E46" s="3">
        <v>1183</v>
      </c>
      <c r="F46" s="3">
        <v>77</v>
      </c>
      <c r="G46" s="3">
        <v>77</v>
      </c>
      <c r="H46" s="3">
        <v>60.93</v>
      </c>
    </row>
    <row r="47" spans="1:8">
      <c r="A47" s="2">
        <v>45</v>
      </c>
      <c r="B47" s="1">
        <v>1</v>
      </c>
      <c r="C47" s="3">
        <v>6310</v>
      </c>
      <c r="D47" s="3">
        <v>9792</v>
      </c>
      <c r="E47" s="3">
        <v>3908</v>
      </c>
      <c r="F47" s="3">
        <v>16.55</v>
      </c>
      <c r="G47" s="3">
        <v>79.7</v>
      </c>
      <c r="H47" s="3">
        <v>11.52</v>
      </c>
    </row>
    <row r="48" spans="1:8">
      <c r="A48" s="2">
        <v>46</v>
      </c>
      <c r="B48" s="1">
        <v>1</v>
      </c>
      <c r="C48">
        <v>6701</v>
      </c>
      <c r="D48">
        <v>7554</v>
      </c>
      <c r="E48">
        <v>5289</v>
      </c>
      <c r="F48">
        <v>40</v>
      </c>
      <c r="G48">
        <v>48.987</v>
      </c>
      <c r="H48">
        <v>24</v>
      </c>
    </row>
    <row r="49" spans="1:8">
      <c r="A49" s="2">
        <v>47</v>
      </c>
      <c r="B49" s="1">
        <v>1</v>
      </c>
      <c r="C49">
        <v>2105</v>
      </c>
      <c r="D49">
        <v>2160</v>
      </c>
      <c r="E49">
        <v>396</v>
      </c>
      <c r="F49">
        <v>22.439</v>
      </c>
      <c r="G49">
        <v>26.257</v>
      </c>
      <c r="H49">
        <v>13.28</v>
      </c>
    </row>
    <row r="50" spans="1:8">
      <c r="A50" s="2">
        <v>48</v>
      </c>
      <c r="B50" s="1">
        <v>1</v>
      </c>
      <c r="C50">
        <v>9394</v>
      </c>
      <c r="D50">
        <v>3705</v>
      </c>
      <c r="E50">
        <v>1363</v>
      </c>
      <c r="F50">
        <v>37.331</v>
      </c>
      <c r="G50">
        <v>31.215</v>
      </c>
      <c r="H50">
        <v>27</v>
      </c>
    </row>
    <row r="51" spans="1:8">
      <c r="A51" s="2">
        <v>49</v>
      </c>
      <c r="B51" s="1">
        <v>1</v>
      </c>
      <c r="C51">
        <v>3850</v>
      </c>
      <c r="D51">
        <v>6134</v>
      </c>
      <c r="E51">
        <v>577</v>
      </c>
      <c r="F51">
        <v>41.871</v>
      </c>
      <c r="G51">
        <v>41.871</v>
      </c>
      <c r="H51">
        <v>7</v>
      </c>
    </row>
    <row r="52" spans="1:8">
      <c r="A52" s="2">
        <v>50</v>
      </c>
      <c r="B52" s="1">
        <v>1</v>
      </c>
      <c r="C52">
        <v>13136</v>
      </c>
      <c r="D52">
        <v>5670</v>
      </c>
      <c r="E52">
        <v>4516</v>
      </c>
      <c r="F52">
        <v>69.493</v>
      </c>
      <c r="G52">
        <v>61.011</v>
      </c>
      <c r="H52">
        <v>28.632</v>
      </c>
    </row>
    <row r="53" spans="1:8">
      <c r="A53" s="2">
        <v>51</v>
      </c>
      <c r="B53" s="1">
        <v>1</v>
      </c>
      <c r="C53">
        <v>46500</v>
      </c>
      <c r="D53">
        <v>27732</v>
      </c>
      <c r="E53">
        <v>36208</v>
      </c>
      <c r="F53">
        <v>80</v>
      </c>
      <c r="G53">
        <v>80</v>
      </c>
      <c r="H53">
        <v>33</v>
      </c>
    </row>
    <row r="54" spans="1:8">
      <c r="A54" s="2">
        <v>52</v>
      </c>
      <c r="B54" s="1">
        <v>1</v>
      </c>
      <c r="C54">
        <v>24764</v>
      </c>
      <c r="D54">
        <v>7760</v>
      </c>
      <c r="E54">
        <v>411</v>
      </c>
      <c r="F54">
        <v>63</v>
      </c>
      <c r="G54">
        <v>30</v>
      </c>
      <c r="H54">
        <v>30</v>
      </c>
    </row>
    <row r="55" spans="1:8">
      <c r="A55" s="2">
        <v>53</v>
      </c>
      <c r="B55" s="1">
        <v>1</v>
      </c>
      <c r="C55">
        <v>46432</v>
      </c>
      <c r="D55">
        <v>27592</v>
      </c>
      <c r="E55">
        <v>12883.585</v>
      </c>
      <c r="F55">
        <v>96.566</v>
      </c>
      <c r="G55">
        <v>96.466</v>
      </c>
      <c r="H55">
        <v>12</v>
      </c>
    </row>
    <row r="56" spans="1:8">
      <c r="A56" s="2">
        <v>54</v>
      </c>
      <c r="B56" s="1">
        <v>1</v>
      </c>
      <c r="C56">
        <v>66982</v>
      </c>
      <c r="D56">
        <v>55677</v>
      </c>
      <c r="E56">
        <v>11664</v>
      </c>
      <c r="F56">
        <v>75.854</v>
      </c>
      <c r="G56">
        <v>85.324</v>
      </c>
      <c r="H56">
        <v>45.979</v>
      </c>
    </row>
    <row r="57" spans="1:8">
      <c r="A57" s="2">
        <v>55</v>
      </c>
      <c r="B57" s="1">
        <v>1</v>
      </c>
      <c r="C57">
        <v>51532</v>
      </c>
      <c r="D57">
        <v>15176</v>
      </c>
      <c r="E57">
        <v>6416</v>
      </c>
      <c r="F57">
        <v>69.106</v>
      </c>
      <c r="G57">
        <v>69.139</v>
      </c>
      <c r="H57" s="4">
        <v>20.05</v>
      </c>
    </row>
    <row r="58" spans="1:8">
      <c r="A58" s="2">
        <v>56</v>
      </c>
      <c r="B58" s="1">
        <v>1</v>
      </c>
      <c r="C58">
        <v>30416</v>
      </c>
      <c r="D58">
        <v>28909</v>
      </c>
      <c r="E58">
        <v>11322</v>
      </c>
      <c r="F58" s="4">
        <v>80.39</v>
      </c>
      <c r="G58">
        <v>80.397</v>
      </c>
      <c r="H58">
        <v>72.563</v>
      </c>
    </row>
    <row r="59" spans="1:8">
      <c r="A59" s="2">
        <v>57</v>
      </c>
      <c r="B59" s="1">
        <v>1</v>
      </c>
      <c r="C59">
        <v>44567</v>
      </c>
      <c r="D59">
        <v>18280</v>
      </c>
      <c r="E59">
        <v>11506</v>
      </c>
      <c r="F59">
        <v>60</v>
      </c>
      <c r="G59">
        <v>50</v>
      </c>
      <c r="H59">
        <v>30.05</v>
      </c>
    </row>
    <row r="60" spans="1:8">
      <c r="A60" s="2">
        <v>58</v>
      </c>
      <c r="B60" s="1">
        <v>1</v>
      </c>
      <c r="C60">
        <v>19267</v>
      </c>
      <c r="D60">
        <v>10134</v>
      </c>
      <c r="E60">
        <v>9173</v>
      </c>
      <c r="F60">
        <v>34</v>
      </c>
      <c r="G60">
        <v>103</v>
      </c>
      <c r="H60">
        <v>26</v>
      </c>
    </row>
    <row r="61" spans="1:8">
      <c r="A61" s="2">
        <v>59</v>
      </c>
      <c r="B61" s="1">
        <v>1</v>
      </c>
      <c r="C61">
        <v>12012</v>
      </c>
      <c r="D61">
        <v>5540</v>
      </c>
      <c r="E61">
        <v>1684</v>
      </c>
      <c r="F61">
        <v>38.414</v>
      </c>
      <c r="G61">
        <v>32.239</v>
      </c>
      <c r="H61">
        <v>30.984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Junjie</dc:creator>
  <cp:lastModifiedBy>林俊杰</cp:lastModifiedBy>
  <dcterms:created xsi:type="dcterms:W3CDTF">2023-01-05T12:36:00Z</dcterms:created>
  <dcterms:modified xsi:type="dcterms:W3CDTF">2023-02-26T13:11:54Z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003A9E1ACA814D12B5779F9B1C41F05D</vt:lpwstr>
  </property>
  <property fmtid="{D5CDD505-2E9C-101B-9397-08002B2CF9AE}" pid="3" name="KSOProductBuildVer">
    <vt:lpwstr>2052-11.1.0.13703</vt:lpwstr>
  </property>
</Properties>
</file>