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4305" yWindow="1140" windowWidth="14805" windowHeight="801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Foglio1!$A$1:$I$32</definedName>
  </definedNames>
  <calcPr calcId="145621"/>
</workbook>
</file>

<file path=xl/calcChain.xml><?xml version="1.0" encoding="utf-8"?>
<calcChain xmlns="http://schemas.openxmlformats.org/spreadsheetml/2006/main">
  <c r="M32" i="1" l="1"/>
  <c r="M37" i="1"/>
  <c r="M36" i="1"/>
  <c r="M7" i="1"/>
  <c r="M29" i="1"/>
  <c r="M26" i="1"/>
  <c r="M28" i="1"/>
  <c r="M35" i="1"/>
  <c r="M23" i="1"/>
  <c r="M17" i="1"/>
  <c r="M6" i="1"/>
  <c r="M27" i="1"/>
  <c r="M21" i="1"/>
  <c r="M20" i="1"/>
  <c r="M25" i="1"/>
  <c r="M24" i="1"/>
  <c r="M12" i="1"/>
  <c r="M11" i="1"/>
  <c r="M33" i="1" l="1"/>
  <c r="M19" i="1"/>
  <c r="M22" i="1"/>
  <c r="M2" i="1"/>
  <c r="M13" i="1"/>
  <c r="M10" i="1"/>
  <c r="M31" i="1"/>
  <c r="M30" i="1"/>
  <c r="M16" i="1"/>
  <c r="M15" i="1"/>
  <c r="M14" i="1"/>
  <c r="M9" i="1"/>
  <c r="M8" i="1"/>
  <c r="M5" i="1"/>
  <c r="M4" i="1"/>
  <c r="M3" i="1"/>
</calcChain>
</file>

<file path=xl/sharedStrings.xml><?xml version="1.0" encoding="utf-8"?>
<sst xmlns="http://schemas.openxmlformats.org/spreadsheetml/2006/main" count="262" uniqueCount="124">
  <si>
    <t>Id</t>
  </si>
  <si>
    <t>Riferimento</t>
  </si>
  <si>
    <t>Contenitore</t>
  </si>
  <si>
    <t>QuantitÃ </t>
  </si>
  <si>
    <t>Valore</t>
  </si>
  <si>
    <t>Produttore</t>
  </si>
  <si>
    <t>U1</t>
  </si>
  <si>
    <t>SO16L</t>
  </si>
  <si>
    <t>PCF8574</t>
  </si>
  <si>
    <t>R13,R11,R9,R8,R7</t>
  </si>
  <si>
    <t>SM0603</t>
  </si>
  <si>
    <t>R12,R10</t>
  </si>
  <si>
    <t>R1,R2,R3,R4,R5,R6</t>
  </si>
  <si>
    <t>P8,P7,P6,P5,P4,P3,P2,P1</t>
  </si>
  <si>
    <t>PIN_ARRAY_4x1</t>
  </si>
  <si>
    <t>CONN_4</t>
  </si>
  <si>
    <t>D2,D1</t>
  </si>
  <si>
    <t>DO214</t>
  </si>
  <si>
    <t>ZENERSMALL</t>
  </si>
  <si>
    <t>R17,R19,R18,R16</t>
  </si>
  <si>
    <t>SM2512</t>
  </si>
  <si>
    <t>R15,R14</t>
  </si>
  <si>
    <t>IC1,IC2</t>
  </si>
  <si>
    <t>optocoupler-2-MINI-FLAT-4</t>
  </si>
  <si>
    <t>TLP291</t>
  </si>
  <si>
    <t>C1</t>
  </si>
  <si>
    <t>C_0603</t>
  </si>
  <si>
    <t>100n</t>
  </si>
  <si>
    <t>C2</t>
  </si>
  <si>
    <t>1u</t>
  </si>
  <si>
    <t>U3,U2</t>
  </si>
  <si>
    <t>AQZ-SIL-4</t>
  </si>
  <si>
    <t>AQZ204</t>
  </si>
  <si>
    <t>C_0603_HandSoldering</t>
  </si>
  <si>
    <t>SSOP-28_5.3x10.2mm_Pitch0.65mm</t>
  </si>
  <si>
    <t>FT232RL</t>
  </si>
  <si>
    <t>P7,P6,P5,P4,P3,P2,P1</t>
  </si>
  <si>
    <t>CONN_01X04</t>
  </si>
  <si>
    <t>C1,C3,C4</t>
  </si>
  <si>
    <t>C5</t>
  </si>
  <si>
    <t>TantalC_SizeA_EIA-3216_HandSoldering</t>
  </si>
  <si>
    <t>4.7u</t>
  </si>
  <si>
    <t>C6</t>
  </si>
  <si>
    <t>10n</t>
  </si>
  <si>
    <t>D1,D2</t>
  </si>
  <si>
    <t>LED-0603</t>
  </si>
  <si>
    <t>LED</t>
  </si>
  <si>
    <t>FB1</t>
  </si>
  <si>
    <t>C_0805</t>
  </si>
  <si>
    <t>FILTER</t>
  </si>
  <si>
    <t>R1,R2</t>
  </si>
  <si>
    <t>R_0603</t>
  </si>
  <si>
    <t>R3,R4,R5,R6,R7,R8,R9,R10,R11,R12</t>
  </si>
  <si>
    <t>CON1</t>
  </si>
  <si>
    <t>conn_usb_B_micro_smd</t>
  </si>
  <si>
    <t>USB-MICRO-B</t>
  </si>
  <si>
    <t>Scheda</t>
  </si>
  <si>
    <t>IN</t>
  </si>
  <si>
    <t>OUT</t>
  </si>
  <si>
    <t>SER</t>
  </si>
  <si>
    <t>C</t>
  </si>
  <si>
    <t>J</t>
  </si>
  <si>
    <t>Z</t>
  </si>
  <si>
    <t>DL</t>
  </si>
  <si>
    <t>R</t>
  </si>
  <si>
    <t>U</t>
  </si>
  <si>
    <t>FB</t>
  </si>
  <si>
    <t>Codice produttore</t>
  </si>
  <si>
    <t>Categoria</t>
  </si>
  <si>
    <t>ERJ-3EKF1002V</t>
  </si>
  <si>
    <t>Panasonic</t>
  </si>
  <si>
    <t>http://www.mouser.it/ProductDetail/Panasonic/ERJ-3EKF1002V/?qs=sGAEpiMZZMtlubZbdhIBIHcx2Q2RnT7KusLiC2u%2fTVc%3d</t>
  </si>
  <si>
    <t>http://www.mouser.it/ProductDetail/Panasonic/ERJ-3EKF1001V/?qs=sGAEpiMZZMtlubZbdhIBIHcx2Q2RnT7KlVgQLdRivFY%3d</t>
  </si>
  <si>
    <t>ERJ-3EKF1001V</t>
  </si>
  <si>
    <t>http://www.mouser.it/ProductDetail/Panasonic/ERJ-3GEY0R00V/?qs=sGAEpiMZZMtlubZbdhIBINgtzHusu9q%252bP7kcANZAd7E%3d</t>
  </si>
  <si>
    <t>ERJ-3GEY0R00V</t>
  </si>
  <si>
    <t>http://www.mouser.it/ProductDetail/Panasonic/ERJ-3EKF1000V/?qs=sGAEpiMZZMtlubZbdhIBIHcx2Q2RnT7KrCRkR6BszlM%3d</t>
  </si>
  <si>
    <t>ERJ-3EKF1000V</t>
  </si>
  <si>
    <t>ERJ-3EKF2700V</t>
  </si>
  <si>
    <t>http://www.mouser.it/ProductDetail/Panasonic/ERJ-3EKF2700V/?qs=sGAEpiMZZMtlubZbdhIBIEpCgapuOP%252bo5xsk3mXaQas%3d</t>
  </si>
  <si>
    <t>http://www.mouser.it/ProductDetail/Vishay-Dale/CRCW25122K40JNEG/?qs=sGAEpiMZZMu61qfTUdNhGxpod03iTunHZjYzPkCcd6I%3d</t>
  </si>
  <si>
    <t>Vishay</t>
  </si>
  <si>
    <t>CRCW25122K40JNEG</t>
  </si>
  <si>
    <t>Toshiba</t>
  </si>
  <si>
    <t>http://www.mouser.it/ProductDetail/Toshiba/TLP291GRE/?qs=sGAEpiMZZMteimceiIVCByfraJgxIOfI3Wg8%252bZwq3ME%3d</t>
  </si>
  <si>
    <t>TLP291(GR,E)</t>
  </si>
  <si>
    <t>PCF8574T/3,518</t>
  </si>
  <si>
    <t>NXP</t>
  </si>
  <si>
    <t>http://www.mouser.it/ProductDetail/NXP-Semiconductors/PCF8574T-3518/?qs=sGAEpiMZZMvKM5ialpXrmr70UmLJCSgi</t>
  </si>
  <si>
    <t>FTDI</t>
  </si>
  <si>
    <t>http://www.mouser.it/ProductDetail/FTDI/FT232RL-REEL/?qs=sGAEpiMZZMs5ceO8zL%252bTxyQLQIH6hE7q</t>
  </si>
  <si>
    <t>FT232RL-REEL</t>
  </si>
  <si>
    <t>http://www.mouser.it/ProductDetail/Panasonic-Industrial-Devices/AQZ204/?qs=sGAEpiMZZMsUriz2CNI3E9Evjuv1TJ6f2a2N4%2f3G9wQ%3d</t>
  </si>
  <si>
    <t>http://www.mouser.it/ProductDetail/Vishay-Vitramon/VJ0603Y104KXXCW1BC/?qs=sGAEpiMZZMs0AnBnWHyRQNbg85K4ab%2f3y6VBJhgKFs4%3d</t>
  </si>
  <si>
    <t>VJ0603Y104KXXCW1BC</t>
  </si>
  <si>
    <t>Taiyo Yuden</t>
  </si>
  <si>
    <t>http://www.mouser.it/ProductDetail/Taiyo-Yuden/TMK107B7105KA-T/?qs=sGAEpiMZZMs0AnBnWHyRQAEIN6r3SS%2fOl79Ozz7Y7A0%3d</t>
  </si>
  <si>
    <t>TMK107B7105KA-T</t>
  </si>
  <si>
    <t>http://www.mouser.it/ProductDetail/Vishay-Vitramon/VJ0603Y103KXACW1BC/?qs=sGAEpiMZZMs0AnBnWHyRQNbg85K4ab%2f3XqRx2jQHGsc%3d</t>
  </si>
  <si>
    <t>VJ0603Y103KXACW1BC</t>
  </si>
  <si>
    <t>http://www.mouser.it/ProductDetail/FCI/76341-304LF/?qs=sGAEpiMZZMvffgRu4KC1R04q9MI2j2SgEoX0VzuNj44%3d</t>
  </si>
  <si>
    <t>FCI</t>
  </si>
  <si>
    <t>76341-304LF</t>
  </si>
  <si>
    <t>http://www.mouser.it/Search/ProductDetail.aspx?qs=5xI8GKdkXll%2f8E%252bQi8rpbg%3d%3d</t>
  </si>
  <si>
    <t>DBG</t>
  </si>
  <si>
    <t>77311-101-04LF</t>
  </si>
  <si>
    <t>http://www.mouser.it/ProductDetail/OSRAM-Opto-Semiconductors/LB-Q39G-L2N2-35-1/?qs=sGAEpiMZZMtilyJihmhKqw6XzfZqY0e%2f0qyczb4i18U%3d</t>
  </si>
  <si>
    <t>OSRAM</t>
  </si>
  <si>
    <t>LB Q39G-L2N2-35-1</t>
  </si>
  <si>
    <t>AVX</t>
  </si>
  <si>
    <t>http://www.mouser.it/ProductDetail/AVX/TAJA475K025RNJ/?qs=sGAEpiMZZMuEN2agSAc2psTMe46DsJuTkp2PmPWavjw%3d</t>
  </si>
  <si>
    <t>TAJA475K025RNJ</t>
  </si>
  <si>
    <t>http://www.mouser.it/ProductDetail/TDK/MPZ1608S601ATD25/?qs=sGAEpiMZZMukHu%252bjC5l7YbCeHRK7sEncw0fmqz%2fRw6Y%3d</t>
  </si>
  <si>
    <t>TDK</t>
  </si>
  <si>
    <t>MPZ1608S601ATD25</t>
  </si>
  <si>
    <t>http://www.mouser.it/ProductDetail/AVX/SMAJ220CA/?qs=sGAEpiMZZMuNo3spt1BaV66PehheyE98%252bzR6pJjYVkI%3d</t>
  </si>
  <si>
    <t>SMAJ220CA</t>
  </si>
  <si>
    <t>TE</t>
  </si>
  <si>
    <t>http://www.mouser.it/ProductDetail/TE-Connectivity/282834-4/?qs=sGAEpiMZZMvZTcaMAxB2AJ%2f79sE4hFAYjYMQvvFyg9w%3d</t>
  </si>
  <si>
    <t>282834-4</t>
  </si>
  <si>
    <t>http://www.mouser.it/ProductDetail/TE-Connectivity/282834-2/?qs=sGAEpiMZZMvZTcaMAxB2AJ%2f79sE4hFAYo1Yb6cyIxXA%3d</t>
  </si>
  <si>
    <t>282834-2</t>
  </si>
  <si>
    <t>http://www.mouser.it/ProductDetail/TE-Connectivity/2013499-1/?qs=%2fha2pyFaduhRZht4SACbfCn5uv%2fFK7O4gTjERbAiA5DS8vYJFtEZW0iQLVW1GcC7</t>
  </si>
  <si>
    <t>2013499-1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</si>
</sst>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D9" workbookViewId="0">
      <selection activeCell="L33" sqref="L33"/>
    </sheetView>
  </sheetViews>
  <sheetFormatPr defaultRowHeight="15" x14ac:dyDescent="0.25"/>
  <cols>
    <col min="2" max="2" width="24.7109375" customWidth="1"/>
    <col min="3" max="3" width="36.85546875" bestFit="1" customWidth="1"/>
    <col min="4" max="4" width="9.42578125" bestFit="1" customWidth="1"/>
    <col min="6" max="6" width="10.7109375" bestFit="1" customWidth="1"/>
    <col min="7" max="7" width="17.42578125" bestFit="1" customWidth="1"/>
    <col min="8" max="8" width="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</v>
      </c>
      <c r="H1" t="s">
        <v>68</v>
      </c>
      <c r="I1" t="s">
        <v>56</v>
      </c>
    </row>
    <row r="2" spans="1:13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t="s">
        <v>87</v>
      </c>
      <c r="G2" s="1" t="s">
        <v>86</v>
      </c>
      <c r="H2" t="s">
        <v>65</v>
      </c>
      <c r="I2" t="s">
        <v>57</v>
      </c>
      <c r="J2" t="s">
        <v>88</v>
      </c>
      <c r="K2">
        <v>10</v>
      </c>
      <c r="L2">
        <v>0.94699999999999995</v>
      </c>
      <c r="M2">
        <f t="shared" ref="M2" si="0">K2*L2</f>
        <v>9.4699999999999989</v>
      </c>
    </row>
    <row r="3" spans="1:13" x14ac:dyDescent="0.25">
      <c r="A3">
        <v>2</v>
      </c>
      <c r="B3" t="s">
        <v>9</v>
      </c>
      <c r="C3" t="s">
        <v>10</v>
      </c>
      <c r="D3">
        <v>5</v>
      </c>
      <c r="E3">
        <v>10000</v>
      </c>
      <c r="F3" t="s">
        <v>70</v>
      </c>
      <c r="G3" s="1" t="s">
        <v>69</v>
      </c>
      <c r="H3" t="s">
        <v>64</v>
      </c>
      <c r="I3" t="s">
        <v>57</v>
      </c>
      <c r="J3" t="s">
        <v>71</v>
      </c>
      <c r="K3">
        <v>100</v>
      </c>
      <c r="L3">
        <v>8.0000000000000002E-3</v>
      </c>
      <c r="M3">
        <f>K3*L3</f>
        <v>0.8</v>
      </c>
    </row>
    <row r="4" spans="1:13" x14ac:dyDescent="0.25">
      <c r="A4">
        <v>3</v>
      </c>
      <c r="B4" t="s">
        <v>11</v>
      </c>
      <c r="C4" t="s">
        <v>10</v>
      </c>
      <c r="D4">
        <v>2</v>
      </c>
      <c r="E4">
        <v>1000</v>
      </c>
      <c r="F4" t="s">
        <v>70</v>
      </c>
      <c r="G4" s="1" t="s">
        <v>73</v>
      </c>
      <c r="H4" t="s">
        <v>64</v>
      </c>
      <c r="I4" t="s">
        <v>57</v>
      </c>
      <c r="J4" t="s">
        <v>72</v>
      </c>
      <c r="K4">
        <v>100</v>
      </c>
      <c r="L4">
        <v>8.0000000000000002E-3</v>
      </c>
      <c r="M4">
        <f t="shared" ref="M4:M7" si="1">K4*L4</f>
        <v>0.8</v>
      </c>
    </row>
    <row r="5" spans="1:13" x14ac:dyDescent="0.25">
      <c r="A5">
        <v>4</v>
      </c>
      <c r="B5" t="s">
        <v>12</v>
      </c>
      <c r="C5" t="s">
        <v>10</v>
      </c>
      <c r="D5">
        <v>6</v>
      </c>
      <c r="E5">
        <v>0</v>
      </c>
      <c r="F5" t="s">
        <v>70</v>
      </c>
      <c r="G5" s="1" t="s">
        <v>75</v>
      </c>
      <c r="H5" t="s">
        <v>64</v>
      </c>
      <c r="I5" t="s">
        <v>57</v>
      </c>
      <c r="J5" t="s">
        <v>74</v>
      </c>
      <c r="K5">
        <v>100</v>
      </c>
      <c r="L5">
        <v>7.0000000000000001E-3</v>
      </c>
      <c r="M5">
        <f t="shared" si="1"/>
        <v>0.70000000000000007</v>
      </c>
    </row>
    <row r="6" spans="1:13" x14ac:dyDescent="0.25">
      <c r="A6">
        <v>5</v>
      </c>
      <c r="B6" t="s">
        <v>13</v>
      </c>
      <c r="C6" t="s">
        <v>14</v>
      </c>
      <c r="D6">
        <v>8</v>
      </c>
      <c r="E6" t="s">
        <v>15</v>
      </c>
      <c r="F6" t="s">
        <v>101</v>
      </c>
      <c r="G6" s="1" t="s">
        <v>102</v>
      </c>
      <c r="H6" t="s">
        <v>61</v>
      </c>
      <c r="I6" t="s">
        <v>57</v>
      </c>
      <c r="J6" t="s">
        <v>100</v>
      </c>
      <c r="K6">
        <v>10</v>
      </c>
      <c r="L6">
        <v>0.52800000000000002</v>
      </c>
      <c r="M6">
        <f t="shared" si="1"/>
        <v>5.28</v>
      </c>
    </row>
    <row r="7" spans="1:13" x14ac:dyDescent="0.25">
      <c r="A7">
        <v>6</v>
      </c>
      <c r="B7" t="s">
        <v>16</v>
      </c>
      <c r="C7" t="s">
        <v>17</v>
      </c>
      <c r="D7">
        <v>2</v>
      </c>
      <c r="E7" t="s">
        <v>18</v>
      </c>
      <c r="F7" t="s">
        <v>109</v>
      </c>
      <c r="G7" s="1" t="s">
        <v>116</v>
      </c>
      <c r="H7" t="s">
        <v>62</v>
      </c>
      <c r="I7" t="s">
        <v>57</v>
      </c>
      <c r="J7" t="s">
        <v>115</v>
      </c>
      <c r="K7">
        <v>1</v>
      </c>
      <c r="L7">
        <v>0.48499999999999999</v>
      </c>
      <c r="M7">
        <f t="shared" si="1"/>
        <v>0.48499999999999999</v>
      </c>
    </row>
    <row r="8" spans="1:13" ht="24" x14ac:dyDescent="0.25">
      <c r="A8">
        <v>7</v>
      </c>
      <c r="B8" t="s">
        <v>19</v>
      </c>
      <c r="C8" t="s">
        <v>20</v>
      </c>
      <c r="D8">
        <v>4</v>
      </c>
      <c r="E8">
        <v>2400</v>
      </c>
      <c r="F8" t="s">
        <v>81</v>
      </c>
      <c r="G8" s="1" t="s">
        <v>82</v>
      </c>
      <c r="H8" t="s">
        <v>64</v>
      </c>
      <c r="I8" t="s">
        <v>57</v>
      </c>
      <c r="J8" t="s">
        <v>80</v>
      </c>
      <c r="K8">
        <v>100</v>
      </c>
      <c r="L8">
        <v>0.112</v>
      </c>
      <c r="M8">
        <f t="shared" ref="M8:M12" si="2">K8*L8</f>
        <v>11.200000000000001</v>
      </c>
    </row>
    <row r="9" spans="1:13" x14ac:dyDescent="0.25">
      <c r="A9">
        <v>8</v>
      </c>
      <c r="B9" t="s">
        <v>21</v>
      </c>
      <c r="C9" t="s">
        <v>10</v>
      </c>
      <c r="D9">
        <v>2</v>
      </c>
      <c r="E9">
        <v>100</v>
      </c>
      <c r="F9" t="s">
        <v>70</v>
      </c>
      <c r="G9" s="1" t="s">
        <v>77</v>
      </c>
      <c r="H9" t="s">
        <v>64</v>
      </c>
      <c r="I9" t="s">
        <v>57</v>
      </c>
      <c r="J9" t="s">
        <v>76</v>
      </c>
      <c r="K9">
        <v>100</v>
      </c>
      <c r="L9">
        <v>8.0000000000000002E-3</v>
      </c>
      <c r="M9">
        <f t="shared" si="2"/>
        <v>0.8</v>
      </c>
    </row>
    <row r="10" spans="1:13" x14ac:dyDescent="0.25">
      <c r="A10">
        <v>9</v>
      </c>
      <c r="B10" t="s">
        <v>22</v>
      </c>
      <c r="C10" t="s">
        <v>23</v>
      </c>
      <c r="D10">
        <v>2</v>
      </c>
      <c r="E10" t="s">
        <v>24</v>
      </c>
      <c r="F10" t="s">
        <v>83</v>
      </c>
      <c r="G10" s="2" t="s">
        <v>85</v>
      </c>
      <c r="H10" t="s">
        <v>65</v>
      </c>
      <c r="I10" t="s">
        <v>57</v>
      </c>
      <c r="J10" t="s">
        <v>84</v>
      </c>
      <c r="K10">
        <v>10</v>
      </c>
      <c r="L10">
        <v>0.41099999999999998</v>
      </c>
      <c r="M10">
        <f t="shared" si="2"/>
        <v>4.1099999999999994</v>
      </c>
    </row>
    <row r="11" spans="1:13" x14ac:dyDescent="0.25">
      <c r="A11">
        <v>12</v>
      </c>
      <c r="B11" t="s">
        <v>25</v>
      </c>
      <c r="C11" t="s">
        <v>26</v>
      </c>
      <c r="D11">
        <v>1</v>
      </c>
      <c r="E11" t="s">
        <v>27</v>
      </c>
      <c r="F11" t="s">
        <v>81</v>
      </c>
      <c r="G11" t="s">
        <v>94</v>
      </c>
      <c r="H11" t="s">
        <v>60</v>
      </c>
      <c r="I11" t="s">
        <v>57</v>
      </c>
      <c r="J11" t="s">
        <v>93</v>
      </c>
      <c r="K11">
        <v>50</v>
      </c>
      <c r="L11">
        <v>2.3E-2</v>
      </c>
      <c r="M11">
        <f t="shared" si="2"/>
        <v>1.1499999999999999</v>
      </c>
    </row>
    <row r="12" spans="1:13" x14ac:dyDescent="0.25">
      <c r="A12">
        <v>13</v>
      </c>
      <c r="B12" t="s">
        <v>28</v>
      </c>
      <c r="C12" t="s">
        <v>26</v>
      </c>
      <c r="D12">
        <v>1</v>
      </c>
      <c r="E12" t="s">
        <v>29</v>
      </c>
      <c r="F12" t="s">
        <v>95</v>
      </c>
      <c r="G12" s="1" t="s">
        <v>97</v>
      </c>
      <c r="H12" t="s">
        <v>60</v>
      </c>
      <c r="I12" t="s">
        <v>57</v>
      </c>
      <c r="J12" t="s">
        <v>96</v>
      </c>
      <c r="K12">
        <v>10</v>
      </c>
      <c r="L12">
        <v>3.5999999999999997E-2</v>
      </c>
      <c r="M12">
        <f t="shared" si="2"/>
        <v>0.36</v>
      </c>
    </row>
    <row r="13" spans="1:13" x14ac:dyDescent="0.25">
      <c r="A13">
        <v>1</v>
      </c>
      <c r="B13" t="s">
        <v>6</v>
      </c>
      <c r="C13" t="s">
        <v>7</v>
      </c>
      <c r="D13">
        <v>1</v>
      </c>
      <c r="E13" t="s">
        <v>8</v>
      </c>
      <c r="F13" t="s">
        <v>87</v>
      </c>
      <c r="G13" s="1" t="s">
        <v>86</v>
      </c>
      <c r="H13" t="s">
        <v>65</v>
      </c>
      <c r="I13" t="s">
        <v>58</v>
      </c>
      <c r="J13" t="s">
        <v>88</v>
      </c>
      <c r="K13">
        <v>10</v>
      </c>
      <c r="L13">
        <v>0.94699999999999995</v>
      </c>
      <c r="M13">
        <f t="shared" ref="M13:M17" si="3">K13*L13</f>
        <v>9.4699999999999989</v>
      </c>
    </row>
    <row r="14" spans="1:13" x14ac:dyDescent="0.25">
      <c r="A14">
        <v>2</v>
      </c>
      <c r="B14" t="s">
        <v>9</v>
      </c>
      <c r="C14" t="s">
        <v>10</v>
      </c>
      <c r="D14">
        <v>5</v>
      </c>
      <c r="E14">
        <v>10000</v>
      </c>
      <c r="F14" t="s">
        <v>70</v>
      </c>
      <c r="G14" s="1" t="s">
        <v>69</v>
      </c>
      <c r="H14" t="s">
        <v>64</v>
      </c>
      <c r="I14" t="s">
        <v>58</v>
      </c>
      <c r="J14" t="s">
        <v>71</v>
      </c>
      <c r="K14">
        <v>100</v>
      </c>
      <c r="L14">
        <v>8.0000000000000002E-3</v>
      </c>
      <c r="M14">
        <f t="shared" si="3"/>
        <v>0.8</v>
      </c>
    </row>
    <row r="15" spans="1:13" x14ac:dyDescent="0.25">
      <c r="A15">
        <v>3</v>
      </c>
      <c r="B15" t="s">
        <v>11</v>
      </c>
      <c r="C15" t="s">
        <v>10</v>
      </c>
      <c r="D15">
        <v>2</v>
      </c>
      <c r="E15">
        <v>1000</v>
      </c>
      <c r="F15" t="s">
        <v>70</v>
      </c>
      <c r="G15" s="1" t="s">
        <v>73</v>
      </c>
      <c r="H15" t="s">
        <v>64</v>
      </c>
      <c r="I15" t="s">
        <v>58</v>
      </c>
      <c r="J15" t="s">
        <v>72</v>
      </c>
      <c r="K15">
        <v>100</v>
      </c>
      <c r="L15">
        <v>8.0000000000000002E-3</v>
      </c>
      <c r="M15">
        <f t="shared" si="3"/>
        <v>0.8</v>
      </c>
    </row>
    <row r="16" spans="1:13" x14ac:dyDescent="0.25">
      <c r="A16">
        <v>4</v>
      </c>
      <c r="B16" t="s">
        <v>12</v>
      </c>
      <c r="C16" t="s">
        <v>10</v>
      </c>
      <c r="D16">
        <v>6</v>
      </c>
      <c r="E16">
        <v>0</v>
      </c>
      <c r="F16" t="s">
        <v>70</v>
      </c>
      <c r="G16" s="1" t="s">
        <v>75</v>
      </c>
      <c r="H16" t="s">
        <v>64</v>
      </c>
      <c r="I16" t="s">
        <v>58</v>
      </c>
      <c r="J16" t="s">
        <v>74</v>
      </c>
      <c r="K16">
        <v>100</v>
      </c>
      <c r="L16">
        <v>7.0000000000000001E-3</v>
      </c>
      <c r="M16">
        <f t="shared" si="3"/>
        <v>0.70000000000000007</v>
      </c>
    </row>
    <row r="17" spans="1:13" x14ac:dyDescent="0.25">
      <c r="A17">
        <v>5</v>
      </c>
      <c r="B17" t="s">
        <v>13</v>
      </c>
      <c r="C17" t="s">
        <v>14</v>
      </c>
      <c r="D17">
        <v>8</v>
      </c>
      <c r="E17" t="s">
        <v>15</v>
      </c>
      <c r="F17" t="s">
        <v>101</v>
      </c>
      <c r="G17" s="1" t="s">
        <v>102</v>
      </c>
      <c r="H17" t="s">
        <v>61</v>
      </c>
      <c r="I17" t="s">
        <v>58</v>
      </c>
      <c r="J17" t="s">
        <v>100</v>
      </c>
      <c r="K17">
        <v>10</v>
      </c>
      <c r="L17">
        <v>0.52800000000000002</v>
      </c>
      <c r="M17">
        <f t="shared" si="3"/>
        <v>5.28</v>
      </c>
    </row>
    <row r="18" spans="1:13" x14ac:dyDescent="0.25">
      <c r="A18">
        <v>6</v>
      </c>
      <c r="B18" t="s">
        <v>16</v>
      </c>
      <c r="C18" t="s">
        <v>17</v>
      </c>
      <c r="D18">
        <v>2</v>
      </c>
      <c r="E18" t="s">
        <v>18</v>
      </c>
      <c r="F18" t="s">
        <v>109</v>
      </c>
      <c r="G18" s="1" t="s">
        <v>116</v>
      </c>
      <c r="H18" t="s">
        <v>62</v>
      </c>
      <c r="I18" t="s">
        <v>58</v>
      </c>
      <c r="J18" t="s">
        <v>115</v>
      </c>
      <c r="K18">
        <v>1</v>
      </c>
      <c r="L18">
        <v>0.48499999999999999</v>
      </c>
    </row>
    <row r="19" spans="1:13" x14ac:dyDescent="0.25">
      <c r="A19">
        <v>7</v>
      </c>
      <c r="B19" t="s">
        <v>30</v>
      </c>
      <c r="C19" t="s">
        <v>31</v>
      </c>
      <c r="D19">
        <v>2</v>
      </c>
      <c r="E19" t="s">
        <v>32</v>
      </c>
      <c r="F19" t="s">
        <v>70</v>
      </c>
      <c r="G19" s="1" t="s">
        <v>32</v>
      </c>
      <c r="H19" t="s">
        <v>65</v>
      </c>
      <c r="I19" t="s">
        <v>58</v>
      </c>
      <c r="J19" t="s">
        <v>92</v>
      </c>
      <c r="K19">
        <v>1</v>
      </c>
      <c r="L19">
        <v>10.8</v>
      </c>
      <c r="M19">
        <f t="shared" ref="M19:M21" si="4">K19*L19</f>
        <v>10.8</v>
      </c>
    </row>
    <row r="20" spans="1:13" x14ac:dyDescent="0.25">
      <c r="A20">
        <v>10</v>
      </c>
      <c r="B20" t="s">
        <v>25</v>
      </c>
      <c r="C20" t="s">
        <v>33</v>
      </c>
      <c r="D20">
        <v>1</v>
      </c>
      <c r="E20" t="s">
        <v>27</v>
      </c>
      <c r="F20" t="s">
        <v>81</v>
      </c>
      <c r="G20" t="s">
        <v>94</v>
      </c>
      <c r="H20" t="s">
        <v>60</v>
      </c>
      <c r="I20" t="s">
        <v>58</v>
      </c>
      <c r="J20" t="s">
        <v>93</v>
      </c>
      <c r="K20">
        <v>50</v>
      </c>
      <c r="L20">
        <v>2.3E-2</v>
      </c>
      <c r="M20">
        <f t="shared" si="4"/>
        <v>1.1499999999999999</v>
      </c>
    </row>
    <row r="21" spans="1:13" x14ac:dyDescent="0.25">
      <c r="A21">
        <v>11</v>
      </c>
      <c r="B21" t="s">
        <v>28</v>
      </c>
      <c r="C21" t="s">
        <v>33</v>
      </c>
      <c r="D21">
        <v>1</v>
      </c>
      <c r="E21" t="s">
        <v>29</v>
      </c>
      <c r="F21" t="s">
        <v>95</v>
      </c>
      <c r="G21" s="1" t="s">
        <v>97</v>
      </c>
      <c r="H21" t="s">
        <v>60</v>
      </c>
      <c r="I21" t="s">
        <v>58</v>
      </c>
      <c r="J21" t="s">
        <v>96</v>
      </c>
      <c r="K21">
        <v>10</v>
      </c>
      <c r="L21">
        <v>3.5999999999999997E-2</v>
      </c>
      <c r="M21">
        <f t="shared" si="4"/>
        <v>0.36</v>
      </c>
    </row>
    <row r="22" spans="1:13" x14ac:dyDescent="0.25">
      <c r="A22">
        <v>1</v>
      </c>
      <c r="B22" t="s">
        <v>6</v>
      </c>
      <c r="C22" t="s">
        <v>34</v>
      </c>
      <c r="D22">
        <v>1</v>
      </c>
      <c r="E22" t="s">
        <v>35</v>
      </c>
      <c r="F22" t="s">
        <v>89</v>
      </c>
      <c r="G22" s="1" t="s">
        <v>91</v>
      </c>
      <c r="H22" t="s">
        <v>65</v>
      </c>
      <c r="I22" t="s">
        <v>59</v>
      </c>
      <c r="J22" t="s">
        <v>90</v>
      </c>
      <c r="K22">
        <v>1</v>
      </c>
      <c r="L22">
        <v>4.26</v>
      </c>
      <c r="M22">
        <f t="shared" ref="M22:M23" si="5">K22*L22</f>
        <v>4.26</v>
      </c>
    </row>
    <row r="23" spans="1:13" x14ac:dyDescent="0.25">
      <c r="A23">
        <v>2</v>
      </c>
      <c r="B23" t="s">
        <v>36</v>
      </c>
      <c r="C23" t="s">
        <v>14</v>
      </c>
      <c r="D23">
        <v>7</v>
      </c>
      <c r="E23" t="s">
        <v>37</v>
      </c>
      <c r="F23" t="s">
        <v>101</v>
      </c>
      <c r="G23" s="1" t="s">
        <v>102</v>
      </c>
      <c r="H23" t="s">
        <v>61</v>
      </c>
      <c r="I23" t="s">
        <v>59</v>
      </c>
      <c r="J23" t="s">
        <v>100</v>
      </c>
      <c r="K23">
        <v>10</v>
      </c>
      <c r="L23">
        <v>0.52800000000000002</v>
      </c>
      <c r="M23">
        <f t="shared" si="5"/>
        <v>5.28</v>
      </c>
    </row>
    <row r="24" spans="1:13" x14ac:dyDescent="0.25">
      <c r="A24">
        <v>5</v>
      </c>
      <c r="B24" t="s">
        <v>38</v>
      </c>
      <c r="C24" t="s">
        <v>26</v>
      </c>
      <c r="D24">
        <v>3</v>
      </c>
      <c r="E24" t="s">
        <v>27</v>
      </c>
      <c r="F24" t="s">
        <v>81</v>
      </c>
      <c r="G24" t="s">
        <v>94</v>
      </c>
      <c r="H24" t="s">
        <v>60</v>
      </c>
      <c r="I24" t="s">
        <v>59</v>
      </c>
      <c r="J24" t="s">
        <v>93</v>
      </c>
      <c r="K24">
        <v>50</v>
      </c>
      <c r="L24">
        <v>2.3E-2</v>
      </c>
      <c r="M24">
        <f t="shared" ref="M24:M29" si="6">K24*L24</f>
        <v>1.1499999999999999</v>
      </c>
    </row>
    <row r="25" spans="1:13" x14ac:dyDescent="0.25">
      <c r="A25">
        <v>6</v>
      </c>
      <c r="B25" t="s">
        <v>28</v>
      </c>
      <c r="C25" t="s">
        <v>26</v>
      </c>
      <c r="D25">
        <v>1</v>
      </c>
      <c r="E25" t="s">
        <v>29</v>
      </c>
      <c r="F25" t="s">
        <v>95</v>
      </c>
      <c r="G25" s="1" t="s">
        <v>97</v>
      </c>
      <c r="H25" t="s">
        <v>60</v>
      </c>
      <c r="I25" t="s">
        <v>59</v>
      </c>
      <c r="J25" t="s">
        <v>96</v>
      </c>
      <c r="K25">
        <v>10</v>
      </c>
      <c r="L25">
        <v>3.5999999999999997E-2</v>
      </c>
      <c r="M25">
        <f t="shared" si="6"/>
        <v>0.36</v>
      </c>
    </row>
    <row r="26" spans="1:13" x14ac:dyDescent="0.25">
      <c r="A26">
        <v>7</v>
      </c>
      <c r="B26" t="s">
        <v>39</v>
      </c>
      <c r="C26" t="s">
        <v>40</v>
      </c>
      <c r="D26">
        <v>1</v>
      </c>
      <c r="E26" t="s">
        <v>41</v>
      </c>
      <c r="F26" t="s">
        <v>109</v>
      </c>
      <c r="G26" s="1" t="s">
        <v>111</v>
      </c>
      <c r="H26" t="s">
        <v>60</v>
      </c>
      <c r="I26" t="s">
        <v>59</v>
      </c>
      <c r="J26" t="s">
        <v>110</v>
      </c>
      <c r="K26">
        <v>1</v>
      </c>
      <c r="L26">
        <v>1.01</v>
      </c>
      <c r="M26">
        <f t="shared" si="6"/>
        <v>1.01</v>
      </c>
    </row>
    <row r="27" spans="1:13" x14ac:dyDescent="0.25">
      <c r="A27">
        <v>8</v>
      </c>
      <c r="B27" t="s">
        <v>42</v>
      </c>
      <c r="C27" t="s">
        <v>33</v>
      </c>
      <c r="D27">
        <v>1</v>
      </c>
      <c r="E27" t="s">
        <v>43</v>
      </c>
      <c r="F27" t="s">
        <v>81</v>
      </c>
      <c r="G27" t="s">
        <v>99</v>
      </c>
      <c r="H27" t="s">
        <v>60</v>
      </c>
      <c r="I27" t="s">
        <v>59</v>
      </c>
      <c r="J27" t="s">
        <v>98</v>
      </c>
      <c r="K27">
        <v>50</v>
      </c>
      <c r="L27">
        <v>4.4999999999999998E-2</v>
      </c>
      <c r="M27">
        <f t="shared" si="6"/>
        <v>2.25</v>
      </c>
    </row>
    <row r="28" spans="1:13" x14ac:dyDescent="0.25">
      <c r="A28">
        <v>9</v>
      </c>
      <c r="B28" t="s">
        <v>44</v>
      </c>
      <c r="C28" t="s">
        <v>45</v>
      </c>
      <c r="D28">
        <v>2</v>
      </c>
      <c r="E28" t="s">
        <v>46</v>
      </c>
      <c r="F28" t="s">
        <v>107</v>
      </c>
      <c r="G28" s="1" t="s">
        <v>108</v>
      </c>
      <c r="H28" t="s">
        <v>63</v>
      </c>
      <c r="I28" t="s">
        <v>59</v>
      </c>
      <c r="J28" t="s">
        <v>106</v>
      </c>
      <c r="K28">
        <v>20</v>
      </c>
      <c r="L28">
        <v>0.125</v>
      </c>
      <c r="M28">
        <f t="shared" si="6"/>
        <v>2.5</v>
      </c>
    </row>
    <row r="29" spans="1:13" x14ac:dyDescent="0.25">
      <c r="A29">
        <v>10</v>
      </c>
      <c r="B29" t="s">
        <v>47</v>
      </c>
      <c r="C29" t="s">
        <v>48</v>
      </c>
      <c r="D29">
        <v>1</v>
      </c>
      <c r="E29" t="s">
        <v>49</v>
      </c>
      <c r="F29" t="s">
        <v>113</v>
      </c>
      <c r="G29" t="s">
        <v>114</v>
      </c>
      <c r="H29" t="s">
        <v>66</v>
      </c>
      <c r="I29" t="s">
        <v>59</v>
      </c>
      <c r="J29" t="s">
        <v>112</v>
      </c>
      <c r="K29">
        <v>10</v>
      </c>
      <c r="L29">
        <v>8.2000000000000003E-2</v>
      </c>
      <c r="M29">
        <f t="shared" si="6"/>
        <v>0.82000000000000006</v>
      </c>
    </row>
    <row r="30" spans="1:13" x14ac:dyDescent="0.25">
      <c r="A30">
        <v>12</v>
      </c>
      <c r="B30" t="s">
        <v>50</v>
      </c>
      <c r="C30" t="s">
        <v>51</v>
      </c>
      <c r="D30">
        <v>2</v>
      </c>
      <c r="E30">
        <v>270</v>
      </c>
      <c r="F30" t="s">
        <v>70</v>
      </c>
      <c r="G30" s="1" t="s">
        <v>78</v>
      </c>
      <c r="H30" t="s">
        <v>64</v>
      </c>
      <c r="I30" t="s">
        <v>59</v>
      </c>
      <c r="J30" t="s">
        <v>79</v>
      </c>
      <c r="K30">
        <v>100</v>
      </c>
      <c r="L30">
        <v>7.0000000000000001E-3</v>
      </c>
      <c r="M30">
        <f t="shared" ref="M30:M32" si="7">K30*L30</f>
        <v>0.70000000000000007</v>
      </c>
    </row>
    <row r="31" spans="1:13" x14ac:dyDescent="0.25">
      <c r="A31">
        <v>13</v>
      </c>
      <c r="B31" t="s">
        <v>52</v>
      </c>
      <c r="C31" t="s">
        <v>51</v>
      </c>
      <c r="D31">
        <v>10</v>
      </c>
      <c r="E31">
        <v>0</v>
      </c>
      <c r="F31" t="s">
        <v>70</v>
      </c>
      <c r="G31" s="1" t="s">
        <v>75</v>
      </c>
      <c r="H31" t="s">
        <v>64</v>
      </c>
      <c r="I31" t="s">
        <v>59</v>
      </c>
      <c r="J31" t="s">
        <v>74</v>
      </c>
      <c r="K31">
        <v>100</v>
      </c>
      <c r="L31">
        <v>7.0000000000000001E-3</v>
      </c>
      <c r="M31">
        <f t="shared" si="7"/>
        <v>0.70000000000000007</v>
      </c>
    </row>
    <row r="32" spans="1:13" x14ac:dyDescent="0.25">
      <c r="A32">
        <v>14</v>
      </c>
      <c r="B32" t="s">
        <v>53</v>
      </c>
      <c r="C32" t="s">
        <v>54</v>
      </c>
      <c r="D32">
        <v>1</v>
      </c>
      <c r="E32" t="s">
        <v>55</v>
      </c>
      <c r="F32" t="s">
        <v>117</v>
      </c>
      <c r="G32" s="1" t="s">
        <v>123</v>
      </c>
      <c r="H32" t="s">
        <v>61</v>
      </c>
      <c r="I32" t="s">
        <v>59</v>
      </c>
      <c r="J32" t="s">
        <v>122</v>
      </c>
      <c r="K32">
        <v>1</v>
      </c>
      <c r="L32">
        <v>1.61</v>
      </c>
      <c r="M32">
        <f t="shared" si="7"/>
        <v>1.61</v>
      </c>
    </row>
    <row r="33" spans="6:13" x14ac:dyDescent="0.25">
      <c r="M33">
        <f>SUM(M2:M32)</f>
        <v>85.155000000000015</v>
      </c>
    </row>
    <row r="35" spans="6:13" x14ac:dyDescent="0.25">
      <c r="F35" t="s">
        <v>101</v>
      </c>
      <c r="G35" s="1" t="s">
        <v>105</v>
      </c>
      <c r="H35" t="s">
        <v>61</v>
      </c>
      <c r="I35" t="s">
        <v>104</v>
      </c>
      <c r="J35" t="s">
        <v>103</v>
      </c>
      <c r="K35">
        <v>10</v>
      </c>
      <c r="L35">
        <v>0.19900000000000001</v>
      </c>
      <c r="M35">
        <f t="shared" ref="M35:M36" si="8">K35*L35</f>
        <v>1.9900000000000002</v>
      </c>
    </row>
    <row r="36" spans="6:13" x14ac:dyDescent="0.25">
      <c r="F36" t="s">
        <v>117</v>
      </c>
      <c r="G36" s="1" t="s">
        <v>119</v>
      </c>
      <c r="H36" t="s">
        <v>61</v>
      </c>
      <c r="I36" t="s">
        <v>104</v>
      </c>
      <c r="J36" t="s">
        <v>118</v>
      </c>
      <c r="K36">
        <v>1</v>
      </c>
      <c r="L36">
        <v>2.0299999999999998</v>
      </c>
      <c r="M36">
        <f>K36*L36</f>
        <v>2.0299999999999998</v>
      </c>
    </row>
    <row r="37" spans="6:13" x14ac:dyDescent="0.25">
      <c r="F37" t="s">
        <v>117</v>
      </c>
      <c r="G37" s="1" t="s">
        <v>121</v>
      </c>
      <c r="H37" t="s">
        <v>61</v>
      </c>
      <c r="I37" t="s">
        <v>104</v>
      </c>
      <c r="J37" t="s">
        <v>120</v>
      </c>
      <c r="K37">
        <v>1</v>
      </c>
      <c r="L37">
        <v>0.78700000000000003</v>
      </c>
      <c r="M37">
        <f>K37*L37</f>
        <v>0.78700000000000003</v>
      </c>
    </row>
  </sheetData>
  <autoFilter ref="A1:I3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2015-07-22T12:04:21Z</dcterms:modified>
</cp:coreProperties>
</file>