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AD\Ms Excel\"/>
    </mc:Choice>
  </mc:AlternateContent>
  <bookViews>
    <workbookView xWindow="0" yWindow="0" windowWidth="20490" windowHeight="70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/>
  <c r="K8" i="1" s="1"/>
  <c r="H8" i="1"/>
  <c r="H9" i="1"/>
  <c r="G8" i="1"/>
  <c r="G9" i="1"/>
  <c r="F8" i="1"/>
  <c r="F9" i="1"/>
  <c r="K6" i="1"/>
  <c r="K5" i="1"/>
  <c r="J6" i="1"/>
  <c r="J5" i="1"/>
  <c r="I6" i="1"/>
  <c r="I5" i="1"/>
  <c r="H6" i="1"/>
  <c r="H7" i="1"/>
  <c r="I7" i="1" s="1"/>
  <c r="H5" i="1"/>
  <c r="G6" i="1"/>
  <c r="G7" i="1"/>
  <c r="G5" i="1"/>
  <c r="F5" i="1"/>
  <c r="F6" i="1"/>
  <c r="F7" i="1"/>
  <c r="K9" i="1" l="1"/>
  <c r="J7" i="1"/>
  <c r="K7" i="1" s="1"/>
</calcChain>
</file>

<file path=xl/sharedStrings.xml><?xml version="1.0" encoding="utf-8"?>
<sst xmlns="http://schemas.openxmlformats.org/spreadsheetml/2006/main" count="22" uniqueCount="22">
  <si>
    <t>SN</t>
  </si>
  <si>
    <t>Monthly Tax</t>
  </si>
  <si>
    <t>CEO</t>
  </si>
  <si>
    <t>Manager</t>
  </si>
  <si>
    <t>Staff</t>
  </si>
  <si>
    <t>Name</t>
  </si>
  <si>
    <t>Position</t>
  </si>
  <si>
    <t>Basic  Salary</t>
  </si>
  <si>
    <t>Service Year</t>
  </si>
  <si>
    <t>M.A</t>
  </si>
  <si>
    <t>D.A</t>
  </si>
  <si>
    <t>P.F</t>
  </si>
  <si>
    <t>Monthly Total</t>
  </si>
  <si>
    <t>Salary Sheet of ABC Company</t>
  </si>
  <si>
    <t>Net Monthly Tax</t>
  </si>
  <si>
    <t>Assistant</t>
  </si>
  <si>
    <t>Co-worker</t>
  </si>
  <si>
    <t>Manish Ghimire</t>
  </si>
  <si>
    <t>Baburam Bahttarai</t>
  </si>
  <si>
    <t>Nabina Ranabhat</t>
  </si>
  <si>
    <t>Krishala Shrestha</t>
  </si>
  <si>
    <t>John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</si>
</sst>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8">
    <xf numFmtId="0" fontId="0" fillId="0" borderId="0" xfId="0"/>
    <xf numFmtId="0" fontId="1" fillId="4" borderId="1" xfId="3" applyFont="1" applyBorder="1" applyAlignment="1">
      <alignment horizontal="right"/>
    </xf>
    <xf numFmtId="0" fontId="2" fillId="2" borderId="0" xfId="1" applyBorder="1" applyAlignment="1">
      <alignment horizontal="center" vertical="center" wrapText="1"/>
    </xf>
    <xf numFmtId="0" fontId="1" fillId="4" borderId="0" xfId="3" applyFont="1" applyBorder="1" applyAlignment="1">
      <alignment horizontal="right"/>
    </xf>
    <xf numFmtId="0" fontId="3" fillId="3" borderId="0" xfId="2" applyFont="1" applyAlignment="1">
      <alignment horizontal="right"/>
    </xf>
    <xf numFmtId="1" fontId="3" fillId="3" borderId="0" xfId="2" applyNumberFormat="1" applyFont="1" applyAlignment="1">
      <alignment horizontal="right"/>
    </xf>
    <xf numFmtId="0" fontId="3" fillId="3" borderId="0" xfId="2" applyFont="1" applyAlignment="1"/>
    <xf numFmtId="0" fontId="3" fillId="3" borderId="0" xfId="2" applyFont="1"/>
  </cellXfs>
  <cellStyles count="4">
    <cellStyle name="20% - Accent2" xfId="2" builtinId="34"/>
    <cellStyle name="60% - Accent2" xfId="3" builtinId="36"/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Normal="100" workbookViewId="0">
      <selection activeCell="G16" sqref="G16"/>
    </sheetView>
  </sheetViews>
  <sheetFormatPr defaultRowHeight="15" x14ac:dyDescent="0.25"/>
  <cols>
    <col min="2" max="2" width="21.28515625" customWidth="1"/>
    <col min="3" max="3" width="12.7109375" customWidth="1"/>
    <col min="4" max="4" width="19.28515625" customWidth="1"/>
    <col min="5" max="5" width="17.42578125" customWidth="1"/>
    <col min="6" max="6" width="13" customWidth="1"/>
    <col min="7" max="7" width="14.7109375" customWidth="1"/>
    <col min="8" max="8" width="13.5703125" customWidth="1"/>
    <col min="9" max="9" width="18.140625" customWidth="1"/>
    <col min="10" max="10" width="16.7109375" customWidth="1"/>
    <col min="11" max="11" width="16.5703125" customWidth="1"/>
  </cols>
  <sheetData>
    <row r="1" spans="1:11" ht="15" customHeight="1" x14ac:dyDescent="0.25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5.75" thickBot="1" x14ac:dyDescent="0.3">
      <c r="A4" s="1" t="s">
        <v>0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</v>
      </c>
      <c r="K4" s="3" t="s">
        <v>14</v>
      </c>
    </row>
    <row r="5" spans="1:11" x14ac:dyDescent="0.25">
      <c r="A5" s="4">
        <v>1</v>
      </c>
      <c r="B5" s="4" t="s">
        <v>17</v>
      </c>
      <c r="C5" s="4" t="s">
        <v>2</v>
      </c>
      <c r="D5" s="4">
        <v>200000</v>
      </c>
      <c r="E5" s="4">
        <v>10</v>
      </c>
      <c r="F5" s="4">
        <f>IF(D5&gt;=20000, D5*5%,D5*7%)</f>
        <v>10000</v>
      </c>
      <c r="G5" s="5">
        <f>IF(D5&gt;=10000, D5*1%,D5*2%)</f>
        <v>2000</v>
      </c>
      <c r="H5" s="5">
        <f>IF(E5&gt;1,D5*10%,0)</f>
        <v>20000</v>
      </c>
      <c r="I5" s="6">
        <f>SUM(D5:H5) -10</f>
        <v>232000</v>
      </c>
      <c r="J5" s="7">
        <f>IF(I5&lt;50000,I5*1%,I5*15%)</f>
        <v>34800</v>
      </c>
      <c r="K5" s="7">
        <f>I5-J5</f>
        <v>197200</v>
      </c>
    </row>
    <row r="6" spans="1:11" x14ac:dyDescent="0.25">
      <c r="A6" s="4">
        <v>2</v>
      </c>
      <c r="B6" s="4" t="s">
        <v>18</v>
      </c>
      <c r="C6" s="4" t="s">
        <v>15</v>
      </c>
      <c r="D6" s="4">
        <v>100000</v>
      </c>
      <c r="E6" s="4">
        <v>5</v>
      </c>
      <c r="F6" s="4">
        <f t="shared" ref="F6:F9" si="0">IF(D6&gt;=20000, D6*5%,D6*7%)</f>
        <v>5000</v>
      </c>
      <c r="G6" s="5">
        <f t="shared" ref="G6:G9" si="1">IF(D6&gt;=10000, D6*1%,D6*2%)</f>
        <v>1000</v>
      </c>
      <c r="H6" s="5">
        <f t="shared" ref="H6:H9" si="2">IF(E6&gt;1,D6*10%,0)</f>
        <v>10000</v>
      </c>
      <c r="I6" s="6">
        <f>SUM(D6:H6) -5</f>
        <v>116000</v>
      </c>
      <c r="J6" s="7">
        <f t="shared" ref="J6:J9" si="3">IF(I6&lt;50000,I6*1%,I6*15%)</f>
        <v>17400</v>
      </c>
      <c r="K6" s="7">
        <f t="shared" ref="K6:K9" si="4">I6-J6</f>
        <v>98600</v>
      </c>
    </row>
    <row r="7" spans="1:11" x14ac:dyDescent="0.25">
      <c r="A7" s="4">
        <v>3</v>
      </c>
      <c r="B7" s="4" t="s">
        <v>19</v>
      </c>
      <c r="C7" s="4" t="s">
        <v>3</v>
      </c>
      <c r="D7" s="4">
        <v>80000</v>
      </c>
      <c r="E7" s="4">
        <v>8</v>
      </c>
      <c r="F7" s="4">
        <f t="shared" si="0"/>
        <v>4000</v>
      </c>
      <c r="G7" s="5">
        <f t="shared" si="1"/>
        <v>800</v>
      </c>
      <c r="H7" s="5">
        <f t="shared" si="2"/>
        <v>8000</v>
      </c>
      <c r="I7" s="6">
        <f>SUM(D7:H7) - 8</f>
        <v>92800</v>
      </c>
      <c r="J7" s="7">
        <f t="shared" si="3"/>
        <v>13920</v>
      </c>
      <c r="K7" s="7">
        <f t="shared" si="4"/>
        <v>78880</v>
      </c>
    </row>
    <row r="8" spans="1:11" x14ac:dyDescent="0.25">
      <c r="A8" s="7">
        <v>4</v>
      </c>
      <c r="B8" s="4" t="s">
        <v>20</v>
      </c>
      <c r="C8" s="4" t="s">
        <v>4</v>
      </c>
      <c r="D8" s="7">
        <v>40000</v>
      </c>
      <c r="E8" s="7">
        <v>9</v>
      </c>
      <c r="F8" s="4">
        <f t="shared" si="0"/>
        <v>2000</v>
      </c>
      <c r="G8" s="5">
        <f t="shared" si="1"/>
        <v>400</v>
      </c>
      <c r="H8" s="5">
        <f t="shared" si="2"/>
        <v>4000</v>
      </c>
      <c r="I8" s="6">
        <f>SUM(D8:H8) - 9</f>
        <v>46400</v>
      </c>
      <c r="J8" s="7">
        <f t="shared" si="3"/>
        <v>464</v>
      </c>
      <c r="K8" s="7">
        <f t="shared" si="4"/>
        <v>45936</v>
      </c>
    </row>
    <row r="9" spans="1:11" x14ac:dyDescent="0.25">
      <c r="A9" s="7">
        <v>5</v>
      </c>
      <c r="B9" s="4" t="s">
        <v>21</v>
      </c>
      <c r="C9" s="4" t="s">
        <v>16</v>
      </c>
      <c r="D9" s="7">
        <v>20000</v>
      </c>
      <c r="E9" s="7">
        <v>3</v>
      </c>
      <c r="F9" s="4">
        <f t="shared" si="0"/>
        <v>1000</v>
      </c>
      <c r="G9" s="5">
        <f t="shared" si="1"/>
        <v>200</v>
      </c>
      <c r="H9" s="5">
        <f t="shared" si="2"/>
        <v>2000</v>
      </c>
      <c r="I9" s="6">
        <f>SUM(D9:H9) - 3</f>
        <v>23200</v>
      </c>
      <c r="J9" s="7">
        <f t="shared" si="3"/>
        <v>232</v>
      </c>
      <c r="K9" s="7">
        <f t="shared" si="4"/>
        <v>22968</v>
      </c>
    </row>
  </sheetData>
  <mergeCells count="1">
    <mergeCell ref="A1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2023-02-01T02:00:52Z</dcterms:created>
  <dcterms:modified xsi:type="dcterms:W3CDTF">2023-02-02T02:34:19Z</dcterms:modified>
</cp:coreProperties>
</file>