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lakhsma\Analysis Documents\"/>
    </mc:Choice>
  </mc:AlternateContent>
  <bookViews>
    <workbookView minimized="1" xWindow="0" yWindow="0" windowWidth="20490" windowHeight="7755" activeTab="2"/>
  </bookViews>
  <sheets>
    <sheet name="Dashboard_Sales" sheetId="1" r:id="rId1"/>
    <sheet name="Dashboard_Production" sheetId="2" r:id="rId2"/>
    <sheet name="Dashboard_Accounts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/>
  <c r="M68" i="2" l="1"/>
  <c r="K47" i="2"/>
  <c r="K46" i="2"/>
  <c r="K45" i="2"/>
  <c r="K44" i="2"/>
  <c r="K43" i="2"/>
  <c r="K42" i="2"/>
  <c r="K41" i="2"/>
  <c r="K40" i="2"/>
  <c r="E47" i="2"/>
  <c r="E46" i="2"/>
  <c r="E45" i="2"/>
  <c r="E44" i="2"/>
  <c r="E43" i="2"/>
  <c r="E42" i="2"/>
  <c r="E41" i="2"/>
  <c r="E40" i="2"/>
  <c r="E41" i="1"/>
  <c r="L67" i="1"/>
  <c r="L66" i="1"/>
  <c r="L65" i="1"/>
  <c r="L45" i="1"/>
  <c r="L44" i="1"/>
  <c r="L43" i="1"/>
  <c r="L42" i="1"/>
  <c r="L41" i="1"/>
  <c r="L20" i="1"/>
  <c r="L21" i="1"/>
  <c r="L22" i="1"/>
  <c r="L19" i="1"/>
  <c r="R43" i="3"/>
  <c r="Q43" i="3"/>
  <c r="P43" i="3"/>
  <c r="O43" i="3"/>
  <c r="N43" i="3"/>
  <c r="M43" i="3"/>
  <c r="L43" i="3"/>
  <c r="K43" i="3"/>
  <c r="J43" i="3"/>
  <c r="I43" i="3"/>
  <c r="H43" i="3"/>
  <c r="G43" i="3"/>
  <c r="R22" i="3"/>
  <c r="Q22" i="3"/>
  <c r="P22" i="3"/>
  <c r="O22" i="3"/>
  <c r="N22" i="3"/>
  <c r="M22" i="3"/>
  <c r="L22" i="3"/>
  <c r="K22" i="3"/>
  <c r="J22" i="3"/>
  <c r="I22" i="3"/>
  <c r="H22" i="3"/>
  <c r="G22" i="3"/>
</calcChain>
</file>

<file path=xl/sharedStrings.xml><?xml version="1.0" encoding="utf-8"?>
<sst xmlns="http://schemas.openxmlformats.org/spreadsheetml/2006/main" count="142" uniqueCount="90">
  <si>
    <t>Balance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</si>
  <si>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</si>
  <si>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</si>
  <si>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</si>
  <si>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</si>
  <si>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</si>
  <si>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</si>
  <si>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</si>
  <si>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</si>
  <si>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</si>
  <si>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</si>
  <si>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</si>
  <si>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</si>
  <si>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KPI</t>
  </si>
  <si>
    <t>Budget</t>
  </si>
  <si>
    <t>Target Revenue</t>
  </si>
  <si>
    <t>Revenue Earned</t>
  </si>
  <si>
    <t>Last Year Revenue</t>
  </si>
  <si>
    <t>Quarter</t>
  </si>
  <si>
    <t>Target</t>
  </si>
  <si>
    <t>Sales Rewarded</t>
  </si>
  <si>
    <t>1st Quarter</t>
  </si>
  <si>
    <t>2nd Quarter</t>
  </si>
  <si>
    <t>3rd Quarter</t>
  </si>
  <si>
    <t>4th Quarter</t>
  </si>
  <si>
    <t>Buyer</t>
  </si>
  <si>
    <t>Target Sales</t>
  </si>
  <si>
    <t>Order Increses</t>
  </si>
  <si>
    <t>H&amp;M</t>
  </si>
  <si>
    <t>S. Oliver</t>
  </si>
  <si>
    <t>Wal-Mart</t>
  </si>
  <si>
    <t>GAP</t>
  </si>
  <si>
    <t>Hagger</t>
  </si>
  <si>
    <t>Sales</t>
  </si>
  <si>
    <t>Ladies</t>
  </si>
  <si>
    <t>Boys</t>
  </si>
  <si>
    <t>Kids</t>
  </si>
  <si>
    <t>Monthly Target Shipment</t>
  </si>
  <si>
    <t>Shipment Completed</t>
  </si>
  <si>
    <t>Shipment KPI</t>
  </si>
  <si>
    <t>Planned Production Qty</t>
  </si>
  <si>
    <t>Actual Production Qty</t>
  </si>
  <si>
    <t>KPI of Last 30 Days</t>
  </si>
  <si>
    <t>Last 30-60 Days Achieved Percentage</t>
  </si>
  <si>
    <t>Indicator</t>
  </si>
  <si>
    <t>Process</t>
  </si>
  <si>
    <t>Daily Target Productivity</t>
  </si>
  <si>
    <t>Last Day Productivity</t>
  </si>
  <si>
    <t>Winding</t>
  </si>
  <si>
    <t>Knitting</t>
  </si>
  <si>
    <t>Linking</t>
  </si>
  <si>
    <t>Trimming</t>
  </si>
  <si>
    <t>Mending</t>
  </si>
  <si>
    <t>Light Check</t>
  </si>
  <si>
    <t>Washing</t>
  </si>
  <si>
    <t>Packing</t>
  </si>
  <si>
    <t>Monthly Target Productivity</t>
  </si>
  <si>
    <t>Last Month Productivity</t>
  </si>
  <si>
    <t>Target Productivity</t>
  </si>
  <si>
    <t>Last 30 Days Avarage Productivity</t>
  </si>
  <si>
    <t>Productivity KPI</t>
  </si>
  <si>
    <t>Last 30-60 Days Avarage Productivity</t>
  </si>
  <si>
    <t>Performance Indication</t>
  </si>
  <si>
    <t>Dryer</t>
  </si>
  <si>
    <t>Allocated Stock</t>
  </si>
  <si>
    <t>Free Stock</t>
  </si>
  <si>
    <t>Finished Goods</t>
  </si>
  <si>
    <t>Leftover Stock</t>
  </si>
  <si>
    <t>Total Inventory Stock</t>
  </si>
  <si>
    <t>Standard</t>
  </si>
  <si>
    <t>Last 30 Days avarage</t>
  </si>
  <si>
    <t>Last 30-60 Days</t>
  </si>
  <si>
    <t>Profit Amount</t>
  </si>
  <si>
    <t>Earlier Year Profit</t>
  </si>
  <si>
    <t>Profit Indicatore</t>
  </si>
  <si>
    <t>Outstanding</t>
  </si>
  <si>
    <t>Overdue</t>
  </si>
  <si>
    <t>Period</t>
  </si>
  <si>
    <t>Receivables</t>
  </si>
  <si>
    <t>Payables</t>
  </si>
  <si>
    <t>0-30</t>
  </si>
  <si>
    <t>31-60</t>
  </si>
  <si>
    <t>61-90</t>
  </si>
  <si>
    <t>91-120</t>
  </si>
  <si>
    <t>120+</t>
  </si>
  <si>
    <t>Outflow</t>
  </si>
  <si>
    <t>Inflows</t>
  </si>
  <si>
    <t>Projected Inflows</t>
  </si>
  <si>
    <t>Year</t>
  </si>
  <si>
    <t>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</si>
</sst>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0" fontId="0" fillId="3" borderId="1" xfId="0" applyNumberFormat="1" applyFill="1" applyBorder="1"/>
    <xf numFmtId="10" fontId="0" fillId="2" borderId="1" xfId="0" applyNumberFormat="1" applyFill="1" applyBorder="1"/>
    <xf numFmtId="0" fontId="0" fillId="3" borderId="1" xfId="0" applyNumberFormat="1" applyFill="1" applyBorder="1"/>
    <xf numFmtId="0" fontId="0" fillId="0" borderId="0" xfId="0" applyFill="1" applyBorder="1"/>
    <xf numFmtId="10" fontId="2" fillId="4" borderId="1" xfId="0" applyNumberFormat="1" applyFont="1" applyFill="1" applyBorder="1"/>
    <xf numFmtId="10" fontId="2" fillId="5" borderId="1" xfId="0" applyNumberFormat="1" applyFont="1" applyFill="1" applyBorder="1"/>
    <xf numFmtId="0" fontId="1" fillId="3" borderId="1" xfId="0" applyFont="1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Quarter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f>'[1]Sales Achievement KPI by Period'!$E$8:$E$11</c:f>
              <c:strCache>
                <c:ptCount val="4"/>
                <c:pt idx="0">
                  <c:v>1st Quarter</c:v>
                </c:pt>
                <c:pt idx="1">
                  <c:v>2nd Quarter</c:v>
                </c:pt>
                <c:pt idx="2">
                  <c:v>3rd Quarter</c:v>
                </c:pt>
                <c:pt idx="3">
                  <c:v>4th Quarter</c:v>
                </c:pt>
              </c:strCache>
            </c:strRef>
          </c:cat>
          <c:val>
            <c:numRef>
              <c:f>'[1]Sales Achievement KPI by Period'!$G$8:$G$11</c:f>
              <c:numCache>
                <c:formatCode>General</c:formatCode>
                <c:ptCount val="4"/>
                <c:pt idx="0">
                  <c:v>0.36496350364963503</c:v>
                </c:pt>
                <c:pt idx="1">
                  <c:v>0.24087591240875914</c:v>
                </c:pt>
                <c:pt idx="2">
                  <c:v>0.20437956204379562</c:v>
                </c:pt>
                <c:pt idx="3">
                  <c:v>0.13868613138686131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Inventory Stock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'[1]Inventory Stock Value'!$D$11:$D$14</c:f>
              <c:strCache>
                <c:ptCount val="4"/>
                <c:pt idx="0">
                  <c:v>Allocated Stock</c:v>
                </c:pt>
                <c:pt idx="1">
                  <c:v>Free Stock</c:v>
                </c:pt>
                <c:pt idx="2">
                  <c:v>Finished Goods</c:v>
                </c:pt>
                <c:pt idx="3">
                  <c:v>Leftover Stock</c:v>
                </c:pt>
              </c:strCache>
            </c:strRef>
          </c:cat>
          <c:val>
            <c:numRef>
              <c:f>'[1]Inventory Stock Value'!$E$11:$E$14</c:f>
              <c:numCache>
                <c:formatCode>General</c:formatCode>
                <c:ptCount val="4"/>
                <c:pt idx="0">
                  <c:v>30000</c:v>
                </c:pt>
                <c:pt idx="1">
                  <c:v>10000</c:v>
                </c:pt>
                <c:pt idx="2">
                  <c:v>25000</c:v>
                </c:pt>
                <c:pt idx="3">
                  <c:v>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-1924436720"/>
        <c:axId val="-1924443248"/>
      </c:areaChart>
      <c:catAx>
        <c:axId val="-19244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443248"/>
        <c:crosses val="autoZero"/>
        <c:auto val="1"/>
        <c:lblAlgn val="ctr"/>
        <c:lblOffset val="100"/>
        <c:noMultiLvlLbl val="0"/>
      </c:catAx>
      <c:valAx>
        <c:axId val="-1924443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43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By Process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'[1]Defects by Process'!$F$10</c:f>
              <c:strCache>
                <c:ptCount val="1"/>
                <c:pt idx="0">
                  <c:v>Last 30 Days avarage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'[1]Defects by Process'!$D$11:$D$18</c:f>
              <c:strCache>
                <c:ptCount val="8"/>
                <c:pt idx="0">
                  <c:v>Winding</c:v>
                </c:pt>
                <c:pt idx="1">
                  <c:v>Knitting</c:v>
                </c:pt>
                <c:pt idx="2">
                  <c:v>Linking</c:v>
                </c:pt>
                <c:pt idx="3">
                  <c:v>Trimming</c:v>
                </c:pt>
                <c:pt idx="4">
                  <c:v>Mending</c:v>
                </c:pt>
                <c:pt idx="5">
                  <c:v>Light Check</c:v>
                </c:pt>
                <c:pt idx="6">
                  <c:v>Washing</c:v>
                </c:pt>
                <c:pt idx="7">
                  <c:v>Packing</c:v>
                </c:pt>
              </c:strCache>
            </c:strRef>
          </c:cat>
          <c:val>
            <c:numRef>
              <c:f>'[1]Defects by Process'!$F$11:$F$18</c:f>
              <c:numCache>
                <c:formatCode>General</c:formatCode>
                <c:ptCount val="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0.03</c:v>
                </c:pt>
                <c:pt idx="4">
                  <c:v>0.02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924442160"/>
        <c:axId val="-1924441616"/>
      </c:barChart>
      <c:catAx>
        <c:axId val="-192444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441616"/>
        <c:crosses val="autoZero"/>
        <c:auto val="1"/>
        <c:lblAlgn val="ctr"/>
        <c:lblOffset val="100"/>
        <c:noMultiLvlLbl val="0"/>
      </c:catAx>
      <c:valAx>
        <c:axId val="-1924441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4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Cashflow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[1]Accounts!$A$6</c:f>
              <c:strCache>
                <c:ptCount val="1"/>
                <c:pt idx="0">
                  <c:v>Inflow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[1]Accounts!$B$5:$M$5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[1]Accounts!$B$6:$M$6</c:f>
              <c:numCache>
                <c:formatCode>General</c:formatCode>
                <c:ptCount val="12"/>
                <c:pt idx="0">
                  <c:v>30000</c:v>
                </c:pt>
                <c:pt idx="1">
                  <c:v>20000</c:v>
                </c:pt>
                <c:pt idx="2">
                  <c:v>28000</c:v>
                </c:pt>
                <c:pt idx="3">
                  <c:v>27000</c:v>
                </c:pt>
                <c:pt idx="4">
                  <c:v>22000</c:v>
                </c:pt>
                <c:pt idx="5">
                  <c:v>32000</c:v>
                </c:pt>
                <c:pt idx="6">
                  <c:v>21000</c:v>
                </c:pt>
                <c:pt idx="7">
                  <c:v>29000</c:v>
                </c:pt>
                <c:pt idx="8">
                  <c:v>26000</c:v>
                </c:pt>
                <c:pt idx="9">
                  <c:v>30000</c:v>
                </c:pt>
                <c:pt idx="10">
                  <c:v>31000</c:v>
                </c:pt>
                <c:pt idx="11">
                  <c:v>27000</c:v>
                </c:pt>
              </c:numCache>
            </c:numRef>
          </c:val>
        </c:ser>
        <c:ser>
          <c:idx val="1"/>
          <c:order val="1"/>
          <c:tx>
            <c:strRef>
              <c:f>[1]Accounts!$A$7</c:f>
              <c:strCache>
                <c:ptCount val="1"/>
                <c:pt idx="0">
                  <c:v>Outflow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[1]Accounts!$B$5:$M$5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[1]Accounts!$B$7:$M$7</c:f>
              <c:numCache>
                <c:formatCode>General</c:formatCode>
                <c:ptCount val="12"/>
                <c:pt idx="0">
                  <c:v>28000</c:v>
                </c:pt>
                <c:pt idx="1">
                  <c:v>21000</c:v>
                </c:pt>
                <c:pt idx="2">
                  <c:v>24000</c:v>
                </c:pt>
                <c:pt idx="3">
                  <c:v>25000</c:v>
                </c:pt>
                <c:pt idx="4">
                  <c:v>20000</c:v>
                </c:pt>
                <c:pt idx="5">
                  <c:v>28000</c:v>
                </c:pt>
                <c:pt idx="6">
                  <c:v>20000</c:v>
                </c:pt>
                <c:pt idx="7">
                  <c:v>24000</c:v>
                </c:pt>
                <c:pt idx="8">
                  <c:v>23000</c:v>
                </c:pt>
                <c:pt idx="9">
                  <c:v>27000</c:v>
                </c:pt>
                <c:pt idx="10">
                  <c:v>27000</c:v>
                </c:pt>
                <c:pt idx="11">
                  <c:v>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-1924445968"/>
        <c:axId val="-1924434000"/>
      </c:barChart>
      <c:catAx>
        <c:axId val="-192444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Last 12 Months</a:t>
                </a:r>
              </a:p>
              <a:p>
                <a:pPr>
                  <a:defRPr/>
                </a:pPr>
                <a:r>
                  <a:rPr lang="en-US"/>
                  <a:t>in USD</a:t>
                </a:r>
              </a:p>
            </c:rich>
          </c:tx>
          <c:layout>
            <c:manualLayout>
              <c:xMode val="edge"/>
              <c:yMode val="edge"/>
              <c:x val="0.77393107045551668"/>
              <c:y val="4.63655584718576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434000"/>
        <c:crosses val="autoZero"/>
        <c:auto val="1"/>
        <c:lblAlgn val="ctr"/>
        <c:lblOffset val="100"/>
        <c:noMultiLvlLbl val="0"/>
      </c:catAx>
      <c:valAx>
        <c:axId val="-19244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44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Accounts Payable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[1]Accounts!$O$33</c:f>
              <c:strCache>
                <c:ptCount val="1"/>
                <c:pt idx="0">
                  <c:v>Outstanding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[1]Accounts!$P$33</c:f>
              <c:numCache>
                <c:formatCode>General</c:formatCode>
                <c:ptCount val="1"/>
                <c:pt idx="0">
                  <c:v>24800</c:v>
                </c:pt>
              </c:numCache>
            </c:numRef>
          </c:val>
        </c:ser>
        <c:ser>
          <c:idx val="1"/>
          <c:order val="1"/>
          <c:tx>
            <c:strRef>
              <c:f>[1]Accounts!$O$34</c:f>
              <c:strCache>
                <c:ptCount val="1"/>
                <c:pt idx="0">
                  <c:v>Overdue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[1]Accounts!$P$34</c:f>
              <c:numCache>
                <c:formatCode>General</c:formatCode>
                <c:ptCount val="1"/>
                <c:pt idx="0">
                  <c:v>23000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30248192"/>
        <c:axId val="-1930237856"/>
        <c:axId val="-2021472848"/>
      </c:bar3DChart>
      <c:catAx>
        <c:axId val="-19302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237856"/>
        <c:crosses val="autoZero"/>
        <c:auto val="1"/>
        <c:lblAlgn val="ctr"/>
        <c:lblOffset val="100"/>
        <c:noMultiLvlLbl val="0"/>
      </c:catAx>
      <c:valAx>
        <c:axId val="-19302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248192"/>
        <c:crosses val="autoZero"/>
        <c:crossBetween val="between"/>
      </c:valAx>
      <c:serAx>
        <c:axId val="-202147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23785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Receivables VS Payables</a:t>
            </a:r>
          </a:p>
          <a:p>
            <a:pPr>
              <a:defRPr/>
            </a:pPr>
            <a:r>
              <a:rPr lang="en-US"/>
              <a:t>in $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[1]Accounts!$E$35</c:f>
              <c:strCache>
                <c:ptCount val="1"/>
                <c:pt idx="0">
                  <c:v>Receivables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[1]Accounts!$D$36:$D$40</c:f>
              <c:strCache>
                <c:ptCount val="5"/>
                <c:pt idx="0">
                  <c:v>0-30</c:v>
                </c:pt>
                <c:pt idx="1">
                  <c:v>31-60</c:v>
                </c:pt>
                <c:pt idx="2">
                  <c:v>61-90</c:v>
                </c:pt>
                <c:pt idx="3">
                  <c:v>91-120</c:v>
                </c:pt>
                <c:pt idx="4">
                  <c:v>120+</c:v>
                </c:pt>
              </c:strCache>
            </c:strRef>
          </c:cat>
          <c:val>
            <c:numRef>
              <c:f>[1]Accounts!$E$36:$E$40</c:f>
              <c:numCache>
                <c:formatCode>General</c:formatCode>
                <c:ptCount val="5"/>
                <c:pt idx="0">
                  <c:v>30000</c:v>
                </c:pt>
                <c:pt idx="1">
                  <c:v>20000</c:v>
                </c:pt>
                <c:pt idx="2">
                  <c:v>22000</c:v>
                </c:pt>
                <c:pt idx="3">
                  <c:v>29000</c:v>
                </c:pt>
                <c:pt idx="4">
                  <c:v>40000</c:v>
                </c:pt>
              </c:numCache>
            </c:numRef>
          </c:val>
        </c:ser>
        <c:ser>
          <c:idx val="1"/>
          <c:order val="1"/>
          <c:tx>
            <c:strRef>
              <c:f>[1]Accounts!$F$35</c:f>
              <c:strCache>
                <c:ptCount val="1"/>
                <c:pt idx="0">
                  <c:v>Payables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[1]Accounts!$D$36:$D$40</c:f>
              <c:strCache>
                <c:ptCount val="5"/>
                <c:pt idx="0">
                  <c:v>0-30</c:v>
                </c:pt>
                <c:pt idx="1">
                  <c:v>31-60</c:v>
                </c:pt>
                <c:pt idx="2">
                  <c:v>61-90</c:v>
                </c:pt>
                <c:pt idx="3">
                  <c:v>91-120</c:v>
                </c:pt>
                <c:pt idx="4">
                  <c:v>120+</c:v>
                </c:pt>
              </c:strCache>
            </c:strRef>
          </c:cat>
          <c:val>
            <c:numRef>
              <c:f>[1]Accounts!$F$36:$F$40</c:f>
              <c:numCache>
                <c:formatCode>General</c:formatCode>
                <c:ptCount val="5"/>
                <c:pt idx="0">
                  <c:v>27000</c:v>
                </c:pt>
                <c:pt idx="1">
                  <c:v>25000</c:v>
                </c:pt>
                <c:pt idx="2">
                  <c:v>18000</c:v>
                </c:pt>
                <c:pt idx="3">
                  <c:v>22000</c:v>
                </c:pt>
                <c:pt idx="4">
                  <c:v>32000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0242752"/>
        <c:axId val="-1930249824"/>
      </c:barChart>
      <c:catAx>
        <c:axId val="-193024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249824"/>
        <c:crosses val="autoZero"/>
        <c:auto val="1"/>
        <c:lblAlgn val="ctr"/>
        <c:lblOffset val="100"/>
        <c:noMultiLvlLbl val="0"/>
      </c:catAx>
      <c:valAx>
        <c:axId val="-19302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2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Buyer Wise Profitibility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f>'[1]Buyer wise Profitibility'!$E$8:$E$12</c:f>
              <c:strCache>
                <c:ptCount val="5"/>
                <c:pt idx="0">
                  <c:v>H&amp;M</c:v>
                </c:pt>
                <c:pt idx="1">
                  <c:v>S. Oliver</c:v>
                </c:pt>
                <c:pt idx="2">
                  <c:v>Wal-Mart</c:v>
                </c:pt>
                <c:pt idx="3">
                  <c:v>GAP</c:v>
                </c:pt>
                <c:pt idx="4">
                  <c:v>Hagger</c:v>
                </c:pt>
              </c:strCache>
            </c:strRef>
          </c:cat>
          <c:val>
            <c:numRef>
              <c:f>'[1]Buyer wise Profitibility'!$G$8:$G$12</c:f>
              <c:numCache>
                <c:formatCode>General</c:formatCode>
                <c:ptCount val="5"/>
                <c:pt idx="0">
                  <c:v>0.32</c:v>
                </c:pt>
                <c:pt idx="1">
                  <c:v>0.27</c:v>
                </c:pt>
                <c:pt idx="2">
                  <c:v>0.28999999999999998</c:v>
                </c:pt>
                <c:pt idx="3">
                  <c:v>7.0000000000000007E-2</c:v>
                </c:pt>
                <c:pt idx="4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Dashboard_Accounts!$F$41</c:f>
              <c:strCache>
                <c:ptCount val="1"/>
                <c:pt idx="0">
                  <c:v>Budget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Dashboard_Accounts!$G$40:$R$40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Dashboard_Accounts!$G$41:$R$41</c:f>
              <c:numCache>
                <c:formatCode>General</c:formatCode>
                <c:ptCount val="12"/>
                <c:pt idx="0">
                  <c:v>25000</c:v>
                </c:pt>
                <c:pt idx="1">
                  <c:v>20000</c:v>
                </c:pt>
                <c:pt idx="2">
                  <c:v>25000</c:v>
                </c:pt>
                <c:pt idx="3">
                  <c:v>22000</c:v>
                </c:pt>
                <c:pt idx="4">
                  <c:v>18000</c:v>
                </c:pt>
                <c:pt idx="5">
                  <c:v>25000</c:v>
                </c:pt>
                <c:pt idx="6">
                  <c:v>22000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25000</c:v>
                </c:pt>
                <c:pt idx="11">
                  <c:v>22000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Dashboard_Accounts!$F$42</c:f>
              <c:strCache>
                <c:ptCount val="1"/>
                <c:pt idx="0">
                  <c:v>Outflow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Dashboard_Accounts!$G$40:$R$40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Dashboard_Accounts!$G$42:$R$42</c:f>
              <c:numCache>
                <c:formatCode>General</c:formatCode>
                <c:ptCount val="12"/>
                <c:pt idx="0">
                  <c:v>28000</c:v>
                </c:pt>
                <c:pt idx="1">
                  <c:v>21000</c:v>
                </c:pt>
                <c:pt idx="2">
                  <c:v>24000</c:v>
                </c:pt>
                <c:pt idx="3">
                  <c:v>25000</c:v>
                </c:pt>
                <c:pt idx="4">
                  <c:v>20000</c:v>
                </c:pt>
                <c:pt idx="5">
                  <c:v>28000</c:v>
                </c:pt>
                <c:pt idx="6">
                  <c:v>20000</c:v>
                </c:pt>
                <c:pt idx="7">
                  <c:v>24000</c:v>
                </c:pt>
                <c:pt idx="8">
                  <c:v>23000</c:v>
                </c:pt>
                <c:pt idx="9">
                  <c:v>27000</c:v>
                </c:pt>
                <c:pt idx="10">
                  <c:v>27000</c:v>
                </c:pt>
                <c:pt idx="11">
                  <c:v>25000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1635952"/>
        <c:axId val="-1801631600"/>
      </c:lineChart>
      <c:catAx>
        <c:axId val="-180163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631600"/>
        <c:crosses val="autoZero"/>
        <c:auto val="1"/>
        <c:lblAlgn val="ctr"/>
        <c:lblOffset val="100"/>
        <c:noMultiLvlLbl val="0"/>
      </c:catAx>
      <c:valAx>
        <c:axId val="-18016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63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Dashboard_Accounts!$F$20</c:f>
              <c:strCache>
                <c:ptCount val="1"/>
                <c:pt idx="0">
                  <c:v>Projected Inflows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Dashboard_Accounts!$G$19:$R$19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Dashboard_Accounts!$G$20:$R$20</c:f>
              <c:numCache>
                <c:formatCode>General</c:formatCode>
                <c:ptCount val="12"/>
                <c:pt idx="0">
                  <c:v>50000</c:v>
                </c:pt>
                <c:pt idx="1">
                  <c:v>30000</c:v>
                </c:pt>
                <c:pt idx="2">
                  <c:v>40000</c:v>
                </c:pt>
                <c:pt idx="3">
                  <c:v>30000</c:v>
                </c:pt>
                <c:pt idx="4">
                  <c:v>30000</c:v>
                </c:pt>
                <c:pt idx="5">
                  <c:v>40000</c:v>
                </c:pt>
                <c:pt idx="6">
                  <c:v>30000</c:v>
                </c:pt>
                <c:pt idx="7">
                  <c:v>40000</c:v>
                </c:pt>
                <c:pt idx="8">
                  <c:v>30000</c:v>
                </c:pt>
                <c:pt idx="9">
                  <c:v>40000</c:v>
                </c:pt>
                <c:pt idx="10">
                  <c:v>25000</c:v>
                </c:pt>
                <c:pt idx="11">
                  <c:v>30000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Dashboard_Accounts!$F$21</c:f>
              <c:strCache>
                <c:ptCount val="1"/>
                <c:pt idx="0">
                  <c:v>Inflows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Dashboard_Accounts!$G$19:$R$19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Dashboard_Accounts!$G$21:$R$21</c:f>
              <c:numCache>
                <c:formatCode>General</c:formatCode>
                <c:ptCount val="12"/>
                <c:pt idx="0">
                  <c:v>30000</c:v>
                </c:pt>
                <c:pt idx="1">
                  <c:v>20000</c:v>
                </c:pt>
                <c:pt idx="2">
                  <c:v>28000</c:v>
                </c:pt>
                <c:pt idx="3">
                  <c:v>27000</c:v>
                </c:pt>
                <c:pt idx="4">
                  <c:v>22000</c:v>
                </c:pt>
                <c:pt idx="5">
                  <c:v>32000</c:v>
                </c:pt>
                <c:pt idx="6">
                  <c:v>21000</c:v>
                </c:pt>
                <c:pt idx="7">
                  <c:v>29000</c:v>
                </c:pt>
                <c:pt idx="8">
                  <c:v>26000</c:v>
                </c:pt>
                <c:pt idx="9">
                  <c:v>30000</c:v>
                </c:pt>
                <c:pt idx="10">
                  <c:v>31000</c:v>
                </c:pt>
                <c:pt idx="11">
                  <c:v>27000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1626160"/>
        <c:axId val="-1801629968"/>
      </c:lineChart>
      <c:catAx>
        <c:axId val="-18016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629968"/>
        <c:crosses val="autoZero"/>
        <c:auto val="1"/>
        <c:lblAlgn val="ctr"/>
        <c:lblOffset val="100"/>
        <c:noMultiLvlLbl val="0"/>
      </c:catAx>
      <c:valAx>
        <c:axId val="-18016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6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Buyer Wise KPI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'[1]Buyer Order Ratio'!$E$8:$E$12</c:f>
              <c:strCache>
                <c:ptCount val="5"/>
                <c:pt idx="0">
                  <c:v>H&amp;M</c:v>
                </c:pt>
                <c:pt idx="1">
                  <c:v>S. Oliver</c:v>
                </c:pt>
                <c:pt idx="2">
                  <c:v>Wal-Mart</c:v>
                </c:pt>
                <c:pt idx="3">
                  <c:v>GAP</c:v>
                </c:pt>
                <c:pt idx="4">
                  <c:v>Hagger</c:v>
                </c:pt>
              </c:strCache>
            </c:strRef>
          </c:cat>
          <c:val>
            <c:numRef>
              <c:f>'[1]Buyer Order Ratio'!$G$8:$G$12</c:f>
              <c:numCache>
                <c:formatCode>General</c:formatCode>
                <c:ptCount val="5"/>
                <c:pt idx="0">
                  <c:v>0.36496350364963503</c:v>
                </c:pt>
                <c:pt idx="1">
                  <c:v>0.24087591240875914</c:v>
                </c:pt>
                <c:pt idx="2">
                  <c:v>0.20437956204379562</c:v>
                </c:pt>
                <c:pt idx="3">
                  <c:v>0.13868613138686131</c:v>
                </c:pt>
                <c:pt idx="4">
                  <c:v>5.1094890510948905E-2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Ratio by Product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'[1]Sales by Product Category'!$E$8:$E$10</c:f>
              <c:strCache>
                <c:ptCount val="3"/>
                <c:pt idx="0">
                  <c:v>Ladies</c:v>
                </c:pt>
                <c:pt idx="1">
                  <c:v>Boys</c:v>
                </c:pt>
                <c:pt idx="2">
                  <c:v>Kids</c:v>
                </c:pt>
              </c:strCache>
            </c:strRef>
          </c:cat>
          <c:val>
            <c:numRef>
              <c:f>'[1]Sales by Product Category'!$G$8:$G$10</c:f>
              <c:numCache>
                <c:formatCode>General</c:formatCode>
                <c:ptCount val="3"/>
                <c:pt idx="0">
                  <c:v>0.4854368932038835</c:v>
                </c:pt>
                <c:pt idx="1">
                  <c:v>0.32038834951456313</c:v>
                </c:pt>
                <c:pt idx="2">
                  <c:v>0.1941747572815534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Shipment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'[1]Shipment Deadline KPI'!$E$7:$E$8</c:f>
              <c:strCache>
                <c:ptCount val="2"/>
                <c:pt idx="0">
                  <c:v>On time</c:v>
                </c:pt>
                <c:pt idx="1">
                  <c:v>Deadline Missed</c:v>
                </c:pt>
              </c:strCache>
            </c:strRef>
          </c:cat>
          <c:val>
            <c:numRef>
              <c:f>'[1]Shipment Deadline KPI'!$F$7:$F$8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cap="all" baseline="0">
                <a:effectLst/>
              </a:rPr>
              <a:t>Revenue Comparison with last year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Dashboard_Sales!$C$18</c:f>
              <c:strCache>
                <c:ptCount val="1"/>
                <c:pt idx="0">
                  <c:v>Target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Dashboard_Sales!$B$19:$B$20</c:f>
              <c:numCache>
                <c:formatCode>General</c:formatCode>
                <c:ptCount val="2"/>
                <c:pt idx="0">
                  <c:v>2014</c:v>
                </c:pt>
                <c:pt idx="1">
                  <c:v>2013</c:v>
                </c:pt>
              </c:numCache>
            </c:numRef>
          </c:cat>
          <c:val>
            <c:numRef>
              <c:f>Dashboard_Sales!$C$19:$C$20</c:f>
              <c:numCache>
                <c:formatCode>General</c:formatCode>
                <c:ptCount val="2"/>
                <c:pt idx="0">
                  <c:v>1200000</c:v>
                </c:pt>
                <c:pt idx="1">
                  <c:v>1000000</c:v>
                </c:pt>
              </c:numCache>
            </c:numRef>
          </c:val>
        </c:ser>
        <c:ser>
          <c:idx val="1"/>
          <c:order val="1"/>
          <c:tx>
            <c:strRef>
              <c:f>Dashboard_Sales!$D$18</c:f>
              <c:strCache>
                <c:ptCount val="1"/>
                <c:pt idx="0">
                  <c:v>Revenue Earned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Dashboard_Sales!$B$19:$B$20</c:f>
              <c:numCache>
                <c:formatCode>General</c:formatCode>
                <c:ptCount val="2"/>
                <c:pt idx="0">
                  <c:v>2014</c:v>
                </c:pt>
                <c:pt idx="1">
                  <c:v>2013</c:v>
                </c:pt>
              </c:numCache>
            </c:numRef>
          </c:cat>
          <c:val>
            <c:numRef>
              <c:f>Dashboard_Sales!$D$19:$D$20</c:f>
              <c:numCache>
                <c:formatCode>General</c:formatCode>
                <c:ptCount val="2"/>
                <c:pt idx="0">
                  <c:v>1100000</c:v>
                </c:pt>
                <c:pt idx="1">
                  <c:v>800000</c:v>
                </c:pt>
              </c:numCache>
            </c:numRef>
          </c:val>
        </c:ser>
        <c:ser>
          <c:idx val="2"/>
          <c:order val="2"/>
          <c:tx>
            <c:strRef>
              <c:f>Dashboard_Sales!$F$18</c:f>
              <c:strCache>
                <c:ptCount val="1"/>
                <c:pt idx="0">
                  <c:v>Last Year Revenue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Dashboard_Sales!$B$19:$B$20</c:f>
              <c:numCache>
                <c:formatCode>General</c:formatCode>
                <c:ptCount val="2"/>
                <c:pt idx="0">
                  <c:v>2014</c:v>
                </c:pt>
                <c:pt idx="1">
                  <c:v>2013</c:v>
                </c:pt>
              </c:numCache>
            </c:numRef>
          </c:cat>
          <c:val>
            <c:numRef>
              <c:f>Dashboard_Sales!$F$19:$F$20</c:f>
              <c:numCache>
                <c:formatCode>General</c:formatCode>
                <c:ptCount val="2"/>
                <c:pt idx="0">
                  <c:v>800000</c:v>
                </c:pt>
                <c:pt idx="1">
                  <c:v>700000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803031488"/>
        <c:axId val="-1803045088"/>
      </c:barChart>
      <c:catAx>
        <c:axId val="-18030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045088"/>
        <c:crosses val="autoZero"/>
        <c:auto val="1"/>
        <c:lblAlgn val="ctr"/>
        <c:lblOffset val="100"/>
        <c:noMultiLvlLbl val="0"/>
      </c:catAx>
      <c:valAx>
        <c:axId val="-18030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0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Plnned Vs Actual Production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'[1]Plan Vs Actual Productivity'!$G$10</c:f>
              <c:strCache>
                <c:ptCount val="1"/>
                <c:pt idx="0">
                  <c:v>Planned Production Qty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'[1]Plan Vs Actual Productivity'!$G$11</c:f>
              <c:numCache>
                <c:formatCode>General</c:formatCode>
                <c:ptCount val="1"/>
                <c:pt idx="0">
                  <c:v>20000</c:v>
                </c:pt>
              </c:numCache>
            </c:numRef>
          </c:val>
        </c:ser>
        <c:ser>
          <c:idx val="1"/>
          <c:order val="1"/>
          <c:tx>
            <c:strRef>
              <c:f>'[1]Plan Vs Actual Productivity'!$H$10</c:f>
              <c:strCache>
                <c:ptCount val="1"/>
                <c:pt idx="0">
                  <c:v>Actual Production Qty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'[1]Plan Vs Actual Productivity'!$H$11</c:f>
              <c:numCache>
                <c:formatCode>General</c:formatCode>
                <c:ptCount val="1"/>
                <c:pt idx="0">
                  <c:v>18000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2014920672"/>
        <c:axId val="-2014917408"/>
      </c:barChart>
      <c:catAx>
        <c:axId val="-2014920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14917408"/>
        <c:crosses val="autoZero"/>
        <c:auto val="1"/>
        <c:lblAlgn val="ctr"/>
        <c:lblOffset val="100"/>
        <c:noMultiLvlLbl val="0"/>
      </c:catAx>
      <c:valAx>
        <c:axId val="-20149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92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wise Daily Productivity KPI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'[1]Process Wise Daily Productivity'!$F$6</c:f>
              <c:strCache>
                <c:ptCount val="1"/>
                <c:pt idx="0">
                  <c:v>Target Productivity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'[1]Process Wise Daily Productivity'!$E$7:$E$14</c:f>
              <c:strCache>
                <c:ptCount val="8"/>
                <c:pt idx="0">
                  <c:v>Winding</c:v>
                </c:pt>
                <c:pt idx="1">
                  <c:v>Knitting</c:v>
                </c:pt>
                <c:pt idx="2">
                  <c:v>Linking</c:v>
                </c:pt>
                <c:pt idx="3">
                  <c:v>Trimming</c:v>
                </c:pt>
                <c:pt idx="4">
                  <c:v>Mending</c:v>
                </c:pt>
                <c:pt idx="5">
                  <c:v>Light Check</c:v>
                </c:pt>
                <c:pt idx="6">
                  <c:v>Washing</c:v>
                </c:pt>
                <c:pt idx="7">
                  <c:v>Packing</c:v>
                </c:pt>
              </c:strCache>
            </c:strRef>
          </c:cat>
          <c:val>
            <c:numRef>
              <c:f>'[1]Process Wise Daily Productivity'!$F$7:$F$14</c:f>
              <c:numCache>
                <c:formatCode>General</c:formatCode>
                <c:ptCount val="8"/>
                <c:pt idx="0">
                  <c:v>5000</c:v>
                </c:pt>
                <c:pt idx="1">
                  <c:v>3000</c:v>
                </c:pt>
                <c:pt idx="2">
                  <c:v>10000</c:v>
                </c:pt>
                <c:pt idx="3">
                  <c:v>5000</c:v>
                </c:pt>
                <c:pt idx="4">
                  <c:v>8000</c:v>
                </c:pt>
                <c:pt idx="5">
                  <c:v>2000</c:v>
                </c:pt>
                <c:pt idx="6">
                  <c:v>3000</c:v>
                </c:pt>
                <c:pt idx="7">
                  <c:v>2000</c:v>
                </c:pt>
              </c:numCache>
            </c:numRef>
          </c:val>
        </c:ser>
        <c:ser>
          <c:idx val="1"/>
          <c:order val="1"/>
          <c:tx>
            <c:strRef>
              <c:f>'[1]Process Wise Daily Productivity'!$G$6</c:f>
              <c:strCache>
                <c:ptCount val="1"/>
                <c:pt idx="0">
                  <c:v>Last Day Productivity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'[1]Process Wise Daily Productivity'!$E$7:$E$14</c:f>
              <c:strCache>
                <c:ptCount val="8"/>
                <c:pt idx="0">
                  <c:v>Winding</c:v>
                </c:pt>
                <c:pt idx="1">
                  <c:v>Knitting</c:v>
                </c:pt>
                <c:pt idx="2">
                  <c:v>Linking</c:v>
                </c:pt>
                <c:pt idx="3">
                  <c:v>Trimming</c:v>
                </c:pt>
                <c:pt idx="4">
                  <c:v>Mending</c:v>
                </c:pt>
                <c:pt idx="5">
                  <c:v>Light Check</c:v>
                </c:pt>
                <c:pt idx="6">
                  <c:v>Washing</c:v>
                </c:pt>
                <c:pt idx="7">
                  <c:v>Packing</c:v>
                </c:pt>
              </c:strCache>
            </c:strRef>
          </c:cat>
          <c:val>
            <c:numRef>
              <c:f>'[1]Process Wise Daily Productivity'!$G$7:$G$14</c:f>
              <c:numCache>
                <c:formatCode>General</c:formatCode>
                <c:ptCount val="8"/>
                <c:pt idx="0">
                  <c:v>2500</c:v>
                </c:pt>
                <c:pt idx="1">
                  <c:v>2500</c:v>
                </c:pt>
                <c:pt idx="2">
                  <c:v>8400</c:v>
                </c:pt>
                <c:pt idx="3">
                  <c:v>3800</c:v>
                </c:pt>
                <c:pt idx="4">
                  <c:v>6200</c:v>
                </c:pt>
                <c:pt idx="5">
                  <c:v>1200</c:v>
                </c:pt>
                <c:pt idx="6">
                  <c:v>3500</c:v>
                </c:pt>
                <c:pt idx="7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4442704"/>
        <c:axId val="-1924444336"/>
      </c:barChart>
      <c:catAx>
        <c:axId val="-19244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444336"/>
        <c:crosses val="autoZero"/>
        <c:auto val="1"/>
        <c:lblAlgn val="ctr"/>
        <c:lblOffset val="100"/>
        <c:noMultiLvlLbl val="0"/>
      </c:catAx>
      <c:valAx>
        <c:axId val="-19244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4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wise Monthly Productivity KPI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'[1]Process Wise Daily Productivity'!$F$20</c:f>
              <c:strCache>
                <c:ptCount val="1"/>
                <c:pt idx="0">
                  <c:v>Target Productivity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'[1]Process Wise Daily Productivity'!$E$21:$E$28</c:f>
              <c:strCache>
                <c:ptCount val="8"/>
                <c:pt idx="0">
                  <c:v>Winding</c:v>
                </c:pt>
                <c:pt idx="1">
                  <c:v>Knitting</c:v>
                </c:pt>
                <c:pt idx="2">
                  <c:v>Linking</c:v>
                </c:pt>
                <c:pt idx="3">
                  <c:v>Trimming</c:v>
                </c:pt>
                <c:pt idx="4">
                  <c:v>Mending</c:v>
                </c:pt>
                <c:pt idx="5">
                  <c:v>Light Check</c:v>
                </c:pt>
                <c:pt idx="6">
                  <c:v>Washing</c:v>
                </c:pt>
                <c:pt idx="7">
                  <c:v>Packing</c:v>
                </c:pt>
              </c:strCache>
            </c:strRef>
          </c:cat>
          <c:val>
            <c:numRef>
              <c:f>'[1]Process Wise Daily Productivity'!$F$21:$F$28</c:f>
              <c:numCache>
                <c:formatCode>General</c:formatCode>
                <c:ptCount val="8"/>
                <c:pt idx="0">
                  <c:v>120000</c:v>
                </c:pt>
                <c:pt idx="1">
                  <c:v>90000</c:v>
                </c:pt>
                <c:pt idx="2">
                  <c:v>300000</c:v>
                </c:pt>
                <c:pt idx="3">
                  <c:v>130000</c:v>
                </c:pt>
                <c:pt idx="4">
                  <c:v>210000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</c:numCache>
            </c:numRef>
          </c:val>
        </c:ser>
        <c:ser>
          <c:idx val="1"/>
          <c:order val="1"/>
          <c:tx>
            <c:strRef>
              <c:f>'[1]Process Wise Daily Productivity'!$G$20</c:f>
              <c:strCache>
                <c:ptCount val="1"/>
                <c:pt idx="0">
                  <c:v>Last Day Productivity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'[1]Process Wise Daily Productivity'!$E$21:$E$28</c:f>
              <c:strCache>
                <c:ptCount val="8"/>
                <c:pt idx="0">
                  <c:v>Winding</c:v>
                </c:pt>
                <c:pt idx="1">
                  <c:v>Knitting</c:v>
                </c:pt>
                <c:pt idx="2">
                  <c:v>Linking</c:v>
                </c:pt>
                <c:pt idx="3">
                  <c:v>Trimming</c:v>
                </c:pt>
                <c:pt idx="4">
                  <c:v>Mending</c:v>
                </c:pt>
                <c:pt idx="5">
                  <c:v>Light Check</c:v>
                </c:pt>
                <c:pt idx="6">
                  <c:v>Washing</c:v>
                </c:pt>
                <c:pt idx="7">
                  <c:v>Packing</c:v>
                </c:pt>
              </c:strCache>
            </c:strRef>
          </c:cat>
          <c:val>
            <c:numRef>
              <c:f>'[1]Process Wise Daily Productivity'!$G$21:$G$28</c:f>
              <c:numCache>
                <c:formatCode>General</c:formatCode>
                <c:ptCount val="8"/>
                <c:pt idx="0">
                  <c:v>90000</c:v>
                </c:pt>
                <c:pt idx="1">
                  <c:v>85000</c:v>
                </c:pt>
                <c:pt idx="2">
                  <c:v>230000</c:v>
                </c:pt>
                <c:pt idx="3">
                  <c:v>110000</c:v>
                </c:pt>
                <c:pt idx="4">
                  <c:v>180000</c:v>
                </c:pt>
                <c:pt idx="5">
                  <c:v>75000</c:v>
                </c:pt>
                <c:pt idx="6">
                  <c:v>122000</c:v>
                </c:pt>
                <c:pt idx="7">
                  <c:v>220000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4434544"/>
        <c:axId val="-1924448144"/>
      </c:barChart>
      <c:catAx>
        <c:axId val="-19244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448144"/>
        <c:crosses val="autoZero"/>
        <c:auto val="1"/>
        <c:lblAlgn val="ctr"/>
        <c:lblOffset val="100"/>
        <c:noMultiLvlLbl val="0"/>
      </c:catAx>
      <c:valAx>
        <c:axId val="-19244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43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Machine Capacity Utilization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'[1]Machine Capacity Utilization'!$G$9</c:f>
              <c:strCache>
                <c:ptCount val="1"/>
                <c:pt idx="0">
                  <c:v>Winding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'[1]Machine Capacity Utilization'!$J$8</c:f>
              <c:strCache>
                <c:ptCount val="1"/>
                <c:pt idx="0">
                  <c:v>Utilization of Capacity</c:v>
                </c:pt>
              </c:strCache>
            </c:strRef>
          </c:cat>
          <c:val>
            <c:numRef>
              <c:f>'[1]Machine Capacity Utilization'!$J$9</c:f>
              <c:numCache>
                <c:formatCode>General</c:formatCode>
                <c:ptCount val="1"/>
                <c:pt idx="0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'[1]Machine Capacity Utilization'!$G$10</c:f>
              <c:strCache>
                <c:ptCount val="1"/>
                <c:pt idx="0">
                  <c:v>Knitting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'[1]Machine Capacity Utilization'!$J$8</c:f>
              <c:strCache>
                <c:ptCount val="1"/>
                <c:pt idx="0">
                  <c:v>Utilization of Capacity</c:v>
                </c:pt>
              </c:strCache>
            </c:strRef>
          </c:cat>
          <c:val>
            <c:numRef>
              <c:f>'[1]Machine Capacity Utilization'!$J$10</c:f>
              <c:numCache>
                <c:formatCode>General</c:formatCode>
                <c:ptCount val="1"/>
                <c:pt idx="0">
                  <c:v>0.73333333333333328</c:v>
                </c:pt>
              </c:numCache>
            </c:numRef>
          </c:val>
        </c:ser>
        <c:ser>
          <c:idx val="2"/>
          <c:order val="2"/>
          <c:tx>
            <c:strRef>
              <c:f>'[1]Machine Capacity Utilization'!$G$11</c:f>
              <c:strCache>
                <c:ptCount val="1"/>
                <c:pt idx="0">
                  <c:v>Linking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'[1]Machine Capacity Utilization'!$J$8</c:f>
              <c:strCache>
                <c:ptCount val="1"/>
                <c:pt idx="0">
                  <c:v>Utilization of Capacity</c:v>
                </c:pt>
              </c:strCache>
            </c:strRef>
          </c:cat>
          <c:val>
            <c:numRef>
              <c:f>'[1]Machine Capacity Utilization'!$J$11</c:f>
              <c:numCache>
                <c:formatCode>General</c:formatCode>
                <c:ptCount val="1"/>
                <c:pt idx="0">
                  <c:v>0.9</c:v>
                </c:pt>
              </c:numCache>
            </c:numRef>
          </c:val>
        </c:ser>
        <c:ser>
          <c:idx val="3"/>
          <c:order val="3"/>
          <c:tx>
            <c:strRef>
              <c:f>'[1]Machine Capacity Utilization'!$G$12</c:f>
              <c:strCache>
                <c:ptCount val="1"/>
                <c:pt idx="0">
                  <c:v>Washing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'[1]Machine Capacity Utilization'!$J$8</c:f>
              <c:strCache>
                <c:ptCount val="1"/>
                <c:pt idx="0">
                  <c:v>Utilization of Capacity</c:v>
                </c:pt>
              </c:strCache>
            </c:strRef>
          </c:cat>
          <c:val>
            <c:numRef>
              <c:f>'[1]Machine Capacity Utilization'!$J$12</c:f>
              <c:numCache>
                <c:formatCode>General</c:formatCode>
                <c:ptCount val="1"/>
                <c:pt idx="0">
                  <c:v>0.875</c:v>
                </c:pt>
              </c:numCache>
            </c:numRef>
          </c:val>
        </c:ser>
        <c:ser>
          <c:idx val="4"/>
          <c:order val="4"/>
          <c:tx>
            <c:strRef>
              <c:f>'[1]Machine Capacity Utilization'!$G$13</c:f>
              <c:strCache>
                <c:ptCount val="1"/>
                <c:pt idx="0">
                  <c:v>Dryer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'[1]Machine Capacity Utilization'!$J$8</c:f>
              <c:strCache>
                <c:ptCount val="1"/>
                <c:pt idx="0">
                  <c:v>Utilization of Capacity</c:v>
                </c:pt>
              </c:strCache>
            </c:strRef>
          </c:cat>
          <c:val>
            <c:numRef>
              <c:f>'[1]Machine Capacity Utilization'!$J$13</c:f>
              <c:numCache>
                <c:formatCode>General</c:formatCode>
                <c:ptCount val="1"/>
                <c:pt idx="0">
                  <c:v>0.72499999999999998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24444880"/>
        <c:axId val="-1924447600"/>
      </c:barChart>
      <c:catAx>
        <c:axId val="-19244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447600"/>
        <c:crosses val="autoZero"/>
        <c:auto val="1"/>
        <c:lblAlgn val="ctr"/>
        <c:lblOffset val="100"/>
        <c:noMultiLvlLbl val="0"/>
      </c:catAx>
      <c:valAx>
        <c:axId val="-19244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4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104775</xdr:rowOff>
    </xdr:from>
    <xdr:to>
      <xdr:col>12</xdr:col>
      <xdr:colOff>0</xdr:colOff>
      <xdr:row>16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24</xdr:row>
      <xdr:rowOff>95250</xdr:rowOff>
    </xdr:from>
    <xdr:to>
      <xdr:col>11</xdr:col>
      <xdr:colOff>1066800</xdr:colOff>
      <xdr:row>38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48</xdr:row>
      <xdr:rowOff>104775</xdr:rowOff>
    </xdr:from>
    <xdr:to>
      <xdr:col>12</xdr:col>
      <xdr:colOff>0</xdr:colOff>
      <xdr:row>62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981076</xdr:colOff>
      <xdr:row>24</xdr:row>
      <xdr:rowOff>104775</xdr:rowOff>
    </xdr:from>
    <xdr:to>
      <xdr:col>5</xdr:col>
      <xdr:colOff>19051</xdr:colOff>
      <xdr:row>38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6802</xdr:colOff>
      <xdr:row>2</xdr:row>
      <xdr:rowOff>91168</xdr:rowOff>
    </xdr:from>
    <xdr:to>
      <xdr:col>5</xdr:col>
      <xdr:colOff>1728106</xdr:colOff>
      <xdr:row>16</xdr:row>
      <xdr:rowOff>167368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104775</xdr:rowOff>
    </xdr:from>
    <xdr:to>
      <xdr:col>6</xdr:col>
      <xdr:colOff>9525</xdr:colOff>
      <xdr:row>17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95250</xdr:rowOff>
    </xdr:from>
    <xdr:to>
      <xdr:col>4</xdr:col>
      <xdr:colOff>2276474</xdr:colOff>
      <xdr:row>37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</xdr:colOff>
      <xdr:row>23</xdr:row>
      <xdr:rowOff>95250</xdr:rowOff>
    </xdr:from>
    <xdr:to>
      <xdr:col>11</xdr:col>
      <xdr:colOff>28576</xdr:colOff>
      <xdr:row>37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9526</xdr:colOff>
      <xdr:row>50</xdr:row>
      <xdr:rowOff>104775</xdr:rowOff>
    </xdr:from>
    <xdr:to>
      <xdr:col>7</xdr:col>
      <xdr:colOff>28576</xdr:colOff>
      <xdr:row>64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723900</xdr:colOff>
      <xdr:row>51</xdr:row>
      <xdr:rowOff>133350</xdr:rowOff>
    </xdr:from>
    <xdr:to>
      <xdr:col>13</xdr:col>
      <xdr:colOff>0</xdr:colOff>
      <xdr:row>65</xdr:row>
      <xdr:rowOff>185737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11206</xdr:colOff>
      <xdr:row>73</xdr:row>
      <xdr:rowOff>89647</xdr:rowOff>
    </xdr:from>
    <xdr:to>
      <xdr:col>6</xdr:col>
      <xdr:colOff>1654268</xdr:colOff>
      <xdr:row>87</xdr:row>
      <xdr:rowOff>165847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104775</xdr:rowOff>
    </xdr:from>
    <xdr:to>
      <xdr:col>4</xdr:col>
      <xdr:colOff>0</xdr:colOff>
      <xdr:row>17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22</xdr:row>
      <xdr:rowOff>95250</xdr:rowOff>
    </xdr:from>
    <xdr:to>
      <xdr:col>3</xdr:col>
      <xdr:colOff>9525</xdr:colOff>
      <xdr:row>36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41</xdr:row>
      <xdr:rowOff>95250</xdr:rowOff>
    </xdr:from>
    <xdr:to>
      <xdr:col>4</xdr:col>
      <xdr:colOff>0</xdr:colOff>
      <xdr:row>55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104775</xdr:rowOff>
    </xdr:from>
    <xdr:to>
      <xdr:col>5</xdr:col>
      <xdr:colOff>0</xdr:colOff>
      <xdr:row>77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1036543</xdr:colOff>
      <xdr:row>24</xdr:row>
      <xdr:rowOff>90767</xdr:rowOff>
    </xdr:from>
    <xdr:to>
      <xdr:col>17</xdr:col>
      <xdr:colOff>694764</xdr:colOff>
      <xdr:row>38</xdr:row>
      <xdr:rowOff>166967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1008529</xdr:colOff>
      <xdr:row>2</xdr:row>
      <xdr:rowOff>158002</xdr:rowOff>
    </xdr:from>
    <xdr:to>
      <xdr:col>17</xdr:col>
      <xdr:colOff>672353</xdr:colOff>
      <xdr:row>17</xdr:row>
      <xdr:rowOff>43702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Inventory Stock Value"/>
      <sheetName val="Accounts"/>
      <sheetName val="Machine Capacity Utilization"/>
      <sheetName val="Plan Vs Actual Productivity"/>
      <sheetName val="Defects by Process"/>
      <sheetName val="Process Wise Daily Productivity"/>
      <sheetName val="Revenue Growth"/>
      <sheetName val="Year wise Profitibility"/>
      <sheetName val="Buyer wise Profitibility"/>
      <sheetName val="Sales Achievement KPI by Period"/>
      <sheetName val="Buyer Order Ratio"/>
      <sheetName val="Sales by Product Category"/>
      <sheetName val="Sales Target Vs Achievement"/>
      <sheetName val="Shipment Deadline KPI"/>
      <sheetName val="Costing Analysis"/>
      <sheetName val="Factory Efficiency"/>
      <sheetName val="Knit to Ship Ratio"/>
      <sheetName val="Man to Machine Ratio"/>
      <sheetName val="Order to Ship Ratio"/>
      <sheetName val="On Time Delivery"/>
      <sheetName val="Right First Time Quality"/>
      <sheetName val="Down Time Percentage"/>
      <sheetName val="Capacity Booking"/>
      <sheetName val="Order Projection"/>
    </sheetNames>
    <sheetDataSet>
      <sheetData sheetId="0" refreshError="1"/>
      <sheetData sheetId="1" refreshError="1"/>
      <sheetData sheetId="2">
        <row r="11">
          <cell r="D11" t="str">
            <v>Allocated Stock</v>
          </cell>
          <cell r="E11">
            <v>30000</v>
          </cell>
        </row>
        <row r="12">
          <cell r="D12" t="str">
            <v>Free Stock</v>
          </cell>
          <cell r="E12">
            <v>10000</v>
          </cell>
        </row>
        <row r="13">
          <cell r="D13" t="str">
            <v>Finished Goods</v>
          </cell>
          <cell r="E13">
            <v>25000</v>
          </cell>
        </row>
        <row r="14">
          <cell r="D14" t="str">
            <v>Leftover Stock</v>
          </cell>
          <cell r="E14">
            <v>40000</v>
          </cell>
        </row>
      </sheetData>
      <sheetData sheetId="3">
        <row r="5">
          <cell r="B5" t="str">
            <v>Dec</v>
          </cell>
          <cell r="C5" t="str">
            <v>Jan</v>
          </cell>
          <cell r="D5" t="str">
            <v>Feb</v>
          </cell>
          <cell r="E5" t="str">
            <v>Mar</v>
          </cell>
          <cell r="F5" t="str">
            <v>Apr</v>
          </cell>
          <cell r="G5" t="str">
            <v>May</v>
          </cell>
          <cell r="H5" t="str">
            <v>Jun</v>
          </cell>
          <cell r="I5" t="str">
            <v>Jul</v>
          </cell>
          <cell r="J5" t="str">
            <v>Aug</v>
          </cell>
          <cell r="K5" t="str">
            <v>Sep</v>
          </cell>
          <cell r="L5" t="str">
            <v>Oct</v>
          </cell>
          <cell r="M5" t="str">
            <v>Nov</v>
          </cell>
        </row>
        <row r="6">
          <cell r="A6" t="str">
            <v>Inflow</v>
          </cell>
          <cell r="B6">
            <v>30000</v>
          </cell>
          <cell r="C6">
            <v>20000</v>
          </cell>
          <cell r="D6">
            <v>28000</v>
          </cell>
          <cell r="E6">
            <v>27000</v>
          </cell>
          <cell r="F6">
            <v>22000</v>
          </cell>
          <cell r="G6">
            <v>32000</v>
          </cell>
          <cell r="H6">
            <v>21000</v>
          </cell>
          <cell r="I6">
            <v>29000</v>
          </cell>
          <cell r="J6">
            <v>26000</v>
          </cell>
          <cell r="K6">
            <v>30000</v>
          </cell>
          <cell r="L6">
            <v>31000</v>
          </cell>
          <cell r="M6">
            <v>27000</v>
          </cell>
        </row>
        <row r="7">
          <cell r="A7" t="str">
            <v>Outflow</v>
          </cell>
          <cell r="B7">
            <v>28000</v>
          </cell>
          <cell r="C7">
            <v>21000</v>
          </cell>
          <cell r="D7">
            <v>24000</v>
          </cell>
          <cell r="E7">
            <v>25000</v>
          </cell>
          <cell r="F7">
            <v>20000</v>
          </cell>
          <cell r="G7">
            <v>28000</v>
          </cell>
          <cell r="H7">
            <v>20000</v>
          </cell>
          <cell r="I7">
            <v>24000</v>
          </cell>
          <cell r="J7">
            <v>23000</v>
          </cell>
          <cell r="K7">
            <v>27000</v>
          </cell>
          <cell r="L7">
            <v>27000</v>
          </cell>
          <cell r="M7">
            <v>25000</v>
          </cell>
        </row>
        <row r="9">
          <cell r="A9" t="str">
            <v>Projected Income</v>
          </cell>
          <cell r="B9">
            <v>50000</v>
          </cell>
          <cell r="C9">
            <v>30000</v>
          </cell>
          <cell r="D9">
            <v>40000</v>
          </cell>
          <cell r="E9">
            <v>30000</v>
          </cell>
          <cell r="F9">
            <v>30000</v>
          </cell>
          <cell r="G9">
            <v>40000</v>
          </cell>
          <cell r="H9">
            <v>30000</v>
          </cell>
          <cell r="I9">
            <v>40000</v>
          </cell>
          <cell r="J9">
            <v>30000</v>
          </cell>
          <cell r="K9">
            <v>40000</v>
          </cell>
          <cell r="L9">
            <v>25000</v>
          </cell>
          <cell r="M9">
            <v>30000</v>
          </cell>
        </row>
        <row r="25">
          <cell r="B25" t="str">
            <v>Dec</v>
          </cell>
          <cell r="C25" t="str">
            <v>Jan</v>
          </cell>
          <cell r="D25" t="str">
            <v>Feb</v>
          </cell>
          <cell r="E25" t="str">
            <v>Mar</v>
          </cell>
          <cell r="F25" t="str">
            <v>Apr</v>
          </cell>
          <cell r="G25" t="str">
            <v>May</v>
          </cell>
          <cell r="H25" t="str">
            <v>Jun</v>
          </cell>
          <cell r="I25" t="str">
            <v>Jul</v>
          </cell>
          <cell r="J25" t="str">
            <v>Aug</v>
          </cell>
          <cell r="K25" t="str">
            <v>Sep</v>
          </cell>
          <cell r="L25" t="str">
            <v>Oct</v>
          </cell>
          <cell r="M25" t="str">
            <v>Nov</v>
          </cell>
        </row>
        <row r="26">
          <cell r="A26" t="str">
            <v>Budget</v>
          </cell>
          <cell r="B26">
            <v>25000</v>
          </cell>
          <cell r="C26">
            <v>20000</v>
          </cell>
          <cell r="D26">
            <v>25000</v>
          </cell>
          <cell r="E26">
            <v>22000</v>
          </cell>
          <cell r="F26">
            <v>18000</v>
          </cell>
          <cell r="G26">
            <v>25000</v>
          </cell>
          <cell r="H26">
            <v>22000</v>
          </cell>
          <cell r="I26">
            <v>20000</v>
          </cell>
          <cell r="J26">
            <v>25000</v>
          </cell>
          <cell r="K26">
            <v>30000</v>
          </cell>
          <cell r="L26">
            <v>25000</v>
          </cell>
          <cell r="M26">
            <v>22000</v>
          </cell>
        </row>
        <row r="27">
          <cell r="A27" t="str">
            <v>Outgoing</v>
          </cell>
          <cell r="B27">
            <v>28000</v>
          </cell>
          <cell r="C27">
            <v>21000</v>
          </cell>
          <cell r="D27">
            <v>24000</v>
          </cell>
          <cell r="E27">
            <v>25000</v>
          </cell>
          <cell r="F27">
            <v>20000</v>
          </cell>
          <cell r="G27">
            <v>28000</v>
          </cell>
          <cell r="H27">
            <v>20000</v>
          </cell>
          <cell r="I27">
            <v>24000</v>
          </cell>
          <cell r="J27">
            <v>23000</v>
          </cell>
          <cell r="K27">
            <v>27000</v>
          </cell>
          <cell r="L27">
            <v>27000</v>
          </cell>
          <cell r="M27">
            <v>25000</v>
          </cell>
        </row>
        <row r="33">
          <cell r="O33" t="str">
            <v>Outstanding</v>
          </cell>
          <cell r="P33">
            <v>24800</v>
          </cell>
        </row>
        <row r="34">
          <cell r="O34" t="str">
            <v>Overdue</v>
          </cell>
          <cell r="P34">
            <v>23000</v>
          </cell>
        </row>
        <row r="35">
          <cell r="E35" t="str">
            <v>Receivables</v>
          </cell>
          <cell r="F35" t="str">
            <v>Payables</v>
          </cell>
        </row>
        <row r="36">
          <cell r="D36" t="str">
            <v>0-30</v>
          </cell>
          <cell r="E36">
            <v>30000</v>
          </cell>
          <cell r="F36">
            <v>27000</v>
          </cell>
        </row>
        <row r="37">
          <cell r="D37" t="str">
            <v>31-60</v>
          </cell>
          <cell r="E37">
            <v>20000</v>
          </cell>
          <cell r="F37">
            <v>25000</v>
          </cell>
        </row>
        <row r="38">
          <cell r="D38" t="str">
            <v>61-90</v>
          </cell>
          <cell r="E38">
            <v>22000</v>
          </cell>
          <cell r="F38">
            <v>18000</v>
          </cell>
        </row>
        <row r="39">
          <cell r="D39" t="str">
            <v>91-120</v>
          </cell>
          <cell r="E39">
            <v>29000</v>
          </cell>
          <cell r="F39">
            <v>22000</v>
          </cell>
        </row>
        <row r="40">
          <cell r="D40" t="str">
            <v>120+</v>
          </cell>
          <cell r="E40">
            <v>40000</v>
          </cell>
          <cell r="F40">
            <v>32000</v>
          </cell>
        </row>
      </sheetData>
      <sheetData sheetId="4">
        <row r="8">
          <cell r="J8" t="str">
            <v>Utilization of Capacity</v>
          </cell>
        </row>
        <row r="9">
          <cell r="G9" t="str">
            <v>Winding</v>
          </cell>
          <cell r="J9">
            <v>0.8</v>
          </cell>
        </row>
        <row r="10">
          <cell r="G10" t="str">
            <v>Knitting</v>
          </cell>
          <cell r="J10">
            <v>0.73333333333333328</v>
          </cell>
        </row>
        <row r="11">
          <cell r="G11" t="str">
            <v>Linking</v>
          </cell>
          <cell r="J11">
            <v>0.9</v>
          </cell>
        </row>
        <row r="12">
          <cell r="G12" t="str">
            <v>Washing</v>
          </cell>
          <cell r="J12">
            <v>0.875</v>
          </cell>
        </row>
        <row r="13">
          <cell r="G13" t="str">
            <v>Dryer</v>
          </cell>
          <cell r="J13">
            <v>0.72499999999999998</v>
          </cell>
        </row>
      </sheetData>
      <sheetData sheetId="5">
        <row r="10">
          <cell r="G10" t="str">
            <v>Planned Production Qty</v>
          </cell>
          <cell r="H10" t="str">
            <v>Actual Production Qty</v>
          </cell>
        </row>
        <row r="11">
          <cell r="G11">
            <v>20000</v>
          </cell>
          <cell r="H11">
            <v>18000</v>
          </cell>
        </row>
      </sheetData>
      <sheetData sheetId="6">
        <row r="10">
          <cell r="F10" t="str">
            <v>Last 30 Days avarage</v>
          </cell>
        </row>
        <row r="11">
          <cell r="D11" t="str">
            <v>Winding</v>
          </cell>
          <cell r="F11">
            <v>0.02</v>
          </cell>
        </row>
        <row r="12">
          <cell r="D12" t="str">
            <v>Knitting</v>
          </cell>
          <cell r="F12">
            <v>0.03</v>
          </cell>
        </row>
        <row r="13">
          <cell r="D13" t="str">
            <v>Linking</v>
          </cell>
          <cell r="F13">
            <v>0.04</v>
          </cell>
        </row>
        <row r="14">
          <cell r="D14" t="str">
            <v>Trimming</v>
          </cell>
          <cell r="F14">
            <v>0.03</v>
          </cell>
        </row>
        <row r="15">
          <cell r="D15" t="str">
            <v>Mending</v>
          </cell>
          <cell r="F15">
            <v>0.02</v>
          </cell>
        </row>
        <row r="16">
          <cell r="D16" t="str">
            <v>Light Check</v>
          </cell>
          <cell r="F16">
            <v>0.01</v>
          </cell>
        </row>
        <row r="17">
          <cell r="D17" t="str">
            <v>Washing</v>
          </cell>
          <cell r="F17">
            <v>0.02</v>
          </cell>
        </row>
        <row r="18">
          <cell r="D18" t="str">
            <v>Packing</v>
          </cell>
          <cell r="F18">
            <v>0.02</v>
          </cell>
        </row>
      </sheetData>
      <sheetData sheetId="7">
        <row r="6">
          <cell r="F6" t="str">
            <v>Target Productivity</v>
          </cell>
          <cell r="G6" t="str">
            <v>Last Day Productivity</v>
          </cell>
        </row>
        <row r="7">
          <cell r="E7" t="str">
            <v>Winding</v>
          </cell>
          <cell r="F7">
            <v>5000</v>
          </cell>
          <cell r="G7">
            <v>2500</v>
          </cell>
        </row>
        <row r="8">
          <cell r="E8" t="str">
            <v>Knitting</v>
          </cell>
          <cell r="F8">
            <v>3000</v>
          </cell>
          <cell r="G8">
            <v>2500</v>
          </cell>
        </row>
        <row r="9">
          <cell r="E9" t="str">
            <v>Linking</v>
          </cell>
          <cell r="F9">
            <v>10000</v>
          </cell>
          <cell r="G9">
            <v>8400</v>
          </cell>
        </row>
        <row r="10">
          <cell r="E10" t="str">
            <v>Trimming</v>
          </cell>
          <cell r="F10">
            <v>5000</v>
          </cell>
          <cell r="G10">
            <v>3800</v>
          </cell>
        </row>
        <row r="11">
          <cell r="E11" t="str">
            <v>Mending</v>
          </cell>
          <cell r="F11">
            <v>8000</v>
          </cell>
          <cell r="G11">
            <v>6200</v>
          </cell>
        </row>
        <row r="12">
          <cell r="E12" t="str">
            <v>Light Check</v>
          </cell>
          <cell r="F12">
            <v>2000</v>
          </cell>
          <cell r="G12">
            <v>1200</v>
          </cell>
        </row>
        <row r="13">
          <cell r="E13" t="str">
            <v>Washing</v>
          </cell>
          <cell r="F13">
            <v>3000</v>
          </cell>
          <cell r="G13">
            <v>3500</v>
          </cell>
        </row>
        <row r="14">
          <cell r="E14" t="str">
            <v>Packing</v>
          </cell>
          <cell r="F14">
            <v>2000</v>
          </cell>
          <cell r="G14">
            <v>1500</v>
          </cell>
        </row>
        <row r="20">
          <cell r="F20" t="str">
            <v>Target Productivity</v>
          </cell>
          <cell r="G20" t="str">
            <v>Last Day Productivity</v>
          </cell>
        </row>
        <row r="21">
          <cell r="E21" t="str">
            <v>Winding</v>
          </cell>
          <cell r="F21">
            <v>120000</v>
          </cell>
          <cell r="G21">
            <v>90000</v>
          </cell>
        </row>
        <row r="22">
          <cell r="E22" t="str">
            <v>Knitting</v>
          </cell>
          <cell r="F22">
            <v>90000</v>
          </cell>
          <cell r="G22">
            <v>85000</v>
          </cell>
        </row>
        <row r="23">
          <cell r="E23" t="str">
            <v>Linking</v>
          </cell>
          <cell r="F23">
            <v>300000</v>
          </cell>
          <cell r="G23">
            <v>230000</v>
          </cell>
        </row>
        <row r="24">
          <cell r="E24" t="str">
            <v>Trimming</v>
          </cell>
          <cell r="F24">
            <v>130000</v>
          </cell>
          <cell r="G24">
            <v>110000</v>
          </cell>
        </row>
        <row r="25">
          <cell r="E25" t="str">
            <v>Mending</v>
          </cell>
          <cell r="F25">
            <v>210000</v>
          </cell>
          <cell r="G25">
            <v>180000</v>
          </cell>
        </row>
        <row r="26">
          <cell r="E26" t="str">
            <v>Light Check</v>
          </cell>
          <cell r="F26">
            <v>80000</v>
          </cell>
          <cell r="G26">
            <v>75000</v>
          </cell>
        </row>
        <row r="27">
          <cell r="E27" t="str">
            <v>Washing</v>
          </cell>
          <cell r="F27">
            <v>120000</v>
          </cell>
          <cell r="G27">
            <v>122000</v>
          </cell>
        </row>
        <row r="28">
          <cell r="E28" t="str">
            <v>Packing</v>
          </cell>
          <cell r="F28">
            <v>250000</v>
          </cell>
          <cell r="G28">
            <v>220000</v>
          </cell>
        </row>
      </sheetData>
      <sheetData sheetId="8">
        <row r="7">
          <cell r="D7" t="str">
            <v>Target Revenue</v>
          </cell>
          <cell r="E7">
            <v>1200000</v>
          </cell>
        </row>
        <row r="8">
          <cell r="D8" t="str">
            <v>Earned Revenue</v>
          </cell>
          <cell r="E8">
            <v>1100000</v>
          </cell>
        </row>
      </sheetData>
      <sheetData sheetId="9" refreshError="1"/>
      <sheetData sheetId="10">
        <row r="8">
          <cell r="E8" t="str">
            <v>H&amp;M</v>
          </cell>
          <cell r="G8">
            <v>0.32</v>
          </cell>
        </row>
        <row r="9">
          <cell r="E9" t="str">
            <v>S. Oliver</v>
          </cell>
          <cell r="G9">
            <v>0.27</v>
          </cell>
        </row>
        <row r="10">
          <cell r="E10" t="str">
            <v>Wal-Mart</v>
          </cell>
          <cell r="G10">
            <v>0.28999999999999998</v>
          </cell>
        </row>
        <row r="11">
          <cell r="E11" t="str">
            <v>GAP</v>
          </cell>
          <cell r="G11">
            <v>7.0000000000000007E-2</v>
          </cell>
        </row>
        <row r="12">
          <cell r="E12" t="str">
            <v>Hagger</v>
          </cell>
          <cell r="G12">
            <v>0.05</v>
          </cell>
        </row>
      </sheetData>
      <sheetData sheetId="11">
        <row r="8">
          <cell r="E8" t="str">
            <v>1st Quarter</v>
          </cell>
          <cell r="G8">
            <v>0.36496350364963503</v>
          </cell>
        </row>
        <row r="9">
          <cell r="E9" t="str">
            <v>2nd Quarter</v>
          </cell>
          <cell r="G9">
            <v>0.24087591240875914</v>
          </cell>
        </row>
        <row r="10">
          <cell r="E10" t="str">
            <v>3rd Quarter</v>
          </cell>
          <cell r="G10">
            <v>0.20437956204379562</v>
          </cell>
        </row>
        <row r="11">
          <cell r="E11" t="str">
            <v>4th Quarter</v>
          </cell>
          <cell r="G11">
            <v>0.13868613138686131</v>
          </cell>
        </row>
      </sheetData>
      <sheetData sheetId="12">
        <row r="8">
          <cell r="E8" t="str">
            <v>H&amp;M</v>
          </cell>
          <cell r="G8">
            <v>0.36496350364963503</v>
          </cell>
        </row>
        <row r="9">
          <cell r="E9" t="str">
            <v>S. Oliver</v>
          </cell>
          <cell r="G9">
            <v>0.24087591240875914</v>
          </cell>
        </row>
        <row r="10">
          <cell r="E10" t="str">
            <v>Wal-Mart</v>
          </cell>
          <cell r="G10">
            <v>0.20437956204379562</v>
          </cell>
        </row>
        <row r="11">
          <cell r="E11" t="str">
            <v>GAP</v>
          </cell>
          <cell r="G11">
            <v>0.13868613138686131</v>
          </cell>
        </row>
        <row r="12">
          <cell r="E12" t="str">
            <v>Hagger</v>
          </cell>
          <cell r="G12">
            <v>5.1094890510948905E-2</v>
          </cell>
        </row>
      </sheetData>
      <sheetData sheetId="13">
        <row r="8">
          <cell r="E8" t="str">
            <v>Ladies</v>
          </cell>
          <cell r="G8">
            <v>0.4854368932038835</v>
          </cell>
        </row>
        <row r="9">
          <cell r="E9" t="str">
            <v>Boys</v>
          </cell>
          <cell r="G9">
            <v>0.32038834951456313</v>
          </cell>
        </row>
        <row r="10">
          <cell r="E10" t="str">
            <v>Kids</v>
          </cell>
          <cell r="G10">
            <v>0.1941747572815534</v>
          </cell>
        </row>
      </sheetData>
      <sheetData sheetId="14" refreshError="1"/>
      <sheetData sheetId="15">
        <row r="7">
          <cell r="E7" t="str">
            <v>On time</v>
          </cell>
          <cell r="F7">
            <v>26</v>
          </cell>
        </row>
        <row r="8">
          <cell r="E8" t="str">
            <v>Deadline Missed</v>
          </cell>
          <cell r="F8">
            <v>4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L67"/>
  <sheetViews>
    <sheetView showGridLines="0" topLeftCell="A28" zoomScale="70" zoomScaleNormal="70" workbookViewId="0">
      <selection activeCell="B18" sqref="B18:F20"/>
    </sheetView>
  </sheetViews>
  <sheetFormatPr defaultRowHeight="15" x14ac:dyDescent="0.25"/>
  <cols>
    <col min="2" max="2" width="15" bestFit="1" customWidth="1"/>
    <col min="3" max="3" width="25" bestFit="1" customWidth="1"/>
    <col min="4" max="4" width="21.42578125" bestFit="1" customWidth="1"/>
    <col min="5" max="5" width="19.5703125" bestFit="1" customWidth="1"/>
    <col min="6" max="6" width="25.85546875" bestFit="1" customWidth="1"/>
    <col min="9" max="9" width="14.7109375" customWidth="1"/>
    <col min="10" max="10" width="17.42578125" customWidth="1"/>
    <col min="11" max="11" width="16.7109375" customWidth="1"/>
    <col min="12" max="12" width="16.140625" customWidth="1"/>
  </cols>
  <sheetData>
    <row r="18" spans="2:12" x14ac:dyDescent="0.25">
      <c r="B18" s="10" t="s">
        <v>88</v>
      </c>
      <c r="C18" s="10" t="s">
        <v>15</v>
      </c>
      <c r="D18" s="10" t="s">
        <v>16</v>
      </c>
      <c r="E18" s="10" t="s">
        <v>13</v>
      </c>
      <c r="F18" s="10" t="s">
        <v>17</v>
      </c>
      <c r="I18" s="2" t="s">
        <v>18</v>
      </c>
      <c r="J18" s="2" t="s">
        <v>19</v>
      </c>
      <c r="K18" s="2" t="s">
        <v>20</v>
      </c>
      <c r="L18" s="2" t="s">
        <v>13</v>
      </c>
    </row>
    <row r="19" spans="2:12" x14ac:dyDescent="0.25">
      <c r="B19" s="10">
        <v>2014</v>
      </c>
      <c r="C19" s="10">
        <v>1200000</v>
      </c>
      <c r="D19" s="10">
        <v>1100000</v>
      </c>
      <c r="E19" s="10">
        <f>(D19/C19)*100%</f>
        <v>0.91666666666666663</v>
      </c>
      <c r="F19" s="10">
        <v>800000</v>
      </c>
      <c r="I19" s="2" t="s">
        <v>21</v>
      </c>
      <c r="J19" s="2">
        <v>500000</v>
      </c>
      <c r="K19" s="2">
        <v>300000</v>
      </c>
      <c r="L19" s="3">
        <f>K19/J19</f>
        <v>0.6</v>
      </c>
    </row>
    <row r="20" spans="2:12" x14ac:dyDescent="0.25">
      <c r="B20" s="10">
        <v>2013</v>
      </c>
      <c r="C20" s="10">
        <v>1000000</v>
      </c>
      <c r="D20" s="10">
        <v>800000</v>
      </c>
      <c r="E20" s="10">
        <f>(D20/C20)*100%</f>
        <v>0.8</v>
      </c>
      <c r="F20" s="10">
        <v>700000</v>
      </c>
      <c r="I20" s="2" t="s">
        <v>22</v>
      </c>
      <c r="J20" s="2">
        <v>330000</v>
      </c>
      <c r="K20" s="2">
        <v>400000</v>
      </c>
      <c r="L20" s="3">
        <f t="shared" ref="L20:L22" si="0">K20/J20</f>
        <v>1.2121212121212122</v>
      </c>
    </row>
    <row r="21" spans="2:12" x14ac:dyDescent="0.25">
      <c r="I21" s="2" t="s">
        <v>23</v>
      </c>
      <c r="J21" s="2">
        <v>280000</v>
      </c>
      <c r="K21" s="2">
        <v>320000</v>
      </c>
      <c r="L21" s="3">
        <f t="shared" si="0"/>
        <v>1.1428571428571428</v>
      </c>
    </row>
    <row r="22" spans="2:12" x14ac:dyDescent="0.25">
      <c r="I22" s="2" t="s">
        <v>24</v>
      </c>
      <c r="J22" s="2">
        <v>190000</v>
      </c>
      <c r="K22" s="2">
        <v>50000</v>
      </c>
      <c r="L22" s="3">
        <f t="shared" si="0"/>
        <v>0.26315789473684209</v>
      </c>
    </row>
    <row r="40" spans="3:12" x14ac:dyDescent="0.25">
      <c r="C40" s="2" t="s">
        <v>37</v>
      </c>
      <c r="D40" s="2" t="s">
        <v>38</v>
      </c>
      <c r="E40" s="2" t="s">
        <v>39</v>
      </c>
      <c r="I40" s="2" t="s">
        <v>25</v>
      </c>
      <c r="J40" s="2" t="s">
        <v>26</v>
      </c>
      <c r="K40" s="2" t="s">
        <v>20</v>
      </c>
      <c r="L40" s="2" t="s">
        <v>27</v>
      </c>
    </row>
    <row r="41" spans="3:12" x14ac:dyDescent="0.25">
      <c r="C41" s="5">
        <v>70000</v>
      </c>
      <c r="D41" s="5">
        <v>60000</v>
      </c>
      <c r="E41" s="3">
        <f>D41/C41</f>
        <v>0.8571428571428571</v>
      </c>
      <c r="I41" s="2" t="s">
        <v>28</v>
      </c>
      <c r="J41" s="2">
        <v>500000</v>
      </c>
      <c r="K41" s="2">
        <v>300000</v>
      </c>
      <c r="L41" s="3">
        <f>K41/J41</f>
        <v>0.6</v>
      </c>
    </row>
    <row r="42" spans="3:12" x14ac:dyDescent="0.25">
      <c r="I42" s="2" t="s">
        <v>29</v>
      </c>
      <c r="J42" s="2">
        <v>330000</v>
      </c>
      <c r="K42" s="2">
        <v>300000</v>
      </c>
      <c r="L42" s="3">
        <f t="shared" ref="L42:L45" si="1">K42/J42</f>
        <v>0.90909090909090906</v>
      </c>
    </row>
    <row r="43" spans="3:12" x14ac:dyDescent="0.25">
      <c r="I43" s="2" t="s">
        <v>30</v>
      </c>
      <c r="J43" s="2">
        <v>280000</v>
      </c>
      <c r="K43" s="2">
        <v>250000</v>
      </c>
      <c r="L43" s="3">
        <f t="shared" si="1"/>
        <v>0.8928571428571429</v>
      </c>
    </row>
    <row r="44" spans="3:12" x14ac:dyDescent="0.25">
      <c r="I44" s="2" t="s">
        <v>31</v>
      </c>
      <c r="J44" s="2">
        <v>190000</v>
      </c>
      <c r="K44" s="2">
        <v>200000</v>
      </c>
      <c r="L44" s="3">
        <f t="shared" si="1"/>
        <v>1.0526315789473684</v>
      </c>
    </row>
    <row r="45" spans="3:12" x14ac:dyDescent="0.25">
      <c r="I45" s="2" t="s">
        <v>32</v>
      </c>
      <c r="J45" s="2">
        <v>70000</v>
      </c>
      <c r="K45" s="2">
        <v>50000</v>
      </c>
      <c r="L45" s="3">
        <f t="shared" si="1"/>
        <v>0.7142857142857143</v>
      </c>
    </row>
    <row r="64" spans="9:12" x14ac:dyDescent="0.25">
      <c r="I64" s="1"/>
      <c r="J64" s="1" t="s">
        <v>19</v>
      </c>
      <c r="K64" s="1" t="s">
        <v>33</v>
      </c>
      <c r="L64" s="1" t="s">
        <v>13</v>
      </c>
    </row>
    <row r="65" spans="9:12" x14ac:dyDescent="0.25">
      <c r="I65" s="1" t="s">
        <v>34</v>
      </c>
      <c r="J65" s="1">
        <v>100000</v>
      </c>
      <c r="K65" s="1">
        <v>102000</v>
      </c>
      <c r="L65" s="4">
        <f>K65/J65</f>
        <v>1.02</v>
      </c>
    </row>
    <row r="66" spans="9:12" x14ac:dyDescent="0.25">
      <c r="I66" s="1" t="s">
        <v>35</v>
      </c>
      <c r="J66" s="1">
        <v>200000</v>
      </c>
      <c r="K66" s="1">
        <v>140000</v>
      </c>
      <c r="L66" s="4">
        <f t="shared" ref="L66:L67" si="2">K66/J66</f>
        <v>0.7</v>
      </c>
    </row>
    <row r="67" spans="9:12" x14ac:dyDescent="0.25">
      <c r="I67" s="1" t="s">
        <v>36</v>
      </c>
      <c r="J67" s="1">
        <v>80000</v>
      </c>
      <c r="K67" s="1">
        <v>75000</v>
      </c>
      <c r="L67" s="4">
        <f t="shared" si="2"/>
        <v>0.9375</v>
      </c>
    </row>
  </sheetData>
  <conditionalFormatting sqref="L19:L22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L41:L45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L65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E8C4E86A-9CA3-4E0F-AA70-08F7A30C9BCA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1"/>
              <x14:cfIcon iconSet="3Arrows" iconId="1"/>
              <x14:cfIcon iconSet="3Arrows" iconId="1"/>
            </x14:iconSet>
          </x14:cfRule>
          <xm:sqref>E19:E20</xm:sqref>
        </x14:conditionalFormatting>
        <x14:conditionalFormatting xmlns:xm="http://schemas.microsoft.com/office/excel/2006/main">
          <x14:cfRule type="iconSet" priority="4" id="{6D1636B5-DF53-40A6-9ED7-3DCA0427BC46}">
            <x14:iconSet iconSet="3Arrows" custom="1">
              <x14:cfvo type="percent">
                <xm:f>0</xm:f>
              </x14:cfvo>
              <x14:cfvo type="percent">
                <xm:f>25</xm:f>
              </x14:cfvo>
              <x14:cfvo type="percent">
                <xm:f>70</xm:f>
              </x14:cfvo>
              <x14:cfIcon iconSet="3Arrows" iconId="1"/>
              <x14:cfIcon iconSet="3Arrows" iconId="1"/>
              <x14:cfIcon iconSet="3Arrows" iconId="1"/>
            </x14:iconSet>
          </x14:cfRule>
          <xm:sqref>L67</xm:sqref>
        </x14:conditionalFormatting>
        <x14:conditionalFormatting xmlns:xm="http://schemas.microsoft.com/office/excel/2006/main">
          <x14:cfRule type="iconSet" priority="3" id="{7EF5C3A1-0544-41ED-ACA6-58AA4DAEB301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L66</xm:sqref>
        </x14:conditionalFormatting>
        <x14:conditionalFormatting xmlns:xm="http://schemas.microsoft.com/office/excel/2006/main">
          <x14:cfRule type="iconSet" priority="1" id="{30CEA21A-A09C-46B2-AF5B-B31B78B07B17}">
            <x14:iconSet iconSet="3Arrows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Arrows" iconId="2"/>
              <x14:cfIcon iconSet="3TrafficLights1" iconId="1"/>
              <x14:cfIcon iconSet="3Arrows" iconId="0"/>
            </x14:iconSet>
          </x14:cfRule>
          <xm:sqref>E41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M97"/>
  <sheetViews>
    <sheetView showGridLines="0" topLeftCell="A25" zoomScale="70" zoomScaleNormal="70" workbookViewId="0">
      <selection activeCell="C118" sqref="C118"/>
    </sheetView>
  </sheetViews>
  <sheetFormatPr defaultRowHeight="15" x14ac:dyDescent="0.25"/>
  <cols>
    <col min="2" max="2" width="22.42578125" bestFit="1" customWidth="1"/>
    <col min="3" max="3" width="20.5703125" bestFit="1" customWidth="1"/>
    <col min="4" max="4" width="30.85546875" bestFit="1" customWidth="1"/>
    <col min="5" max="5" width="24.140625" customWidth="1"/>
    <col min="6" max="6" width="38.42578125" bestFit="1" customWidth="1"/>
    <col min="7" max="7" width="24.85546875" bestFit="1" customWidth="1"/>
    <col min="8" max="8" width="11" bestFit="1" customWidth="1"/>
    <col min="9" max="9" width="26.140625" bestFit="1" customWidth="1"/>
    <col min="10" max="10" width="22.28515625" bestFit="1" customWidth="1"/>
    <col min="11" max="11" width="14.7109375" bestFit="1" customWidth="1"/>
    <col min="12" max="12" width="13.7109375" bestFit="1" customWidth="1"/>
    <col min="13" max="13" width="19.85546875" bestFit="1" customWidth="1"/>
  </cols>
  <sheetData>
    <row r="19" spans="2:6" x14ac:dyDescent="0.25">
      <c r="B19" s="1" t="s">
        <v>40</v>
      </c>
      <c r="C19" s="1" t="s">
        <v>41</v>
      </c>
      <c r="D19" s="1" t="s">
        <v>42</v>
      </c>
      <c r="E19" s="1" t="s">
        <v>43</v>
      </c>
      <c r="F19" s="1" t="s">
        <v>44</v>
      </c>
    </row>
    <row r="20" spans="2:6" x14ac:dyDescent="0.25">
      <c r="B20" s="1">
        <v>20000</v>
      </c>
      <c r="C20" s="1">
        <v>18000</v>
      </c>
      <c r="D20" s="4">
        <v>0.9</v>
      </c>
      <c r="E20" s="4">
        <v>0.8</v>
      </c>
      <c r="F20" s="4">
        <v>0.12499999999999997</v>
      </c>
    </row>
    <row r="39" spans="2:11" x14ac:dyDescent="0.25">
      <c r="B39" s="2" t="s">
        <v>45</v>
      </c>
      <c r="C39" s="2" t="s">
        <v>46</v>
      </c>
      <c r="D39" s="2" t="s">
        <v>47</v>
      </c>
      <c r="E39" s="2" t="s">
        <v>13</v>
      </c>
      <c r="H39" s="2" t="s">
        <v>45</v>
      </c>
      <c r="I39" s="2" t="s">
        <v>56</v>
      </c>
      <c r="J39" s="2" t="s">
        <v>57</v>
      </c>
      <c r="K39" s="2" t="s">
        <v>13</v>
      </c>
    </row>
    <row r="40" spans="2:11" x14ac:dyDescent="0.25">
      <c r="B40" s="2" t="s">
        <v>48</v>
      </c>
      <c r="C40" s="2">
        <v>5000</v>
      </c>
      <c r="D40" s="2">
        <v>2500</v>
      </c>
      <c r="E40" s="3">
        <f>D40/C40</f>
        <v>0.5</v>
      </c>
      <c r="H40" s="2" t="s">
        <v>48</v>
      </c>
      <c r="I40" s="2">
        <v>120000</v>
      </c>
      <c r="J40" s="2">
        <v>90000</v>
      </c>
      <c r="K40" s="3">
        <f>J40/I40</f>
        <v>0.75</v>
      </c>
    </row>
    <row r="41" spans="2:11" x14ac:dyDescent="0.25">
      <c r="B41" s="2" t="s">
        <v>49</v>
      </c>
      <c r="C41" s="2">
        <v>3000</v>
      </c>
      <c r="D41" s="2">
        <v>2500</v>
      </c>
      <c r="E41" s="3">
        <f t="shared" ref="E41:E47" si="0">D41/C41</f>
        <v>0.83333333333333337</v>
      </c>
      <c r="H41" s="2" t="s">
        <v>49</v>
      </c>
      <c r="I41" s="2">
        <v>90000</v>
      </c>
      <c r="J41" s="2">
        <v>85000</v>
      </c>
      <c r="K41" s="3">
        <f t="shared" ref="K41:K47" si="1">J41/I41</f>
        <v>0.94444444444444442</v>
      </c>
    </row>
    <row r="42" spans="2:11" x14ac:dyDescent="0.25">
      <c r="B42" s="2" t="s">
        <v>50</v>
      </c>
      <c r="C42" s="2">
        <v>10000</v>
      </c>
      <c r="D42" s="2">
        <v>8400</v>
      </c>
      <c r="E42" s="3">
        <f t="shared" si="0"/>
        <v>0.84</v>
      </c>
      <c r="H42" s="2" t="s">
        <v>50</v>
      </c>
      <c r="I42" s="2">
        <v>300000</v>
      </c>
      <c r="J42" s="2">
        <v>230000</v>
      </c>
      <c r="K42" s="3">
        <f t="shared" si="1"/>
        <v>0.76666666666666672</v>
      </c>
    </row>
    <row r="43" spans="2:11" x14ac:dyDescent="0.25">
      <c r="B43" s="2" t="s">
        <v>51</v>
      </c>
      <c r="C43" s="2">
        <v>5000</v>
      </c>
      <c r="D43" s="2">
        <v>3800</v>
      </c>
      <c r="E43" s="3">
        <f t="shared" si="0"/>
        <v>0.76</v>
      </c>
      <c r="H43" s="2" t="s">
        <v>51</v>
      </c>
      <c r="I43" s="2">
        <v>130000</v>
      </c>
      <c r="J43" s="2">
        <v>110000</v>
      </c>
      <c r="K43" s="3">
        <f t="shared" si="1"/>
        <v>0.84615384615384615</v>
      </c>
    </row>
    <row r="44" spans="2:11" x14ac:dyDescent="0.25">
      <c r="B44" s="2" t="s">
        <v>52</v>
      </c>
      <c r="C44" s="2">
        <v>8000</v>
      </c>
      <c r="D44" s="2">
        <v>6200</v>
      </c>
      <c r="E44" s="3">
        <f t="shared" si="0"/>
        <v>0.77500000000000002</v>
      </c>
      <c r="H44" s="2" t="s">
        <v>52</v>
      </c>
      <c r="I44" s="2">
        <v>210000</v>
      </c>
      <c r="J44" s="2">
        <v>180000</v>
      </c>
      <c r="K44" s="3">
        <f t="shared" si="1"/>
        <v>0.8571428571428571</v>
      </c>
    </row>
    <row r="45" spans="2:11" x14ac:dyDescent="0.25">
      <c r="B45" s="2" t="s">
        <v>53</v>
      </c>
      <c r="C45" s="2">
        <v>2000</v>
      </c>
      <c r="D45" s="2">
        <v>1200</v>
      </c>
      <c r="E45" s="3">
        <f t="shared" si="0"/>
        <v>0.6</v>
      </c>
      <c r="H45" s="2" t="s">
        <v>53</v>
      </c>
      <c r="I45" s="2">
        <v>80000</v>
      </c>
      <c r="J45" s="2">
        <v>75000</v>
      </c>
      <c r="K45" s="3">
        <f t="shared" si="1"/>
        <v>0.9375</v>
      </c>
    </row>
    <row r="46" spans="2:11" x14ac:dyDescent="0.25">
      <c r="B46" s="2" t="s">
        <v>54</v>
      </c>
      <c r="C46" s="2">
        <v>3000</v>
      </c>
      <c r="D46" s="2">
        <v>3500</v>
      </c>
      <c r="E46" s="3">
        <f t="shared" si="0"/>
        <v>1.1666666666666667</v>
      </c>
      <c r="H46" s="2" t="s">
        <v>54</v>
      </c>
      <c r="I46" s="2">
        <v>120000</v>
      </c>
      <c r="J46" s="2">
        <v>122000</v>
      </c>
      <c r="K46" s="3">
        <f t="shared" si="1"/>
        <v>1.0166666666666666</v>
      </c>
    </row>
    <row r="47" spans="2:11" x14ac:dyDescent="0.25">
      <c r="B47" s="2" t="s">
        <v>55</v>
      </c>
      <c r="C47" s="2">
        <v>2000</v>
      </c>
      <c r="D47" s="2">
        <v>1500</v>
      </c>
      <c r="E47" s="3">
        <f t="shared" si="0"/>
        <v>0.75</v>
      </c>
      <c r="H47" s="2" t="s">
        <v>55</v>
      </c>
      <c r="I47" s="2">
        <v>250000</v>
      </c>
      <c r="J47" s="2">
        <v>220000</v>
      </c>
      <c r="K47" s="3">
        <f t="shared" si="1"/>
        <v>0.88</v>
      </c>
    </row>
    <row r="66" spans="2:13" x14ac:dyDescent="0.25">
      <c r="B66" s="2" t="s">
        <v>45</v>
      </c>
      <c r="C66" s="2" t="s">
        <v>58</v>
      </c>
      <c r="D66" s="2" t="s">
        <v>59</v>
      </c>
      <c r="E66" s="2" t="s">
        <v>60</v>
      </c>
      <c r="F66" s="2" t="s">
        <v>61</v>
      </c>
      <c r="G66" s="2" t="s">
        <v>62</v>
      </c>
    </row>
    <row r="67" spans="2:13" x14ac:dyDescent="0.25">
      <c r="B67" s="2" t="s">
        <v>48</v>
      </c>
      <c r="C67" s="2">
        <v>5000</v>
      </c>
      <c r="D67" s="2">
        <v>4000</v>
      </c>
      <c r="E67" s="3">
        <v>0.8</v>
      </c>
      <c r="F67" s="3">
        <v>0.75</v>
      </c>
      <c r="G67" s="3">
        <v>6.6666666666666721E-2</v>
      </c>
      <c r="I67" s="2" t="s">
        <v>64</v>
      </c>
      <c r="J67" s="2" t="s">
        <v>65</v>
      </c>
      <c r="K67" s="2" t="s">
        <v>66</v>
      </c>
      <c r="L67" s="2" t="s">
        <v>67</v>
      </c>
      <c r="M67" s="2" t="s">
        <v>68</v>
      </c>
    </row>
    <row r="68" spans="2:13" x14ac:dyDescent="0.25">
      <c r="B68" s="2" t="s">
        <v>49</v>
      </c>
      <c r="C68" s="2">
        <v>3000</v>
      </c>
      <c r="D68" s="2">
        <v>2200</v>
      </c>
      <c r="E68" s="3">
        <v>0.73333333333333328</v>
      </c>
      <c r="F68" s="3">
        <v>0.68</v>
      </c>
      <c r="G68" s="3">
        <v>7.8431372549019454E-2</v>
      </c>
      <c r="I68" s="2">
        <v>30000</v>
      </c>
      <c r="J68" s="2">
        <v>10000</v>
      </c>
      <c r="K68" s="2">
        <v>2500</v>
      </c>
      <c r="L68" s="2">
        <v>40000</v>
      </c>
      <c r="M68" s="2">
        <f>SUM(I68:L68)</f>
        <v>82500</v>
      </c>
    </row>
    <row r="69" spans="2:13" x14ac:dyDescent="0.25">
      <c r="B69" s="2" t="s">
        <v>50</v>
      </c>
      <c r="C69" s="2">
        <v>2000</v>
      </c>
      <c r="D69" s="2">
        <v>1800</v>
      </c>
      <c r="E69" s="3">
        <v>0.9</v>
      </c>
      <c r="F69" s="3">
        <v>0.8</v>
      </c>
      <c r="G69" s="3">
        <v>0.12499999999999997</v>
      </c>
    </row>
    <row r="70" spans="2:13" x14ac:dyDescent="0.25">
      <c r="B70" s="2" t="s">
        <v>54</v>
      </c>
      <c r="C70" s="2">
        <v>4000</v>
      </c>
      <c r="D70" s="2">
        <v>3500</v>
      </c>
      <c r="E70" s="3">
        <v>0.875</v>
      </c>
      <c r="F70" s="3">
        <v>0.68</v>
      </c>
      <c r="G70" s="3">
        <v>0.28676470588235287</v>
      </c>
    </row>
    <row r="71" spans="2:13" x14ac:dyDescent="0.25">
      <c r="B71" s="2" t="s">
        <v>63</v>
      </c>
      <c r="C71" s="2">
        <v>4000</v>
      </c>
      <c r="D71" s="2">
        <v>2900</v>
      </c>
      <c r="E71" s="3">
        <v>0.72499999999999998</v>
      </c>
      <c r="F71" s="3">
        <v>0.63</v>
      </c>
      <c r="G71" s="3">
        <v>0.15079365079365076</v>
      </c>
    </row>
    <row r="89" spans="2:7" x14ac:dyDescent="0.25">
      <c r="B89" s="2" t="s">
        <v>45</v>
      </c>
      <c r="C89" s="2" t="s">
        <v>69</v>
      </c>
      <c r="D89" s="2" t="s">
        <v>70</v>
      </c>
      <c r="E89" s="2" t="s">
        <v>13</v>
      </c>
      <c r="F89" s="2" t="s">
        <v>71</v>
      </c>
      <c r="G89" s="2" t="s">
        <v>44</v>
      </c>
    </row>
    <row r="90" spans="2:7" x14ac:dyDescent="0.25">
      <c r="B90" s="2" t="s">
        <v>48</v>
      </c>
      <c r="C90" s="3">
        <v>0.01</v>
      </c>
      <c r="D90" s="3">
        <v>0.02</v>
      </c>
      <c r="E90" s="8">
        <v>1</v>
      </c>
      <c r="F90" s="3">
        <v>0.03</v>
      </c>
      <c r="G90" s="8">
        <v>-0.33333333333333331</v>
      </c>
    </row>
    <row r="91" spans="2:7" x14ac:dyDescent="0.25">
      <c r="B91" s="2" t="s">
        <v>49</v>
      </c>
      <c r="C91" s="3">
        <v>0.02</v>
      </c>
      <c r="D91" s="3">
        <v>0.03</v>
      </c>
      <c r="E91" s="8">
        <v>0.49999999999999989</v>
      </c>
      <c r="F91" s="3">
        <v>0.04</v>
      </c>
      <c r="G91" s="8">
        <v>-0.25000000000000006</v>
      </c>
    </row>
    <row r="92" spans="2:7" x14ac:dyDescent="0.25">
      <c r="B92" s="2" t="s">
        <v>50</v>
      </c>
      <c r="C92" s="3">
        <v>0.01</v>
      </c>
      <c r="D92" s="3">
        <v>0.04</v>
      </c>
      <c r="E92" s="8">
        <v>3</v>
      </c>
      <c r="F92" s="3">
        <v>0.03</v>
      </c>
      <c r="G92" s="8">
        <v>0.33333333333333343</v>
      </c>
    </row>
    <row r="93" spans="2:7" x14ac:dyDescent="0.25">
      <c r="B93" s="2" t="s">
        <v>51</v>
      </c>
      <c r="C93" s="3">
        <v>0.01</v>
      </c>
      <c r="D93" s="3">
        <v>0.03</v>
      </c>
      <c r="E93" s="8">
        <v>1.9999999999999996</v>
      </c>
      <c r="F93" s="3">
        <v>0.03</v>
      </c>
      <c r="G93" s="8">
        <v>0</v>
      </c>
    </row>
    <row r="94" spans="2:7" x14ac:dyDescent="0.25">
      <c r="B94" s="2" t="s">
        <v>52</v>
      </c>
      <c r="C94" s="3">
        <v>0.01</v>
      </c>
      <c r="D94" s="3">
        <v>0.02</v>
      </c>
      <c r="E94" s="8">
        <v>1</v>
      </c>
      <c r="F94" s="3">
        <v>0.04</v>
      </c>
      <c r="G94" s="8">
        <v>-0.5</v>
      </c>
    </row>
    <row r="95" spans="2:7" x14ac:dyDescent="0.25">
      <c r="B95" s="2" t="s">
        <v>53</v>
      </c>
      <c r="C95" s="3">
        <v>0.01</v>
      </c>
      <c r="D95" s="3">
        <v>0.01</v>
      </c>
      <c r="E95" s="8">
        <v>0</v>
      </c>
      <c r="F95" s="3">
        <v>0.02</v>
      </c>
      <c r="G95" s="8">
        <v>-0.5</v>
      </c>
    </row>
    <row r="96" spans="2:7" x14ac:dyDescent="0.25">
      <c r="B96" s="2" t="s">
        <v>54</v>
      </c>
      <c r="C96" s="3">
        <v>0.02</v>
      </c>
      <c r="D96" s="3">
        <v>0.02</v>
      </c>
      <c r="E96" s="8">
        <v>0</v>
      </c>
      <c r="F96" s="3">
        <v>0.01</v>
      </c>
      <c r="G96" s="8">
        <v>1</v>
      </c>
    </row>
    <row r="97" spans="2:7" x14ac:dyDescent="0.25">
      <c r="B97" s="2" t="s">
        <v>55</v>
      </c>
      <c r="C97" s="3">
        <v>0.01</v>
      </c>
      <c r="D97" s="3">
        <v>0.02</v>
      </c>
      <c r="E97" s="8">
        <v>1</v>
      </c>
      <c r="F97" s="3">
        <v>0.03</v>
      </c>
      <c r="G97" s="8">
        <v>-0.33333333333333331</v>
      </c>
    </row>
  </sheetData>
  <conditionalFormatting sqref="F20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E40:E47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K40:K47">
    <cfRule type="iconSet" priority="7">
      <iconSet iconSet="3Arrows">
        <cfvo type="percent" val="0"/>
        <cfvo type="percent" val="25"/>
        <cfvo type="percent" val="82"/>
      </iconSet>
    </cfRule>
  </conditionalFormatting>
  <conditionalFormatting sqref="E67:E71">
    <cfRule type="iconSet" priority="6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82DD6C79-F6EB-4F22-970F-64B332592956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1"/>
              <x14:cfIcon iconSet="3Arrows" iconId="1"/>
              <x14:cfIcon iconSet="3Arrows" iconId="1"/>
            </x14:iconSet>
          </x14:cfRule>
          <xm:sqref>D20</xm:sqref>
        </x14:conditionalFormatting>
        <x14:conditionalFormatting xmlns:xm="http://schemas.microsoft.com/office/excel/2006/main">
          <x14:cfRule type="iconSet" priority="5" id="{5FBD5527-24F2-4B76-824B-0EA0D4350DE0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2"/>
              <x14:cfIcon iconSet="3Arrows" iconId="2"/>
              <x14:cfIcon iconSet="3Arrows" iconId="2"/>
            </x14:iconSet>
          </x14:cfRule>
          <xm:sqref>G67:G71</xm:sqref>
        </x14:conditionalFormatting>
        <x14:conditionalFormatting xmlns:xm="http://schemas.microsoft.com/office/excel/2006/main">
          <x14:cfRule type="iconSet" priority="3" id="{1A699EF8-94B9-4AED-92B0-57320228494C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2" iconId="0"/>
              <x14:cfIcon iconSet="3Symbols2" iconId="0"/>
              <x14:cfIcon iconSet="3Symbols2" iconId="0"/>
            </x14:iconSet>
          </x14:cfRule>
          <xm:sqref>E90:E97</xm:sqref>
        </x14:conditionalFormatting>
        <x14:conditionalFormatting xmlns:xm="http://schemas.microsoft.com/office/excel/2006/main">
          <x14:cfRule type="iconSet" priority="2" id="{5E4E5A83-B4EA-4D2B-8752-E0CEBDA2EC5B}">
            <x14:iconSet iconSet="3Arrows" custom="1">
              <x14:cfvo type="percent">
                <xm:f>0</xm:f>
              </x14:cfvo>
              <x14:cfvo type="percent">
                <xm:f>1</xm:f>
              </x14:cfvo>
              <x14:cfvo type="percent">
                <xm:f>1</xm:f>
              </x14:cfvo>
              <x14:cfIcon iconSet="3Arrows" iconId="2"/>
              <x14:cfIcon iconSet="3Arrows" iconId="2"/>
              <x14:cfIcon iconSet="3Arrows" iconId="2"/>
            </x14:iconSet>
          </x14:cfRule>
          <xm:sqref>G90:G91 G94:G95 G97</xm:sqref>
        </x14:conditionalFormatting>
        <x14:conditionalFormatting xmlns:xm="http://schemas.microsoft.com/office/excel/2006/main">
          <x14:cfRule type="iconSet" priority="1" id="{250D59AF-49DE-4284-9729-370756451443}">
            <x14:iconSet iconSet="3Arrows" custom="1">
              <x14:cfvo type="percent">
                <xm:f>0</xm:f>
              </x14:cfvo>
              <x14:cfvo type="percent">
                <xm:f>1</xm:f>
              </x14:cfvo>
              <x14:cfvo type="percent">
                <xm:f>1</xm:f>
              </x14:cfvo>
              <x14:cfIcon iconSet="3Arrows" iconId="0"/>
              <x14:cfIcon iconSet="3Arrows" iconId="0"/>
              <x14:cfIcon iconSet="3Arrows" iconId="0"/>
            </x14:iconSet>
          </x14:cfRule>
          <xm:sqref>G92:G93 G96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R84"/>
  <sheetViews>
    <sheetView showGridLines="0" tabSelected="1" zoomScale="85" zoomScaleNormal="85" workbookViewId="0">
      <selection activeCell="E26" sqref="E26"/>
    </sheetView>
  </sheetViews>
  <sheetFormatPr defaultRowHeight="15" x14ac:dyDescent="0.25"/>
  <cols>
    <col min="2" max="2" width="24.140625" customWidth="1"/>
    <col min="3" max="3" width="22" customWidth="1"/>
    <col min="4" max="4" width="20.5703125" customWidth="1"/>
    <col min="5" max="5" width="15.5703125" bestFit="1" customWidth="1"/>
    <col min="7" max="8" width="10.42578125" bestFit="1" customWidth="1"/>
    <col min="10" max="12" width="10.42578125" bestFit="1" customWidth="1"/>
    <col min="14" max="14" width="10.42578125" bestFit="1" customWidth="1"/>
    <col min="17" max="18" width="10.42578125" bestFit="1" customWidth="1"/>
  </cols>
  <sheetData>
    <row r="19" spans="2:18" x14ac:dyDescent="0.25">
      <c r="B19" s="1" t="s">
        <v>89</v>
      </c>
      <c r="C19" s="1" t="s">
        <v>85</v>
      </c>
      <c r="D19" s="1" t="s">
        <v>0</v>
      </c>
      <c r="F19" s="2"/>
      <c r="G19" s="2" t="s">
        <v>1</v>
      </c>
      <c r="H19" s="2" t="s">
        <v>2</v>
      </c>
      <c r="I19" s="2" t="s">
        <v>3</v>
      </c>
      <c r="J19" s="2" t="s">
        <v>4</v>
      </c>
      <c r="K19" s="2" t="s">
        <v>5</v>
      </c>
      <c r="L19" s="2" t="s">
        <v>6</v>
      </c>
      <c r="M19" s="2" t="s">
        <v>7</v>
      </c>
      <c r="N19" s="2" t="s">
        <v>8</v>
      </c>
      <c r="O19" s="2" t="s">
        <v>9</v>
      </c>
      <c r="P19" s="2" t="s">
        <v>10</v>
      </c>
      <c r="Q19" s="2" t="s">
        <v>11</v>
      </c>
      <c r="R19" s="2" t="s">
        <v>12</v>
      </c>
    </row>
    <row r="20" spans="2:18" x14ac:dyDescent="0.25">
      <c r="B20" s="1">
        <v>323000</v>
      </c>
      <c r="C20" s="1">
        <v>292000</v>
      </c>
      <c r="D20" s="1">
        <v>31000</v>
      </c>
      <c r="F20" s="2" t="s">
        <v>87</v>
      </c>
      <c r="G20" s="2">
        <v>50000</v>
      </c>
      <c r="H20" s="2">
        <v>30000</v>
      </c>
      <c r="I20" s="2">
        <v>40000</v>
      </c>
      <c r="J20" s="2">
        <v>30000</v>
      </c>
      <c r="K20" s="2">
        <v>30000</v>
      </c>
      <c r="L20" s="2">
        <v>40000</v>
      </c>
      <c r="M20" s="2">
        <v>30000</v>
      </c>
      <c r="N20" s="2">
        <v>40000</v>
      </c>
      <c r="O20" s="2">
        <v>30000</v>
      </c>
      <c r="P20" s="2">
        <v>40000</v>
      </c>
      <c r="Q20" s="2">
        <v>25000</v>
      </c>
      <c r="R20" s="2">
        <v>30000</v>
      </c>
    </row>
    <row r="21" spans="2:18" x14ac:dyDescent="0.25">
      <c r="F21" s="2" t="s">
        <v>86</v>
      </c>
      <c r="G21" s="2">
        <v>30000</v>
      </c>
      <c r="H21" s="2">
        <v>20000</v>
      </c>
      <c r="I21" s="2">
        <v>28000</v>
      </c>
      <c r="J21" s="2">
        <v>27000</v>
      </c>
      <c r="K21" s="2">
        <v>22000</v>
      </c>
      <c r="L21" s="2">
        <v>32000</v>
      </c>
      <c r="M21" s="2">
        <v>21000</v>
      </c>
      <c r="N21" s="2">
        <v>29000</v>
      </c>
      <c r="O21" s="2">
        <v>26000</v>
      </c>
      <c r="P21" s="2">
        <v>30000</v>
      </c>
      <c r="Q21" s="2">
        <v>31000</v>
      </c>
      <c r="R21" s="2">
        <v>27000</v>
      </c>
    </row>
    <row r="22" spans="2:18" x14ac:dyDescent="0.25">
      <c r="F22" s="2" t="s">
        <v>13</v>
      </c>
      <c r="G22" s="3">
        <f>G21/G20</f>
        <v>0.6</v>
      </c>
      <c r="H22" s="3">
        <f t="shared" ref="H22:R22" si="0">H21/H20</f>
        <v>0.66666666666666663</v>
      </c>
      <c r="I22" s="3">
        <f t="shared" si="0"/>
        <v>0.7</v>
      </c>
      <c r="J22" s="3">
        <f t="shared" si="0"/>
        <v>0.9</v>
      </c>
      <c r="K22" s="3">
        <f t="shared" si="0"/>
        <v>0.73333333333333328</v>
      </c>
      <c r="L22" s="3">
        <f t="shared" si="0"/>
        <v>0.8</v>
      </c>
      <c r="M22" s="3">
        <f t="shared" si="0"/>
        <v>0.7</v>
      </c>
      <c r="N22" s="3">
        <f t="shared" si="0"/>
        <v>0.72499999999999998</v>
      </c>
      <c r="O22" s="3">
        <f t="shared" si="0"/>
        <v>0.8666666666666667</v>
      </c>
      <c r="P22" s="3">
        <f t="shared" si="0"/>
        <v>0.75</v>
      </c>
      <c r="Q22" s="3">
        <f t="shared" si="0"/>
        <v>1.24</v>
      </c>
      <c r="R22" s="3">
        <f t="shared" si="0"/>
        <v>0.9</v>
      </c>
    </row>
    <row r="38" spans="2:18" x14ac:dyDescent="0.25">
      <c r="B38" s="9" t="s">
        <v>75</v>
      </c>
      <c r="C38" s="9">
        <v>24800</v>
      </c>
    </row>
    <row r="39" spans="2:18" x14ac:dyDescent="0.25">
      <c r="B39" s="9" t="s">
        <v>76</v>
      </c>
      <c r="C39" s="9">
        <v>23000</v>
      </c>
    </row>
    <row r="40" spans="2:18" x14ac:dyDescent="0.25">
      <c r="F40" s="2"/>
      <c r="G40" s="2" t="s">
        <v>1</v>
      </c>
      <c r="H40" s="2" t="s">
        <v>2</v>
      </c>
      <c r="I40" s="2" t="s">
        <v>3</v>
      </c>
      <c r="J40" s="2" t="s">
        <v>4</v>
      </c>
      <c r="K40" s="2" t="s">
        <v>5</v>
      </c>
      <c r="L40" s="2" t="s">
        <v>6</v>
      </c>
      <c r="M40" s="2" t="s">
        <v>7</v>
      </c>
      <c r="N40" s="2" t="s">
        <v>8</v>
      </c>
      <c r="O40" s="2" t="s">
        <v>9</v>
      </c>
      <c r="P40" s="2" t="s">
        <v>10</v>
      </c>
      <c r="Q40" s="2" t="s">
        <v>11</v>
      </c>
      <c r="R40" s="2" t="s">
        <v>12</v>
      </c>
    </row>
    <row r="41" spans="2:18" x14ac:dyDescent="0.25">
      <c r="F41" s="2" t="s">
        <v>14</v>
      </c>
      <c r="G41" s="2">
        <v>25000</v>
      </c>
      <c r="H41" s="2">
        <v>20000</v>
      </c>
      <c r="I41" s="2">
        <v>25000</v>
      </c>
      <c r="J41" s="2">
        <v>22000</v>
      </c>
      <c r="K41" s="2">
        <v>18000</v>
      </c>
      <c r="L41" s="2">
        <v>25000</v>
      </c>
      <c r="M41" s="2">
        <v>22000</v>
      </c>
      <c r="N41" s="2">
        <v>20000</v>
      </c>
      <c r="O41" s="2">
        <v>25000</v>
      </c>
      <c r="P41" s="2">
        <v>30000</v>
      </c>
      <c r="Q41" s="2">
        <v>25000</v>
      </c>
      <c r="R41" s="2">
        <v>22000</v>
      </c>
    </row>
    <row r="42" spans="2:18" x14ac:dyDescent="0.25">
      <c r="F42" s="2" t="s">
        <v>85</v>
      </c>
      <c r="G42" s="2">
        <v>28000</v>
      </c>
      <c r="H42" s="2">
        <v>21000</v>
      </c>
      <c r="I42" s="2">
        <v>24000</v>
      </c>
      <c r="J42" s="2">
        <v>25000</v>
      </c>
      <c r="K42" s="2">
        <v>20000</v>
      </c>
      <c r="L42" s="2">
        <v>28000</v>
      </c>
      <c r="M42" s="2">
        <v>20000</v>
      </c>
      <c r="N42" s="2">
        <v>24000</v>
      </c>
      <c r="O42" s="2">
        <v>23000</v>
      </c>
      <c r="P42" s="2">
        <v>27000</v>
      </c>
      <c r="Q42" s="2">
        <v>27000</v>
      </c>
      <c r="R42" s="2">
        <v>25000</v>
      </c>
    </row>
    <row r="43" spans="2:18" x14ac:dyDescent="0.25">
      <c r="F43" s="2" t="s">
        <v>13</v>
      </c>
      <c r="G43" s="3">
        <f>G42/G41</f>
        <v>1.1200000000000001</v>
      </c>
      <c r="H43" s="3">
        <f t="shared" ref="H43:R43" si="1">H42/H41</f>
        <v>1.05</v>
      </c>
      <c r="I43" s="3">
        <f t="shared" si="1"/>
        <v>0.96</v>
      </c>
      <c r="J43" s="3">
        <f t="shared" si="1"/>
        <v>1.1363636363636365</v>
      </c>
      <c r="K43" s="3">
        <f t="shared" si="1"/>
        <v>1.1111111111111112</v>
      </c>
      <c r="L43" s="3">
        <f t="shared" si="1"/>
        <v>1.1200000000000001</v>
      </c>
      <c r="M43" s="3">
        <f t="shared" si="1"/>
        <v>0.90909090909090906</v>
      </c>
      <c r="N43" s="3">
        <f t="shared" si="1"/>
        <v>1.2</v>
      </c>
      <c r="O43" s="3">
        <f t="shared" si="1"/>
        <v>0.92</v>
      </c>
      <c r="P43" s="3">
        <f t="shared" si="1"/>
        <v>0.9</v>
      </c>
      <c r="Q43" s="3">
        <f t="shared" si="1"/>
        <v>1.08</v>
      </c>
      <c r="R43" s="3">
        <f t="shared" si="1"/>
        <v>1.1363636363636365</v>
      </c>
    </row>
    <row r="57" spans="2:9" x14ac:dyDescent="0.25">
      <c r="B57" s="2" t="s">
        <v>77</v>
      </c>
      <c r="C57" s="2" t="s">
        <v>78</v>
      </c>
      <c r="D57" s="2" t="s">
        <v>79</v>
      </c>
    </row>
    <row r="58" spans="2:9" x14ac:dyDescent="0.25">
      <c r="B58" s="2" t="s">
        <v>80</v>
      </c>
      <c r="C58" s="2">
        <v>30000</v>
      </c>
      <c r="D58" s="2">
        <v>27000</v>
      </c>
    </row>
    <row r="59" spans="2:9" x14ac:dyDescent="0.25">
      <c r="B59" s="2" t="s">
        <v>81</v>
      </c>
      <c r="C59" s="2">
        <v>20000</v>
      </c>
      <c r="D59" s="2">
        <v>25000</v>
      </c>
    </row>
    <row r="60" spans="2:9" x14ac:dyDescent="0.25">
      <c r="B60" s="2" t="s">
        <v>82</v>
      </c>
      <c r="C60" s="2">
        <v>22000</v>
      </c>
      <c r="D60" s="2">
        <v>18000</v>
      </c>
    </row>
    <row r="61" spans="2:9" x14ac:dyDescent="0.25">
      <c r="B61" s="2" t="s">
        <v>83</v>
      </c>
      <c r="C61" s="2">
        <v>29000</v>
      </c>
      <c r="D61" s="2">
        <v>22000</v>
      </c>
    </row>
    <row r="62" spans="2:9" x14ac:dyDescent="0.25">
      <c r="B62" s="2" t="s">
        <v>84</v>
      </c>
      <c r="C62" s="2">
        <v>40000</v>
      </c>
      <c r="D62" s="2">
        <v>32000</v>
      </c>
      <c r="F62" s="6"/>
      <c r="G62" s="6"/>
      <c r="H62" s="6"/>
      <c r="I62" s="6"/>
    </row>
    <row r="63" spans="2:9" x14ac:dyDescent="0.25">
      <c r="F63" s="6"/>
      <c r="G63" s="6"/>
      <c r="H63" s="6"/>
      <c r="I63" s="6"/>
    </row>
    <row r="64" spans="2:9" x14ac:dyDescent="0.25">
      <c r="F64" s="6"/>
      <c r="G64" s="6"/>
      <c r="H64" s="6"/>
      <c r="I64" s="6"/>
    </row>
    <row r="65" spans="2:9" x14ac:dyDescent="0.25">
      <c r="F65" s="6"/>
      <c r="G65" s="6"/>
      <c r="H65" s="6"/>
      <c r="I65" s="6"/>
    </row>
    <row r="66" spans="2:9" x14ac:dyDescent="0.25">
      <c r="F66" s="6"/>
      <c r="G66" s="6"/>
      <c r="H66" s="6"/>
      <c r="I66" s="6"/>
    </row>
    <row r="67" spans="2:9" x14ac:dyDescent="0.25">
      <c r="F67" s="6"/>
      <c r="G67" s="6"/>
      <c r="H67" s="6"/>
      <c r="I67" s="6"/>
    </row>
    <row r="79" spans="2:9" x14ac:dyDescent="0.25">
      <c r="B79" s="2" t="s">
        <v>25</v>
      </c>
      <c r="C79" s="2" t="s">
        <v>72</v>
      </c>
      <c r="D79" s="2" t="s">
        <v>73</v>
      </c>
      <c r="E79" s="2" t="s">
        <v>74</v>
      </c>
    </row>
    <row r="80" spans="2:9" x14ac:dyDescent="0.25">
      <c r="B80" s="2" t="s">
        <v>28</v>
      </c>
      <c r="C80" s="2">
        <v>32000</v>
      </c>
      <c r="D80" s="2">
        <v>25000</v>
      </c>
      <c r="E80" s="7">
        <v>0.28000000000000003</v>
      </c>
    </row>
    <row r="81" spans="2:5" x14ac:dyDescent="0.25">
      <c r="B81" s="2" t="s">
        <v>29</v>
      </c>
      <c r="C81" s="2">
        <v>27000</v>
      </c>
      <c r="D81" s="2">
        <v>20000</v>
      </c>
      <c r="E81" s="7">
        <v>0.35</v>
      </c>
    </row>
    <row r="82" spans="2:5" x14ac:dyDescent="0.25">
      <c r="B82" s="2" t="s">
        <v>30</v>
      </c>
      <c r="C82" s="2">
        <v>29000</v>
      </c>
      <c r="D82" s="2">
        <v>9000</v>
      </c>
      <c r="E82" s="7">
        <v>2.2222222222222223</v>
      </c>
    </row>
    <row r="83" spans="2:5" x14ac:dyDescent="0.25">
      <c r="B83" s="2" t="s">
        <v>31</v>
      </c>
      <c r="C83" s="2">
        <v>7000</v>
      </c>
      <c r="D83" s="2">
        <v>15000</v>
      </c>
      <c r="E83" s="7">
        <v>-0.53333333333333333</v>
      </c>
    </row>
    <row r="84" spans="2:5" x14ac:dyDescent="0.25">
      <c r="B84" s="2" t="s">
        <v>32</v>
      </c>
      <c r="C84" s="2">
        <v>5000</v>
      </c>
      <c r="D84" s="2">
        <v>30000</v>
      </c>
      <c r="E84" s="7">
        <v>-0.83333333333333337</v>
      </c>
    </row>
  </sheetData>
  <conditionalFormatting sqref="D20">
    <cfRule type="iconSet" priority="9">
      <iconSet>
        <cfvo type="percent" val="0"/>
        <cfvo type="percent" val="33"/>
        <cfvo type="percent" val="67"/>
      </iconSet>
    </cfRule>
  </conditionalFormatting>
  <conditionalFormatting sqref="G22:R22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G43:R43">
    <cfRule type="iconSet" priority="7">
      <iconSet iconSet="3Arrows" reverse="1">
        <cfvo type="percent" val="0"/>
        <cfvo type="percent" val="10"/>
        <cfvo type="percent" val="40"/>
      </iconSet>
    </cfRule>
  </conditionalFormatting>
  <conditionalFormatting sqref="E82:E8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E8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E8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Dashboard_Sales</vt:lpstr>
      <vt:lpstr>Dashboard_Production</vt:lpstr>
      <vt:lpstr>Dashboard_Accounts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2015-11-26T13:30:39Z</dcterms:created>
  <dcterms:modified xsi:type="dcterms:W3CDTF">2015-12-07T09:24:43Z</dcterms:modified>
</cp:coreProperties>
</file>