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380" yWindow="0" windowWidth="25125" windowHeight="14295" tabRatio="500"/>
  </bookViews>
  <sheets>
    <sheet name="ASOCIADOS" sheetId="5" r:id="rId1"/>
    <sheet name="Construccion" sheetId="1" r:id="rId2"/>
    <sheet name="Calles" sheetId="2" r:id="rId3"/>
    <sheet name="Tipos de pagos" sheetId="3" r:id="rId4"/>
    <sheet name="Estados" sheetId="4" r:id="rId5"/>
  </sheets>
  <definedNames>
    <definedName name="_xlnm._FilterDatabase" localSheetId="0" hidden="1">ASOCIADOS!$A$2:$X$682</definedName>
    <definedName name="_xlnm._FilterDatabase" localSheetId="1" hidden="1">Construccion!$A$3:$AW$683</definedName>
    <definedName name="calles">Calles!$A$1:$A$32</definedName>
    <definedName name="estados">Estados!$A$1:$A$5</definedName>
    <definedName name="pagos">'Tipos de pagos'!$A$1:$A$4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" i="1" l="1"/>
  <c r="AG10" i="1"/>
  <c r="AG15" i="1"/>
  <c r="AG16" i="1"/>
  <c r="AG35" i="1"/>
  <c r="AG46" i="1"/>
  <c r="AG50" i="1"/>
  <c r="AG53" i="1"/>
  <c r="AG60" i="1"/>
  <c r="AG63" i="1"/>
  <c r="AG79" i="1"/>
  <c r="AG81" i="1"/>
  <c r="AG85" i="1"/>
  <c r="AG87" i="1"/>
  <c r="AG91" i="1"/>
  <c r="AG103" i="1"/>
  <c r="AG105" i="1"/>
  <c r="AG125" i="1"/>
  <c r="AG132" i="1"/>
  <c r="AG135" i="1"/>
  <c r="AG144" i="1"/>
  <c r="AG145" i="1"/>
  <c r="AG152" i="1"/>
  <c r="AG156" i="1"/>
  <c r="AG162" i="1"/>
  <c r="AG179" i="1"/>
  <c r="AG181" i="1"/>
  <c r="AG182" i="1"/>
  <c r="AG184" i="1"/>
  <c r="AG187" i="1"/>
  <c r="AG194" i="1"/>
  <c r="AG195" i="1"/>
  <c r="AG210" i="1"/>
  <c r="AG212" i="1"/>
  <c r="AG216" i="1"/>
  <c r="AG245" i="1"/>
  <c r="AG246" i="1"/>
  <c r="AG249" i="1"/>
  <c r="AG265" i="1"/>
  <c r="AG267" i="1"/>
  <c r="AG268" i="1"/>
  <c r="AG279" i="1"/>
  <c r="AG298" i="1"/>
  <c r="AG303" i="1"/>
  <c r="AG304" i="1"/>
  <c r="AG313" i="1"/>
  <c r="AG317" i="1"/>
  <c r="AG327" i="1"/>
  <c r="AG330" i="1"/>
  <c r="AG340" i="1"/>
  <c r="AG353" i="1"/>
  <c r="AG369" i="1"/>
  <c r="AG370" i="1"/>
  <c r="AG381" i="1"/>
  <c r="AG382" i="1"/>
  <c r="AG396" i="1"/>
  <c r="AG399" i="1"/>
  <c r="AG408" i="1"/>
  <c r="AG410" i="1"/>
  <c r="AG412" i="1"/>
  <c r="AG430" i="1"/>
  <c r="AG436" i="1"/>
  <c r="AG438" i="1"/>
  <c r="AG443" i="1"/>
  <c r="AG448" i="1"/>
  <c r="AG456" i="1"/>
  <c r="AG458" i="1"/>
  <c r="AG469" i="1"/>
  <c r="AG470" i="1"/>
  <c r="AG471" i="1"/>
  <c r="AG476" i="1"/>
  <c r="AG487" i="1"/>
  <c r="AG489" i="1"/>
  <c r="AG504" i="1"/>
  <c r="AG517" i="1"/>
  <c r="AG527" i="1"/>
  <c r="AG536" i="1"/>
  <c r="AG545" i="1"/>
  <c r="AG546" i="1"/>
  <c r="AG547" i="1"/>
  <c r="AG550" i="1"/>
  <c r="AG555" i="1"/>
  <c r="AG566" i="1"/>
  <c r="AG567" i="1"/>
  <c r="AG568" i="1"/>
  <c r="AG575" i="1"/>
  <c r="AG579" i="1"/>
  <c r="AG590" i="1"/>
  <c r="AG593" i="1"/>
  <c r="AG597" i="1"/>
  <c r="AG607" i="1"/>
  <c r="AG612" i="1"/>
  <c r="AG615" i="1"/>
  <c r="AG623" i="1"/>
  <c r="AG630" i="1"/>
  <c r="AG632" i="1"/>
  <c r="AG634" i="1"/>
  <c r="AG637" i="1"/>
  <c r="AG647" i="1"/>
  <c r="AG659" i="1"/>
  <c r="AG666" i="1"/>
  <c r="AG675" i="1"/>
  <c r="AG281" i="1"/>
  <c r="AG388" i="1"/>
  <c r="AG392" i="1"/>
  <c r="AG417" i="1"/>
  <c r="AG671" i="1"/>
  <c r="Y7" i="1"/>
  <c r="Y16" i="1"/>
  <c r="Y35" i="1"/>
  <c r="Y40" i="1"/>
  <c r="Y42" i="1"/>
  <c r="Y46" i="1"/>
  <c r="Y50" i="1"/>
  <c r="Y53" i="1"/>
  <c r="Y63" i="1"/>
  <c r="AG4" i="1"/>
  <c r="Y5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6" i="1"/>
  <c r="Y37" i="1"/>
  <c r="Y38" i="1"/>
  <c r="Y39" i="1"/>
  <c r="Y41" i="1"/>
  <c r="Y43" i="1"/>
  <c r="Y44" i="1"/>
  <c r="Y45" i="1"/>
  <c r="Y47" i="1"/>
  <c r="Y48" i="1"/>
  <c r="Y49" i="1"/>
  <c r="Y51" i="1"/>
  <c r="Y52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4" i="1"/>
  <c r="AC4" i="1"/>
  <c r="AG5" i="1"/>
  <c r="AG6" i="1"/>
  <c r="AG8" i="1"/>
  <c r="AG9" i="1"/>
  <c r="AG11" i="1"/>
  <c r="AG12" i="1"/>
  <c r="AG13" i="1"/>
  <c r="AG14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6" i="1"/>
  <c r="AG37" i="1"/>
  <c r="AG38" i="1"/>
  <c r="AG39" i="1"/>
  <c r="AG40" i="1"/>
  <c r="AG41" i="1"/>
  <c r="AG42" i="1"/>
  <c r="AG43" i="1"/>
  <c r="AG44" i="1"/>
  <c r="AG45" i="1"/>
  <c r="AG47" i="1"/>
  <c r="AG48" i="1"/>
  <c r="AG49" i="1"/>
  <c r="AG51" i="1"/>
  <c r="AG54" i="1"/>
  <c r="AG55" i="1"/>
  <c r="AG56" i="1"/>
  <c r="AG57" i="1"/>
  <c r="AG58" i="1"/>
  <c r="AG59" i="1"/>
  <c r="AG61" i="1"/>
  <c r="AG62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80" i="1"/>
  <c r="AG82" i="1"/>
  <c r="AG83" i="1"/>
  <c r="AG84" i="1"/>
  <c r="AG86" i="1"/>
  <c r="AG88" i="1"/>
  <c r="AG89" i="1"/>
  <c r="AG90" i="1"/>
  <c r="AG92" i="1"/>
  <c r="AG93" i="1"/>
  <c r="AG94" i="1"/>
  <c r="AG95" i="1"/>
  <c r="AG96" i="1"/>
  <c r="AG97" i="1"/>
  <c r="AG98" i="1"/>
  <c r="AG99" i="1"/>
  <c r="AG100" i="1"/>
  <c r="AG101" i="1"/>
  <c r="AG102" i="1"/>
  <c r="AG104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6" i="1"/>
  <c r="AG127" i="1"/>
  <c r="AG128" i="1"/>
  <c r="AG129" i="1"/>
  <c r="AG130" i="1"/>
  <c r="AG131" i="1"/>
  <c r="AG133" i="1"/>
  <c r="AG134" i="1"/>
  <c r="AG136" i="1"/>
  <c r="AG137" i="1"/>
  <c r="AG139" i="1"/>
  <c r="AG140" i="1"/>
  <c r="AG141" i="1"/>
  <c r="AG142" i="1"/>
  <c r="AG143" i="1"/>
  <c r="AG147" i="1"/>
  <c r="AG148" i="1"/>
  <c r="AG153" i="1"/>
  <c r="AG154" i="1"/>
  <c r="AG155" i="1"/>
  <c r="AG157" i="1"/>
  <c r="AG158" i="1"/>
  <c r="AG159" i="1"/>
  <c r="AG160" i="1"/>
  <c r="AG161" i="1"/>
  <c r="AG163" i="1"/>
  <c r="AG164" i="1"/>
  <c r="AG166" i="1"/>
  <c r="AG167" i="1"/>
  <c r="AG168" i="1"/>
  <c r="AG169" i="1"/>
  <c r="AG170" i="1"/>
  <c r="AG172" i="1"/>
  <c r="AG173" i="1"/>
  <c r="AG174" i="1"/>
  <c r="AG175" i="1"/>
  <c r="AG176" i="1"/>
  <c r="AG177" i="1"/>
  <c r="AG183" i="1"/>
  <c r="AG185" i="1"/>
  <c r="AG186" i="1"/>
  <c r="AG188" i="1"/>
  <c r="AG189" i="1"/>
  <c r="AG191" i="1"/>
  <c r="AG193" i="1"/>
  <c r="AG198" i="1"/>
  <c r="AG199" i="1"/>
  <c r="AG200" i="1"/>
  <c r="AG201" i="1"/>
  <c r="AG205" i="1"/>
  <c r="AG206" i="1"/>
  <c r="AG208" i="1"/>
  <c r="AG209" i="1"/>
  <c r="AG211" i="1"/>
  <c r="AG213" i="1"/>
  <c r="AG214" i="1"/>
  <c r="AG215" i="1"/>
  <c r="AG217" i="1"/>
  <c r="AG219" i="1"/>
  <c r="AG220" i="1"/>
  <c r="AG221" i="1"/>
  <c r="AG222" i="1"/>
  <c r="AG224" i="1"/>
  <c r="AG227" i="1"/>
  <c r="AG228" i="1"/>
  <c r="AG232" i="1"/>
  <c r="AG234" i="1"/>
  <c r="AG236" i="1"/>
  <c r="AG239" i="1"/>
  <c r="AG240" i="1"/>
  <c r="AG241" i="1"/>
  <c r="AG242" i="1"/>
  <c r="AG243" i="1"/>
  <c r="AG244" i="1"/>
  <c r="AG247" i="1"/>
  <c r="AG248" i="1"/>
  <c r="AG250" i="1"/>
  <c r="AG251" i="1"/>
  <c r="AG252" i="1"/>
  <c r="AG253" i="1"/>
  <c r="AG254" i="1"/>
  <c r="AG255" i="1"/>
  <c r="AG256" i="1"/>
  <c r="AG258" i="1"/>
  <c r="AG259" i="1"/>
  <c r="AG260" i="1"/>
  <c r="AG261" i="1"/>
  <c r="AG262" i="1"/>
  <c r="AG263" i="1"/>
  <c r="AG264" i="1"/>
  <c r="AG266" i="1"/>
  <c r="AG269" i="1"/>
  <c r="AG270" i="1"/>
  <c r="AG271" i="1"/>
  <c r="AG274" i="1"/>
  <c r="AG275" i="1"/>
  <c r="AG277" i="1"/>
  <c r="AG278" i="1"/>
  <c r="AG282" i="1"/>
  <c r="AG283" i="1"/>
  <c r="AG284" i="1"/>
  <c r="AG285" i="1"/>
  <c r="AG288" i="1"/>
  <c r="AG289" i="1"/>
  <c r="AG290" i="1"/>
  <c r="AG291" i="1"/>
  <c r="AG292" i="1"/>
  <c r="AG293" i="1"/>
  <c r="AG294" i="1"/>
  <c r="AG295" i="1"/>
  <c r="AG296" i="1"/>
  <c r="AG297" i="1"/>
  <c r="AG299" i="1"/>
  <c r="AG301" i="1"/>
  <c r="AG305" i="1"/>
  <c r="AG307" i="1"/>
  <c r="AG308" i="1"/>
  <c r="AG309" i="1"/>
  <c r="AG310" i="1"/>
  <c r="AG311" i="1"/>
  <c r="AG312" i="1"/>
  <c r="AG314" i="1"/>
  <c r="AG315" i="1"/>
  <c r="AG316" i="1"/>
  <c r="AG318" i="1"/>
  <c r="AG319" i="1"/>
  <c r="AG320" i="1"/>
  <c r="AG321" i="1"/>
  <c r="AG322" i="1"/>
  <c r="AG326" i="1"/>
  <c r="AG328" i="1"/>
  <c r="AG329" i="1"/>
  <c r="AG331" i="1"/>
  <c r="AG333" i="1"/>
  <c r="AG334" i="1"/>
  <c r="AG337" i="1"/>
  <c r="AG338" i="1"/>
  <c r="AG341" i="1"/>
  <c r="AG342" i="1"/>
  <c r="AG343" i="1"/>
  <c r="AG344" i="1"/>
  <c r="AG345" i="1"/>
  <c r="AG348" i="1"/>
  <c r="AG351" i="1"/>
  <c r="AG354" i="1"/>
  <c r="AG355" i="1"/>
  <c r="AG357" i="1"/>
  <c r="AG358" i="1"/>
  <c r="AG362" i="1"/>
  <c r="AG364" i="1"/>
  <c r="AG368" i="1"/>
  <c r="AG371" i="1"/>
  <c r="AG373" i="1"/>
  <c r="AG377" i="1"/>
  <c r="AG378" i="1"/>
  <c r="AG379" i="1"/>
  <c r="AG384" i="1"/>
  <c r="AG385" i="1"/>
  <c r="AG386" i="1"/>
  <c r="AG389" i="1"/>
  <c r="AG390" i="1"/>
  <c r="AG391" i="1"/>
  <c r="AG393" i="1"/>
  <c r="AG394" i="1"/>
  <c r="AG395" i="1"/>
  <c r="AG397" i="1"/>
  <c r="AG398" i="1"/>
  <c r="AG400" i="1"/>
  <c r="AG401" i="1"/>
  <c r="AG404" i="1"/>
  <c r="AG411" i="1"/>
  <c r="AG413" i="1"/>
  <c r="AG414" i="1"/>
  <c r="AG415" i="1"/>
  <c r="AG419" i="1"/>
  <c r="AG420" i="1"/>
  <c r="AG421" i="1"/>
  <c r="AG423" i="1"/>
  <c r="AG426" i="1"/>
  <c r="AG427" i="1"/>
  <c r="AG429" i="1"/>
  <c r="AG431" i="1"/>
  <c r="AG432" i="1"/>
  <c r="AG433" i="1"/>
  <c r="AG434" i="1"/>
  <c r="AG435" i="1"/>
  <c r="AG437" i="1"/>
  <c r="AG439" i="1"/>
  <c r="AG440" i="1"/>
  <c r="AG441" i="1"/>
  <c r="AG442" i="1"/>
  <c r="AG444" i="1"/>
  <c r="AG445" i="1"/>
  <c r="AG446" i="1"/>
  <c r="AG447" i="1"/>
  <c r="AG449" i="1"/>
  <c r="AG450" i="1"/>
  <c r="AG451" i="1"/>
  <c r="AG452" i="1"/>
  <c r="AG453" i="1"/>
  <c r="AG454" i="1"/>
  <c r="AG455" i="1"/>
  <c r="AG457" i="1"/>
  <c r="AG459" i="1"/>
  <c r="AG460" i="1"/>
  <c r="AG461" i="1"/>
  <c r="AG462" i="1"/>
  <c r="AG463" i="1"/>
  <c r="AG464" i="1"/>
  <c r="AG465" i="1"/>
  <c r="AG466" i="1"/>
  <c r="AG467" i="1"/>
  <c r="AG468" i="1"/>
  <c r="AG472" i="1"/>
  <c r="AG473" i="1"/>
  <c r="AG474" i="1"/>
  <c r="AG475" i="1"/>
  <c r="AG477" i="1"/>
  <c r="AG478" i="1"/>
  <c r="AG479" i="1"/>
  <c r="AG480" i="1"/>
  <c r="AG481" i="1"/>
  <c r="AG482" i="1"/>
  <c r="AG483" i="1"/>
  <c r="AG484" i="1"/>
  <c r="AG485" i="1"/>
  <c r="AG486" i="1"/>
  <c r="AG488" i="1"/>
  <c r="AG490" i="1"/>
  <c r="AG491" i="1"/>
  <c r="AG495" i="1"/>
  <c r="AG496" i="1"/>
  <c r="AG497" i="1"/>
  <c r="AG498" i="1"/>
  <c r="AG499" i="1"/>
  <c r="AG500" i="1"/>
  <c r="AG501" i="1"/>
  <c r="AG502" i="1"/>
  <c r="AG503" i="1"/>
  <c r="AG505" i="1"/>
  <c r="AG506" i="1"/>
  <c r="AG507" i="1"/>
  <c r="AG508" i="1"/>
  <c r="AG509" i="1"/>
  <c r="AG510" i="1"/>
  <c r="AG512" i="1"/>
  <c r="AG513" i="1"/>
  <c r="AG514" i="1"/>
  <c r="AG515" i="1"/>
  <c r="AG516" i="1"/>
  <c r="AG518" i="1"/>
  <c r="AG519" i="1"/>
  <c r="AG520" i="1"/>
  <c r="AG521" i="1"/>
  <c r="AG522" i="1"/>
  <c r="AG523" i="1"/>
  <c r="AG524" i="1"/>
  <c r="AG525" i="1"/>
  <c r="AG526" i="1"/>
  <c r="AG528" i="1"/>
  <c r="AG529" i="1"/>
  <c r="AG530" i="1"/>
  <c r="AG532" i="1"/>
  <c r="AG533" i="1"/>
  <c r="AG534" i="1"/>
  <c r="AG535" i="1"/>
  <c r="AG537" i="1"/>
  <c r="AG538" i="1"/>
  <c r="AG539" i="1"/>
  <c r="AG540" i="1"/>
  <c r="AG541" i="1"/>
  <c r="AG542" i="1"/>
  <c r="AG543" i="1"/>
  <c r="AG544" i="1"/>
  <c r="AG548" i="1"/>
  <c r="AG549" i="1"/>
  <c r="AG551" i="1"/>
  <c r="AG552" i="1"/>
  <c r="AG553" i="1"/>
  <c r="AG554" i="1"/>
  <c r="AG556" i="1"/>
  <c r="AG557" i="1"/>
  <c r="AG558" i="1"/>
  <c r="AG559" i="1"/>
  <c r="AG560" i="1"/>
  <c r="AG561" i="1"/>
  <c r="AG562" i="1"/>
  <c r="AG563" i="1"/>
  <c r="AG564" i="1"/>
  <c r="AG565" i="1"/>
  <c r="AG569" i="1"/>
  <c r="AG570" i="1"/>
  <c r="AG571" i="1"/>
  <c r="AG572" i="1"/>
  <c r="AG573" i="1"/>
  <c r="AG574" i="1"/>
  <c r="AG576" i="1"/>
  <c r="AG577" i="1"/>
  <c r="AG578" i="1"/>
  <c r="AG580" i="1"/>
  <c r="AG581" i="1"/>
  <c r="AG582" i="1"/>
  <c r="AG585" i="1"/>
  <c r="AG586" i="1"/>
  <c r="AG587" i="1"/>
  <c r="AG588" i="1"/>
  <c r="AG589" i="1"/>
  <c r="AG591" i="1"/>
  <c r="AG592" i="1"/>
  <c r="AG595" i="1"/>
  <c r="AG596" i="1"/>
  <c r="AG598" i="1"/>
  <c r="AG599" i="1"/>
  <c r="AG600" i="1"/>
  <c r="AG601" i="1"/>
  <c r="AG602" i="1"/>
  <c r="AG603" i="1"/>
  <c r="AG604" i="1"/>
  <c r="AG605" i="1"/>
  <c r="AG606" i="1"/>
  <c r="AG608" i="1"/>
  <c r="AG609" i="1"/>
  <c r="AG610" i="1"/>
  <c r="AG611" i="1"/>
  <c r="AG613" i="1"/>
  <c r="AG614" i="1"/>
  <c r="AG616" i="1"/>
  <c r="AG617" i="1"/>
  <c r="AG618" i="1"/>
  <c r="AG619" i="1"/>
  <c r="AG620" i="1"/>
  <c r="AG621" i="1"/>
  <c r="AG622" i="1"/>
  <c r="AG624" i="1"/>
  <c r="AG625" i="1"/>
  <c r="AG626" i="1"/>
  <c r="AG627" i="1"/>
  <c r="AG628" i="1"/>
  <c r="AG629" i="1"/>
  <c r="AG631" i="1"/>
  <c r="AG633" i="1"/>
  <c r="AG635" i="1"/>
  <c r="AG636" i="1"/>
  <c r="AG638" i="1"/>
  <c r="AG639" i="1"/>
  <c r="AG640" i="1"/>
  <c r="AG641" i="1"/>
  <c r="AG642" i="1"/>
  <c r="AG643" i="1"/>
  <c r="AG644" i="1"/>
  <c r="AG645" i="1"/>
  <c r="AG646" i="1"/>
  <c r="AG648" i="1"/>
  <c r="AG649" i="1"/>
  <c r="AG651" i="1"/>
  <c r="AG652" i="1"/>
  <c r="AG653" i="1"/>
  <c r="AG654" i="1"/>
  <c r="AG655" i="1"/>
  <c r="AG656" i="1"/>
  <c r="AG657" i="1"/>
  <c r="AG658" i="1"/>
  <c r="AG660" i="1"/>
  <c r="AG661" i="1"/>
  <c r="AG662" i="1"/>
  <c r="AG663" i="1"/>
  <c r="AG664" i="1"/>
  <c r="AG665" i="1"/>
  <c r="AG667" i="1"/>
  <c r="AG668" i="1"/>
  <c r="AG669" i="1"/>
  <c r="AG670" i="1"/>
  <c r="AG672" i="1"/>
  <c r="AG673" i="1"/>
  <c r="AG674" i="1"/>
  <c r="AG676" i="1"/>
  <c r="AG677" i="1"/>
  <c r="AG678" i="1"/>
  <c r="AG679" i="1"/>
  <c r="AG680" i="1"/>
  <c r="AG681" i="1"/>
  <c r="AG682" i="1"/>
  <c r="AG68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S670" i="1"/>
  <c r="T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R675" i="1"/>
  <c r="S675" i="1"/>
  <c r="T675" i="1"/>
  <c r="U675" i="1"/>
  <c r="R676" i="1"/>
  <c r="S676" i="1"/>
  <c r="T676" i="1"/>
  <c r="U676" i="1"/>
  <c r="R677" i="1"/>
  <c r="S677" i="1"/>
  <c r="T677" i="1"/>
  <c r="R678" i="1"/>
  <c r="S678" i="1"/>
  <c r="T678" i="1"/>
  <c r="U678" i="1"/>
  <c r="R679" i="1"/>
  <c r="S679" i="1"/>
  <c r="T679" i="1"/>
  <c r="U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S669" i="1"/>
  <c r="T669" i="1"/>
  <c r="U669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4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5" i="1"/>
  <c r="T6" i="1"/>
  <c r="T7" i="1"/>
  <c r="T8" i="1"/>
  <c r="T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4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<sst xmlns="http://schemas.openxmlformats.org/spreadsheetml/2006/main" count="18773" uniqueCount="4924">
  <si>
    <t>Rut</t>
  </si>
  <si>
    <t>Nombre</t>
  </si>
  <si>
    <t>Segundo Nombre</t>
  </si>
  <si>
    <t>Fecha de Ingreso</t>
  </si>
  <si>
    <t>Apellido Materno</t>
  </si>
  <si>
    <t>Telefono 1</t>
  </si>
  <si>
    <t>Telefono 2</t>
  </si>
  <si>
    <t>Calle</t>
  </si>
  <si>
    <t>Forma de pago</t>
  </si>
  <si>
    <t>Estado</t>
  </si>
  <si>
    <t>AV. FELIPE CUBILLOS SIGALL</t>
  </si>
  <si>
    <t>AV. EL TRANQUE</t>
  </si>
  <si>
    <t>AV. JOSE ALCALDE DELANO</t>
  </si>
  <si>
    <t>AV. SANTA BLANCA</t>
  </si>
  <si>
    <t>CAMINO CERRO LARGO</t>
  </si>
  <si>
    <t>CAMINO DE LA AGUADA</t>
  </si>
  <si>
    <t>CAMINO DE LA VILLA</t>
  </si>
  <si>
    <t>CAMINO DE LAS ARDILLAS</t>
  </si>
  <si>
    <t>CAMINO DE LAS LIEBRES</t>
  </si>
  <si>
    <t>CAMINO DE LOS CASTORES</t>
  </si>
  <si>
    <t>CAMINO DE LOS CIERVOS</t>
  </si>
  <si>
    <t>CAMINO DEL ALARIFE</t>
  </si>
  <si>
    <t>CAMINO DEL LABRADOR</t>
  </si>
  <si>
    <t>CAMINO EL ATAJO</t>
  </si>
  <si>
    <t>CAMINO ENTRE LOMAS</t>
  </si>
  <si>
    <t>CAMINO LA CAPELLANIA</t>
  </si>
  <si>
    <t>CAMINO TURISTICO</t>
  </si>
  <si>
    <t>CAMINO TURISTICO INT.</t>
  </si>
  <si>
    <t>CONTRALM. FDEZ.VIAL</t>
  </si>
  <si>
    <t>CONTRALM. FDEZ.VIAL INT</t>
  </si>
  <si>
    <t>EL MAYORAZGO</t>
  </si>
  <si>
    <t>EL MONASTERIO</t>
  </si>
  <si>
    <t>LOS PORTONES DE LA DEHESA</t>
  </si>
  <si>
    <t>MANUEL GUZMAN MATURANA</t>
  </si>
  <si>
    <t>PASAJE EL RACO</t>
  </si>
  <si>
    <t>RIHUE</t>
  </si>
  <si>
    <t>RIO LIUCURA</t>
  </si>
  <si>
    <t>RIO TRANCURA</t>
  </si>
  <si>
    <t>RUCAMANQUI</t>
  </si>
  <si>
    <t>SENDERO DEL MONTE</t>
  </si>
  <si>
    <t>SENDERO ENTRE LOMAS</t>
  </si>
  <si>
    <t>Selecciona una calle</t>
  </si>
  <si>
    <t>PAC</t>
  </si>
  <si>
    <t>Seleccionar un tipo de pago</t>
  </si>
  <si>
    <t>PAT</t>
  </si>
  <si>
    <t>OFICINA</t>
  </si>
  <si>
    <t>Seleccionar Estado</t>
  </si>
  <si>
    <t>Activo</t>
  </si>
  <si>
    <t>Suspendido</t>
  </si>
  <si>
    <t>Eliminado</t>
  </si>
  <si>
    <t>Numero</t>
  </si>
  <si>
    <t>Dpto/Casa</t>
  </si>
  <si>
    <t>Nº Socio</t>
  </si>
  <si>
    <t>No Asociado</t>
  </si>
  <si>
    <t>Apellido Paterno</t>
  </si>
  <si>
    <t>FECHA INGRESO</t>
  </si>
  <si>
    <t>USUARIO</t>
  </si>
  <si>
    <t>CI</t>
  </si>
  <si>
    <t>NOMBRE Y APELLIDOS</t>
  </si>
  <si>
    <t>DIRECCION</t>
  </si>
  <si>
    <t>NUMERACION</t>
  </si>
  <si>
    <t>DIRECCION COMPLETA</t>
  </si>
  <si>
    <t>TELEFONO DE CONTACTO</t>
  </si>
  <si>
    <t>MAIL 1</t>
  </si>
  <si>
    <t>MAIL 2</t>
  </si>
  <si>
    <t>FORMA DE PAGO</t>
  </si>
  <si>
    <t>MONTO</t>
  </si>
  <si>
    <t>JUAN ADOLFO CHOMALI</t>
  </si>
  <si>
    <t>6456926-0</t>
  </si>
  <si>
    <t>BERNARDITA KATTAN</t>
  </si>
  <si>
    <t xml:space="preserve">2434282-9-88182918-26927798-9-89021611 ´-9-94295743 </t>
  </si>
  <si>
    <t>jachomali@gmail.com</t>
  </si>
  <si>
    <t>BERNARDITA FICA CONCHA</t>
  </si>
  <si>
    <t>6356264-5</t>
  </si>
  <si>
    <t>PATRICIO CONTESSE</t>
  </si>
  <si>
    <t>4252484-2424579-7/8997568-92261816</t>
  </si>
  <si>
    <t>bernarditafica@gmail.com</t>
  </si>
  <si>
    <t>6972857-K</t>
  </si>
  <si>
    <t>ERNESTO OPAZO ROJAS</t>
  </si>
  <si>
    <t>claudiapiper@gmail.com</t>
  </si>
  <si>
    <t>ANA MARIA VASQUEZ CONUS</t>
  </si>
  <si>
    <t>9606425-K</t>
  </si>
  <si>
    <t>ANA MARIA VASQUEZ</t>
  </si>
  <si>
    <t>7172023-09/2365055-9/5558744</t>
  </si>
  <si>
    <t>amvasquezc@hotmail.com</t>
  </si>
  <si>
    <t>JUAN DIEGUEZ MANFREDINI</t>
  </si>
  <si>
    <t>5712106-8</t>
  </si>
  <si>
    <t>2424994/98959801</t>
  </si>
  <si>
    <t>jdieguez@hidrosan.cl</t>
  </si>
  <si>
    <t>PATRICIO JAMARNE BANDUC</t>
  </si>
  <si>
    <t>7511143-6</t>
  </si>
  <si>
    <t>09/2372924-2178582</t>
  </si>
  <si>
    <t>pjamarne@hyj.cl</t>
  </si>
  <si>
    <t>SERGIO MUÑOZ RAMIREZ</t>
  </si>
  <si>
    <t>7911846-K</t>
  </si>
  <si>
    <t>MARIA SOLEDAD POUPIN</t>
  </si>
  <si>
    <t>09/2224844-2434427</t>
  </si>
  <si>
    <t>smunoz@axys.cl</t>
  </si>
  <si>
    <t>smunoz@elboldo.cl</t>
  </si>
  <si>
    <t>P/OFICINA</t>
  </si>
  <si>
    <t>DINA MUÑOZ</t>
  </si>
  <si>
    <t>5441972-4</t>
  </si>
  <si>
    <t>9559989-7384928 trabajo</t>
  </si>
  <si>
    <t>kprado@tse.cl;informaciones@tse.cl</t>
  </si>
  <si>
    <t>contacto@tse.cl</t>
  </si>
  <si>
    <t>CLAUDIO MONTES</t>
  </si>
  <si>
    <t>11813502-4</t>
  </si>
  <si>
    <t>CAROLINA MIRANDA</t>
  </si>
  <si>
    <t>79571192-93099462</t>
  </si>
  <si>
    <t>cmiranda@tucapel.cl</t>
  </si>
  <si>
    <t xml:space="preserve"> cmontes@mon-mir.com</t>
  </si>
  <si>
    <t>pat</t>
  </si>
  <si>
    <t>LUCILA SISKIND</t>
  </si>
  <si>
    <t>21323894-9</t>
  </si>
  <si>
    <t>8132232-08/2298799</t>
  </si>
  <si>
    <t>lsiskind@codelco.cl</t>
  </si>
  <si>
    <t>BERNARDITA DOMEYKO</t>
  </si>
  <si>
    <t>7011703-7</t>
  </si>
  <si>
    <t>JAIME CALLEJAS</t>
  </si>
  <si>
    <t>2423806-98207103-90221062</t>
  </si>
  <si>
    <t>bernarditadomeyko@gmail.com</t>
  </si>
  <si>
    <t>jcallejasg@gmail.com</t>
  </si>
  <si>
    <t>RODRIGO LABBE</t>
  </si>
  <si>
    <t>12454685-0</t>
  </si>
  <si>
    <t>MARIA VICTORIA BURR</t>
  </si>
  <si>
    <t>09/7429964-09/0897247-3331800</t>
  </si>
  <si>
    <t>burr.victoria@gmail.com</t>
  </si>
  <si>
    <t>rlabbe@titan.cl</t>
  </si>
  <si>
    <t>MARIA ESTER DEL FIERRO</t>
  </si>
  <si>
    <t>8952687-6</t>
  </si>
  <si>
    <t>89342276- 222445621</t>
  </si>
  <si>
    <t>maitedelfierro@gmail.com</t>
  </si>
  <si>
    <t>CLAUDIA MYLENE TRIGO</t>
  </si>
  <si>
    <t>10890415-1</t>
  </si>
  <si>
    <t>OSCAR MUÑOZ</t>
  </si>
  <si>
    <t>08/2599364-9706508</t>
  </si>
  <si>
    <t>ctrigoc@gmail.com</t>
  </si>
  <si>
    <t>ctrigo@bancoestado.cl; omunoz@bancoestado.cl</t>
  </si>
  <si>
    <t>DIETTER BOEHME</t>
  </si>
  <si>
    <t>4466379-1</t>
  </si>
  <si>
    <t>09/5320997-2424233</t>
  </si>
  <si>
    <t>wdb@gmx.de</t>
  </si>
  <si>
    <t>XIMENA MIANO MARINGUER</t>
  </si>
  <si>
    <t>8591824-9</t>
  </si>
  <si>
    <t>2170669-09/8272642</t>
  </si>
  <si>
    <t>max_uslar@hotmail.com</t>
  </si>
  <si>
    <t>ALEJANDRO SALANOVA MURILLAS</t>
  </si>
  <si>
    <t>2691563-5</t>
  </si>
  <si>
    <t>XIMENA GUTIERREZ</t>
  </si>
  <si>
    <t>2174248-09/7425164</t>
  </si>
  <si>
    <t>xgutierr@yahoo.es</t>
  </si>
  <si>
    <t>CECILIA PEÑA Y LILLO</t>
  </si>
  <si>
    <t>7283015-6</t>
  </si>
  <si>
    <t>CRISTIAN MARTINEZ ZABALA</t>
  </si>
  <si>
    <t>7174150-74761257</t>
  </si>
  <si>
    <t>cecilia@losmartinez.cl</t>
  </si>
  <si>
    <t>cristian@losmartinez.cl;camz59@gmail.com</t>
  </si>
  <si>
    <t>ANGELICA VARELA</t>
  </si>
  <si>
    <t>6143215-9</t>
  </si>
  <si>
    <t>ENZO MARZULLO</t>
  </si>
  <si>
    <t>7369277 anexo 208-2174115</t>
  </si>
  <si>
    <t>enzomarzullo@topcolor.com</t>
  </si>
  <si>
    <t>mcaceres@topcolor.com</t>
  </si>
  <si>
    <t>RODRIGO CONTRERAS</t>
  </si>
  <si>
    <t>10473164-3</t>
  </si>
  <si>
    <t>07/8784983-07/8784988</t>
  </si>
  <si>
    <t>rcontrerasd@me.com</t>
  </si>
  <si>
    <t>carolina@vpimpresores.cl</t>
  </si>
  <si>
    <t>IGNACIO SANCHEZ DIAZ</t>
  </si>
  <si>
    <t>6370297-8</t>
  </si>
  <si>
    <t>sbarja@uc.cl</t>
  </si>
  <si>
    <t>RAUL GONZALEZ CORTES</t>
  </si>
  <si>
    <t>9982772-6</t>
  </si>
  <si>
    <t>7173639-9/2218884</t>
  </si>
  <si>
    <t>ppinones@debtcontrol.cl</t>
  </si>
  <si>
    <t>PABLO URZUA PEREZ</t>
  </si>
  <si>
    <t>6552476-7</t>
  </si>
  <si>
    <t>2176478-9/2366036</t>
  </si>
  <si>
    <t>dr.pablourzua@gmail.com</t>
  </si>
  <si>
    <t>mceciliagrez@yahoo.com</t>
  </si>
  <si>
    <t>DENISE HADDAD SAPUNAR</t>
  </si>
  <si>
    <t>12884787-1</t>
  </si>
  <si>
    <t>81378709-09/0790526</t>
  </si>
  <si>
    <t>denise@pichara.com</t>
  </si>
  <si>
    <t>ROMUALDO KOLOKZO</t>
  </si>
  <si>
    <t>9474567-5</t>
  </si>
  <si>
    <t>CECILIA FERREIRA</t>
  </si>
  <si>
    <t>92319708-99991783</t>
  </si>
  <si>
    <t>pac</t>
  </si>
  <si>
    <t>LUCIA DOMINGUEZ CRUZAT</t>
  </si>
  <si>
    <t>5426765-7</t>
  </si>
  <si>
    <t>direccion@gantz.cl</t>
  </si>
  <si>
    <t>w.tauber@slipnaxos.cl</t>
  </si>
  <si>
    <t>PATRICIO MANSILLA GACITUA</t>
  </si>
  <si>
    <t>5392928-1</t>
  </si>
  <si>
    <t>8333520-99183365</t>
  </si>
  <si>
    <t>pmansilla@gmail.com</t>
  </si>
  <si>
    <t>TITIBURGOS@HOTMAIL.COM</t>
  </si>
  <si>
    <t>RODRIGO RIVAS</t>
  </si>
  <si>
    <t>11473890-5</t>
  </si>
  <si>
    <t>SYLVIA TORRES</t>
  </si>
  <si>
    <t>8234752 - 8/2573431 - 9/2181565</t>
  </si>
  <si>
    <t>syltorr@gmail.com</t>
  </si>
  <si>
    <t>JULIO VIDAL JIMENEZ</t>
  </si>
  <si>
    <t>4382001-K</t>
  </si>
  <si>
    <t>Sra. Zunny</t>
  </si>
  <si>
    <t>7572230 oficina/22425052 (CASA)-09/2343378</t>
  </si>
  <si>
    <t>juliovidalj@gmail.com</t>
  </si>
  <si>
    <t>psalinas@dartel.cl</t>
  </si>
  <si>
    <t>SABINO ELORRIAGA</t>
  </si>
  <si>
    <t>5322835-6</t>
  </si>
  <si>
    <t>9294581-09/2205332</t>
  </si>
  <si>
    <t>munitapilar@yahoo.com</t>
  </si>
  <si>
    <t>selorriaga@digicom.cl</t>
  </si>
  <si>
    <t>ROLANDO CARMONA</t>
  </si>
  <si>
    <t>7012425-4</t>
  </si>
  <si>
    <t>TRINIDAD ALDUNATE</t>
  </si>
  <si>
    <t>09/4996652-09/4996650 SRA.</t>
  </si>
  <si>
    <t>rac2710@drillco.cl</t>
  </si>
  <si>
    <t>trinidadaldunate@gmail.com</t>
  </si>
  <si>
    <t>JUAN IGNACIO LIRA VERGARA</t>
  </si>
  <si>
    <t>6447421-9</t>
  </si>
  <si>
    <t>9/2782046 - 2423048/ SRA. MARIA VICTORIA 92395953</t>
  </si>
  <si>
    <t>totolabrownb@yahoo.com</t>
  </si>
  <si>
    <t>CARLOS ELSACA HIRMAS</t>
  </si>
  <si>
    <t>7035436-5</t>
  </si>
  <si>
    <t>09/4487956</t>
  </si>
  <si>
    <t>celsaca@elsaca.cl</t>
  </si>
  <si>
    <t>FERNANDO DE SOLMINIHAC</t>
  </si>
  <si>
    <t>6263303-4</t>
  </si>
  <si>
    <t>9/4404605 - 2176095-92263753</t>
  </si>
  <si>
    <t>fdesolminihac@gmail.com</t>
  </si>
  <si>
    <t>BERNARDO MORELOS ZARAGOZA</t>
  </si>
  <si>
    <t>21382961-0</t>
  </si>
  <si>
    <t>ANNA KATHARINA W.</t>
  </si>
  <si>
    <t>22170194-08/8283848-8219947/75590938</t>
  </si>
  <si>
    <t>bmorelos@biholdings.cl</t>
  </si>
  <si>
    <t>FERNANDO BARAÑAO ROJAS</t>
  </si>
  <si>
    <t>4773798-2</t>
  </si>
  <si>
    <t>PILAR DIAZ</t>
  </si>
  <si>
    <t>07/7661304-09/6795660</t>
  </si>
  <si>
    <t>fernando@baranao.cl</t>
  </si>
  <si>
    <t>MARIA TERESA SCOH</t>
  </si>
  <si>
    <t>6370427-K</t>
  </si>
  <si>
    <t>9/6475811 - 2153626</t>
  </si>
  <si>
    <t>scott.mteresa@gmail.com</t>
  </si>
  <si>
    <t>DOMINIQUE KUBORN</t>
  </si>
  <si>
    <t>7042886-5</t>
  </si>
  <si>
    <t>09/2992308-2424654</t>
  </si>
  <si>
    <t>dominiquetk@hotmail.com</t>
  </si>
  <si>
    <t>MARIA TRINIDAD LATELIER</t>
  </si>
  <si>
    <t>11978139-6</t>
  </si>
  <si>
    <t>ALFREDO CLARO</t>
  </si>
  <si>
    <t>98292096-7/6485238</t>
  </si>
  <si>
    <t>trini@letelier.cl</t>
  </si>
  <si>
    <t>FRANCISCO CRUZ OLIVOS</t>
  </si>
  <si>
    <t>13455491-6</t>
  </si>
  <si>
    <t>90786108-22171685-98732644</t>
  </si>
  <si>
    <t>quirogamarta@gmail.com</t>
  </si>
  <si>
    <t>fcocruz@manquehue.net</t>
  </si>
  <si>
    <t>RODRIGO JAVIER PEÑA PUIG</t>
  </si>
  <si>
    <t>9907096-K</t>
  </si>
  <si>
    <t>LORETO PETERSEN LOPEZ</t>
  </si>
  <si>
    <t>999-3</t>
  </si>
  <si>
    <t>71384440- 7102870</t>
  </si>
  <si>
    <t>rpena@puigautos.cl</t>
  </si>
  <si>
    <t>FRANCISCO TAGLE</t>
  </si>
  <si>
    <t>8667831-4</t>
  </si>
  <si>
    <t>999-2</t>
  </si>
  <si>
    <t>7/7494332-4461708</t>
  </si>
  <si>
    <t>ftaglei@gmail.com</t>
  </si>
  <si>
    <t>PAOLA ALEJANDRA SMOLJANOVIC</t>
  </si>
  <si>
    <t>7190854-2</t>
  </si>
  <si>
    <t>4585376/09-8719974</t>
  </si>
  <si>
    <t>paolasmol71@gmail.com</t>
  </si>
  <si>
    <t>ALEXANDRA VIDAL</t>
  </si>
  <si>
    <t>5546329-8</t>
  </si>
  <si>
    <t>GUSTAVO ROMERO ZAPATA</t>
  </si>
  <si>
    <t>2175047-9/5489127-9/2258206-2316331</t>
  </si>
  <si>
    <t>gromero@fosforos.cl</t>
  </si>
  <si>
    <t>gpizarro@fosforos.cl</t>
  </si>
  <si>
    <t>DEMETRIO ZAÑARTU</t>
  </si>
  <si>
    <t>10750189-4</t>
  </si>
  <si>
    <t>ANGELA SPINIAK</t>
  </si>
  <si>
    <t>1250-B</t>
  </si>
  <si>
    <t>2416934-84288558-84288566-6922891</t>
  </si>
  <si>
    <t>demetrio.zanartu@gmail.com</t>
  </si>
  <si>
    <t>angela.spiniak@gmail.com</t>
  </si>
  <si>
    <t>ALVARO PAREDES LEGRAND</t>
  </si>
  <si>
    <t>7106738-6</t>
  </si>
  <si>
    <t>1250-c</t>
  </si>
  <si>
    <t xml:space="preserve">9337127-9/7433030 </t>
  </si>
  <si>
    <t>alvaro.paredes@torreon.cl</t>
  </si>
  <si>
    <t>JOSE MIGUEL GALMEZ</t>
  </si>
  <si>
    <t>4882619-9</t>
  </si>
  <si>
    <t>9/2203395-7935800-2209011 maria teresa nsecretaria-3289011</t>
  </si>
  <si>
    <t>jmgalmez@asesoriasgp.com</t>
  </si>
  <si>
    <t>ENRIQUE FELIU SLATER</t>
  </si>
  <si>
    <t>9587021-K</t>
  </si>
  <si>
    <t>MAITE RODRIGUEZ</t>
  </si>
  <si>
    <t>09/6994838-08/5021212</t>
  </si>
  <si>
    <t>efeliu@in-touch.cl</t>
  </si>
  <si>
    <t>GONZALO AUSIN GALMEZ</t>
  </si>
  <si>
    <t>5270078-7</t>
  </si>
  <si>
    <t>VERONICA</t>
  </si>
  <si>
    <t>2424060-09/4897633-09/8225218</t>
  </si>
  <si>
    <t>gausin@ausin.cl</t>
  </si>
  <si>
    <t>JOSE LUIS LARRAIN</t>
  </si>
  <si>
    <t>3633469-K</t>
  </si>
  <si>
    <t>JOSE LUIS LARRAIN DOGENWEILER</t>
  </si>
  <si>
    <t>2151035-09/8216481</t>
  </si>
  <si>
    <t>luislarrain@mi.cl</t>
  </si>
  <si>
    <t>PEDRO SADLER</t>
  </si>
  <si>
    <t>7256387-5</t>
  </si>
  <si>
    <t>4588589-4588590-09/8746721</t>
  </si>
  <si>
    <t>ipolanco@vtr.net</t>
  </si>
  <si>
    <t>JUAN CARLOS LABBE REYES</t>
  </si>
  <si>
    <t>8210143-8</t>
  </si>
  <si>
    <t>VICTORIA SCHREBLER MAIGE</t>
  </si>
  <si>
    <t>cschrebler@yahoo.com</t>
  </si>
  <si>
    <t>MONICA RIOS</t>
  </si>
  <si>
    <t>8366442-8</t>
  </si>
  <si>
    <t>arios@centralklinic.cl</t>
  </si>
  <si>
    <t>ANIBAL CONTRERAS BERTOGLIO</t>
  </si>
  <si>
    <t>4646225-4</t>
  </si>
  <si>
    <t>gerencia@ducoma.cl</t>
  </si>
  <si>
    <t>ANDREA ZÚÑIGA/ RICARDO BINDIS</t>
  </si>
  <si>
    <t>10362651-K</t>
  </si>
  <si>
    <t>ALVARO BINDIS</t>
  </si>
  <si>
    <t>98816860-56294852-222178077-228138365</t>
  </si>
  <si>
    <t>abindis@gmail.com</t>
  </si>
  <si>
    <t>MANUEL CORREA OSSA</t>
  </si>
  <si>
    <t>4827200-2</t>
  </si>
  <si>
    <t>SOLEDAD CUMMINS</t>
  </si>
  <si>
    <t>8/2881520</t>
  </si>
  <si>
    <t>soledadcummins@gmail.com</t>
  </si>
  <si>
    <t>ANA ISABEL LAMA BERNA</t>
  </si>
  <si>
    <t>7956089-8</t>
  </si>
  <si>
    <t>9/8656945 - 2153144</t>
  </si>
  <si>
    <t>alamabarna@hotmail.com</t>
  </si>
  <si>
    <t>JORGE CORDERO BARRANTES</t>
  </si>
  <si>
    <t>49015690-9</t>
  </si>
  <si>
    <t>2153099-06/2295929</t>
  </si>
  <si>
    <t>jorge.cordero@cepal.org</t>
  </si>
  <si>
    <t>ALVARO VALENZUELA DEL VALLE</t>
  </si>
  <si>
    <t>6741495-0</t>
  </si>
  <si>
    <t>alvarovalenzuela@gmail.com</t>
  </si>
  <si>
    <t>MARIA PAZ VIVES</t>
  </si>
  <si>
    <t>9382957-3</t>
  </si>
  <si>
    <t>GONZALO GASPAR PANTOJA</t>
  </si>
  <si>
    <t>ANIBAL VIAL ECHEVERRIA</t>
  </si>
  <si>
    <t>6060424-K</t>
  </si>
  <si>
    <t>2152547 - 9/2312445</t>
  </si>
  <si>
    <t>astridamesti@gmail.com</t>
  </si>
  <si>
    <t>ARMANDO ILLANES OLIVA</t>
  </si>
  <si>
    <t>4774129-7</t>
  </si>
  <si>
    <t>aillanes@tecnagro.cl</t>
  </si>
  <si>
    <t>JULIO BERNABE MOYA</t>
  </si>
  <si>
    <t>5922929-K</t>
  </si>
  <si>
    <t>2151383 / 562 29516551 oficina isabel del pozo</t>
  </si>
  <si>
    <t>isabel@delpozo.net</t>
  </si>
  <si>
    <t>MARCELA PETERS QUIROGA</t>
  </si>
  <si>
    <t>8423809-0</t>
  </si>
  <si>
    <t>MARCELA PETERS</t>
  </si>
  <si>
    <t>3257607-09/2388745</t>
  </si>
  <si>
    <t>marce.peters@hotmail.com</t>
  </si>
  <si>
    <t>JEREMY BURFORD</t>
  </si>
  <si>
    <t>8196616-8</t>
  </si>
  <si>
    <t>7/9583719-7/8989942</t>
  </si>
  <si>
    <t>beatriz_arahuetes@yahoo.com</t>
  </si>
  <si>
    <t>FERNANDO RABAT</t>
  </si>
  <si>
    <t>10874825-7</t>
  </si>
  <si>
    <t>CECILIA CLARO MONTES</t>
  </si>
  <si>
    <t>1786 CASA 1</t>
  </si>
  <si>
    <t>09/8245293-09/8950141-6721782</t>
  </si>
  <si>
    <t>fjrc@rodyver.cl</t>
  </si>
  <si>
    <t>SEBASTIAN BARROS ARIZTIA</t>
  </si>
  <si>
    <t>6379888-6</t>
  </si>
  <si>
    <t>CAROLINA GUZMAN OSSA</t>
  </si>
  <si>
    <t>1786 CASA 3</t>
  </si>
  <si>
    <t>9206245-08/2498064-09/0152485-5993904</t>
  </si>
  <si>
    <t>sbarros@komax.cl</t>
  </si>
  <si>
    <t xml:space="preserve">ANGELINA IRARRAZAVAL </t>
  </si>
  <si>
    <t>7053650-1</t>
  </si>
  <si>
    <t>IGNACIO GONZALEZ</t>
  </si>
  <si>
    <t>09/2332100-09/2365262</t>
  </si>
  <si>
    <t>ig@grupoprecision.com</t>
  </si>
  <si>
    <t>ninair@gmail.com</t>
  </si>
  <si>
    <t>MATIAS ASTABURUAGA</t>
  </si>
  <si>
    <t>7080469-7</t>
  </si>
  <si>
    <t>matias.astaburuaga@sqm.com</t>
  </si>
  <si>
    <t>FRANCISCO RENCORET</t>
  </si>
  <si>
    <t>6652626-7</t>
  </si>
  <si>
    <t>MARIANA MUGLI</t>
  </si>
  <si>
    <t>2425885-09/8241395-9/8241405</t>
  </si>
  <si>
    <t>chicamuggli@hotmail.com</t>
  </si>
  <si>
    <t>RODRIGO GUZMAN</t>
  </si>
  <si>
    <t>9880052-2</t>
  </si>
  <si>
    <t>COLOMBA URRUTICOECHEA</t>
  </si>
  <si>
    <t>1827 CASA B</t>
  </si>
  <si>
    <t>9/7157290-8/4494013-OFICINA 4997600</t>
  </si>
  <si>
    <t>rguzman@ameris.cl</t>
  </si>
  <si>
    <t>LADISLAO LARRAIN</t>
  </si>
  <si>
    <t>12828511-3</t>
  </si>
  <si>
    <t>3398473-8/8190249</t>
  </si>
  <si>
    <t>llarrain@larrainvial.com</t>
  </si>
  <si>
    <t>mluisagh@gmail.com</t>
  </si>
  <si>
    <t>RODRIGO DELA MAGGIORA</t>
  </si>
  <si>
    <t>7643673-8</t>
  </si>
  <si>
    <t>CATALINA OLIVARES</t>
  </si>
  <si>
    <t>1891CASA 1</t>
  </si>
  <si>
    <t>9/6459602-7/6080832</t>
  </si>
  <si>
    <t>rodrigo.dellamaggiora@paris.cl</t>
  </si>
  <si>
    <t>rodemasi@hotmail.com</t>
  </si>
  <si>
    <t>ANDRES JACARD</t>
  </si>
  <si>
    <t>8321514-3</t>
  </si>
  <si>
    <t>1891 CASA 4</t>
  </si>
  <si>
    <t>9/2262553-7104781-84395327</t>
  </si>
  <si>
    <t>ajacard@pjportland.cl</t>
  </si>
  <si>
    <t>MARCELO BLECHMAN</t>
  </si>
  <si>
    <t>8676530-6</t>
  </si>
  <si>
    <t>1891 CASA 5</t>
  </si>
  <si>
    <t>mblechma@uc.cl</t>
  </si>
  <si>
    <t>JORGE ANDRES FRIEDL C.</t>
  </si>
  <si>
    <t>10382181-9</t>
  </si>
  <si>
    <t>JORGE ANDRES FRIEDL CIFUENTES</t>
  </si>
  <si>
    <t>1891 CASA 6</t>
  </si>
  <si>
    <t>macaruiz@yahoo.com</t>
  </si>
  <si>
    <t>JUAN PABLO SWETT</t>
  </si>
  <si>
    <t>7660887-3</t>
  </si>
  <si>
    <t>CAMINO DEL MONASTERIO</t>
  </si>
  <si>
    <t>98273617-81996023-5944200</t>
  </si>
  <si>
    <t>jpswett@trabajando.com</t>
  </si>
  <si>
    <t>PAT ANUAL</t>
  </si>
  <si>
    <t>JORGE FLEISCHMANN</t>
  </si>
  <si>
    <t>12628614-7</t>
  </si>
  <si>
    <t>MARIA FERNANDA ALBARRAN</t>
  </si>
  <si>
    <t>9331125-9/2344762-9/3261955-3934149</t>
  </si>
  <si>
    <t>fefa@albarran.cl</t>
  </si>
  <si>
    <t>SARA COSTABAL LLONA</t>
  </si>
  <si>
    <t>7037591-5</t>
  </si>
  <si>
    <t>9/8256765</t>
  </si>
  <si>
    <t>sguzmanl@mac.com</t>
  </si>
  <si>
    <t>MONICA VUSKOVIC</t>
  </si>
  <si>
    <t>9496501-2</t>
  </si>
  <si>
    <t>7894524-08/1364675</t>
  </si>
  <si>
    <t>monicavuskovic@gmail.com</t>
  </si>
  <si>
    <t>CRISTIAN LABBE</t>
  </si>
  <si>
    <t>5398114-3</t>
  </si>
  <si>
    <t>BARBARA COOMBS</t>
  </si>
  <si>
    <t>2496326-3407435-09/8254539</t>
  </si>
  <si>
    <t>bcoombs2912@gmail.com</t>
  </si>
  <si>
    <t>REINALDO ENRIQUE RUZ MANRIQUEZ</t>
  </si>
  <si>
    <t>8859178-K</t>
  </si>
  <si>
    <t>9551740-93203450</t>
  </si>
  <si>
    <t>rruz@fullfactoring.cl</t>
  </si>
  <si>
    <t>ROBERTO BALASSA ELVENSTEIN</t>
  </si>
  <si>
    <t>4764929-3</t>
  </si>
  <si>
    <t>9/4993870</t>
  </si>
  <si>
    <t>rbalassa@hotmail.com</t>
  </si>
  <si>
    <t>MARIA ISABEL FUENZALIDA</t>
  </si>
  <si>
    <t>10315181-3</t>
  </si>
  <si>
    <t>09/7188181-08/4187158-3388348</t>
  </si>
  <si>
    <t>isabelf@mataveri.com</t>
  </si>
  <si>
    <t>WILLIAM AWAD</t>
  </si>
  <si>
    <t>4289076-6</t>
  </si>
  <si>
    <t>2423521 - celu : 95095650</t>
  </si>
  <si>
    <t>MAMÁ DE LA SRA. MAGDALENA COBARRUBIAS</t>
  </si>
  <si>
    <t>3185874-7</t>
  </si>
  <si>
    <t>CARMEN FERNANDEZ VALDES</t>
  </si>
  <si>
    <t>MAGDALENA COVARRUBIAS</t>
  </si>
  <si>
    <t>8456676-4</t>
  </si>
  <si>
    <t>MAGDALENA COBARRUBIAS</t>
  </si>
  <si>
    <t>09/7489773-2176567</t>
  </si>
  <si>
    <t>jmlarrain@lyrabogados.cl</t>
  </si>
  <si>
    <t>magdalenalaco@gmail.com</t>
  </si>
  <si>
    <t>RICARDO ABUD MAHANA</t>
  </si>
  <si>
    <t>6411704-1</t>
  </si>
  <si>
    <t>MARIA TERESA LEINON</t>
  </si>
  <si>
    <t>8933883-09/92323318</t>
  </si>
  <si>
    <t>rabud@adsl.tie.cl</t>
  </si>
  <si>
    <t>MNARIO FUENTEALBA</t>
  </si>
  <si>
    <t>9494112-1</t>
  </si>
  <si>
    <t>MARIO FUENTEALBA</t>
  </si>
  <si>
    <t>61703642-88276571</t>
  </si>
  <si>
    <t>mfuentealbam@gmail.com</t>
  </si>
  <si>
    <t>ANITA YUNGE</t>
  </si>
  <si>
    <t>7623868-5</t>
  </si>
  <si>
    <t>CARLOS DUCCI GONZALEZ</t>
  </si>
  <si>
    <t>9554546-9/6302353-9/2390046-3788900</t>
  </si>
  <si>
    <t>cducci@bye.cl</t>
  </si>
  <si>
    <t>anita@yunge.cl</t>
  </si>
  <si>
    <t>ALEJANDRA SWINBURN</t>
  </si>
  <si>
    <t>11347880-2</t>
  </si>
  <si>
    <t>FERNANDO BULNES</t>
  </si>
  <si>
    <t>9/2783242-9/2783272-6984234</t>
  </si>
  <si>
    <t>alejandraswinburn@gmail.com</t>
  </si>
  <si>
    <t>ALFONSO SERRANO</t>
  </si>
  <si>
    <t>7051626-8</t>
  </si>
  <si>
    <t>PAULINE BENOIT NOGUERA</t>
  </si>
  <si>
    <t>09/2246677-9556000-09/2241199</t>
  </si>
  <si>
    <t>pbenoitn@gmail.com</t>
  </si>
  <si>
    <t>aserranolh@gmail.com ( no ocupar este correo para mensajes masivos)</t>
  </si>
  <si>
    <t>HUBERT EING ALFERS</t>
  </si>
  <si>
    <t>7515501-8</t>
  </si>
  <si>
    <t>INES CRUCHAGA SANCHEZ</t>
  </si>
  <si>
    <t>7271559-98883848-9/8296964 EMERGENCIA 2187685</t>
  </si>
  <si>
    <t>eing@mi.cl</t>
  </si>
  <si>
    <t>ines.cruchaga@gmail.com</t>
  </si>
  <si>
    <t>SOC. INMOBILIARIA EUROCASA LT.</t>
  </si>
  <si>
    <t>5745163-7</t>
  </si>
  <si>
    <t>SUSANA PINOCHET</t>
  </si>
  <si>
    <t>09/0794003-2159726-</t>
  </si>
  <si>
    <t>sudellasanta@gmail.com</t>
  </si>
  <si>
    <t>MARGARITA SOCIAS</t>
  </si>
  <si>
    <t>1936862-9</t>
  </si>
  <si>
    <t xml:space="preserve">09/0506957-2424314-9205414 </t>
  </si>
  <si>
    <t>no tiene correo</t>
  </si>
  <si>
    <t>margafer@vtr.net</t>
  </si>
  <si>
    <t>PAOLA RIGO-RIGHI IRARRAZABAL</t>
  </si>
  <si>
    <t>9907215-6</t>
  </si>
  <si>
    <t>TOMAS VILLALTA OYANEDEL</t>
  </si>
  <si>
    <t>9555320-9/4336579-7/7677615</t>
  </si>
  <si>
    <t>altofutrono@gmail.com</t>
  </si>
  <si>
    <t>paorigorighi@gmail.com</t>
  </si>
  <si>
    <t>JORGE MATETIC</t>
  </si>
  <si>
    <t>8546637-2</t>
  </si>
  <si>
    <t>9/2326232</t>
  </si>
  <si>
    <t>mpvillanuevag@gmail.com</t>
  </si>
  <si>
    <t>jmatetic@matetic.com</t>
  </si>
  <si>
    <t>MARIA LORETO REYES</t>
  </si>
  <si>
    <t>12403333-0</t>
  </si>
  <si>
    <t>FRANCISCO MONTENEGRO</t>
  </si>
  <si>
    <t>99404915-7258836-4403516</t>
  </si>
  <si>
    <t>reyes.loreto@gmail.com</t>
  </si>
  <si>
    <t>ALEJANDRO FUENZALIDA VIVES</t>
  </si>
  <si>
    <t>7003299-6</t>
  </si>
  <si>
    <t>2179418-98730270</t>
  </si>
  <si>
    <t>afv@pyg.cl</t>
  </si>
  <si>
    <t>NATALIA GONZALEZ</t>
  </si>
  <si>
    <t>13433242-5</t>
  </si>
  <si>
    <t>JUAN PABLO STITCHKIN</t>
  </si>
  <si>
    <t>4195902-99199166-66280282-3774835</t>
  </si>
  <si>
    <t>nataliaandreagonzalez@gmail.com</t>
  </si>
  <si>
    <t>ISABEL PUGA</t>
  </si>
  <si>
    <t>3156862-5</t>
  </si>
  <si>
    <t>9/3457465 / 0222424857</t>
  </si>
  <si>
    <t>isabelpuga7@gmail.com</t>
  </si>
  <si>
    <t>MARTA CASTRO</t>
  </si>
  <si>
    <t>6610600-4</t>
  </si>
  <si>
    <t>JOSE MANUEL LARRAIN</t>
  </si>
  <si>
    <t>224538964 -93190102 FONO TRABAJO DON JOSE MANUEL LARRAIN 224359100</t>
  </si>
  <si>
    <t>martacas@gmail.com</t>
  </si>
  <si>
    <t>jmlarrain@octanis.cl</t>
  </si>
  <si>
    <t>BORIS PEÑA ASENJO</t>
  </si>
  <si>
    <t>10345866-8</t>
  </si>
  <si>
    <t>cholzerley@hotmail.com</t>
  </si>
  <si>
    <t>DARIO VIAL GUITRIOT</t>
  </si>
  <si>
    <t>9324990-9</t>
  </si>
  <si>
    <t>4589799-07/8608663- dario vial 07/7971252</t>
  </si>
  <si>
    <t xml:space="preserve">dariovial@gmail.com </t>
  </si>
  <si>
    <t>lauba@vtr.net</t>
  </si>
  <si>
    <t>IVAN BAHULIC GOVORCIN</t>
  </si>
  <si>
    <t>8502434-5</t>
  </si>
  <si>
    <t>pobleteluisa@gmail.com</t>
  </si>
  <si>
    <t>VANESSA REISS</t>
  </si>
  <si>
    <t>6375875-2</t>
  </si>
  <si>
    <t>7893108-9/2757377</t>
  </si>
  <si>
    <t>vreiss@quilaco.cl</t>
  </si>
  <si>
    <t>nelson.parra@quilaco.cl</t>
  </si>
  <si>
    <t>SERGIO GAJARDO OECKERS</t>
  </si>
  <si>
    <t>8067635-2</t>
  </si>
  <si>
    <t>YOVANKA KUSANOVIC</t>
  </si>
  <si>
    <t>9805629-62389934</t>
  </si>
  <si>
    <t>sergio.gajardo@telefonica.com</t>
  </si>
  <si>
    <t>CONDOMINIO ED CAMINO LA VILLA</t>
  </si>
  <si>
    <t>SONIA ADMINISTRADORA</t>
  </si>
  <si>
    <t>2152443 -95486734</t>
  </si>
  <si>
    <t>soniamartinezletelier@hotmail.com</t>
  </si>
  <si>
    <t>LILIAN STITCHKIN</t>
  </si>
  <si>
    <t>4922227-0</t>
  </si>
  <si>
    <t>729  D-11</t>
  </si>
  <si>
    <t>7/5683989-9194528</t>
  </si>
  <si>
    <t>lilians@mi.cl</t>
  </si>
  <si>
    <t>GONZALO JIMENEZ BARAHONA</t>
  </si>
  <si>
    <t>11863507-8</t>
  </si>
  <si>
    <t>729 D-13</t>
  </si>
  <si>
    <t>09/2370771-3604000-9/8441527-</t>
  </si>
  <si>
    <t>gjimenez@cariola.cl</t>
  </si>
  <si>
    <t>ROSARIO CAVALLIERI BYRNE</t>
  </si>
  <si>
    <t>7367038-1</t>
  </si>
  <si>
    <t>SEBASTIAN GARCIA</t>
  </si>
  <si>
    <t>2178108-9/2898866-6226964</t>
  </si>
  <si>
    <t>rosariocavallieri@yahoo.com</t>
  </si>
  <si>
    <t>sgarcia@niponandino.cl</t>
  </si>
  <si>
    <t>JAVIER ACHURRA</t>
  </si>
  <si>
    <t>10607748-7</t>
  </si>
  <si>
    <t>ELENA VALENTIN</t>
  </si>
  <si>
    <t>737 casa c</t>
  </si>
  <si>
    <t>96421442-66308341</t>
  </si>
  <si>
    <t>javierachurra@finameris.cl</t>
  </si>
  <si>
    <t>DANIELLA FURST GWINNER</t>
  </si>
  <si>
    <t>6979382-7</t>
  </si>
  <si>
    <t>8482656-68308066</t>
  </si>
  <si>
    <t>daniella.fg@vtr.net</t>
  </si>
  <si>
    <t>ROBERTO CHARBIN LAUTARIS</t>
  </si>
  <si>
    <t>6063151-4</t>
  </si>
  <si>
    <t>9552314-9/2383358 - 0226883655</t>
  </si>
  <si>
    <t>rcharbin@inapal.cl</t>
  </si>
  <si>
    <t>priquelme@inapal.cl</t>
  </si>
  <si>
    <t>MACARENA MARTINEZ</t>
  </si>
  <si>
    <t>10202708-6</t>
  </si>
  <si>
    <t>CRISTIAN ABUMOHOR</t>
  </si>
  <si>
    <t>8134790-97311261-92365280-</t>
  </si>
  <si>
    <t>macarena.martine@gmail.com</t>
  </si>
  <si>
    <t>ROBERTO ABUMOHOR</t>
  </si>
  <si>
    <t>4817155-9</t>
  </si>
  <si>
    <t>2175015-2172795-09/4332057</t>
  </si>
  <si>
    <t>arodriguez@maisasa.cl</t>
  </si>
  <si>
    <t>MARIA CONSUELO OLIVARES</t>
  </si>
  <si>
    <t>10615305-1</t>
  </si>
  <si>
    <t>FELIPE IRARRAZAVAL</t>
  </si>
  <si>
    <t xml:space="preserve">7/4960490 - 9/2341416 - </t>
  </si>
  <si>
    <t>firarrazaval@vial.cl</t>
  </si>
  <si>
    <t xml:space="preserve"> LUIS EDUARDO RIQUELME</t>
  </si>
  <si>
    <t>9875922-0</t>
  </si>
  <si>
    <t>ANDRES MARGOZZINI</t>
  </si>
  <si>
    <t>07/8081128-5658941</t>
  </si>
  <si>
    <t>luis.e.riquelme@gmail.com</t>
  </si>
  <si>
    <t>moonriver.sandra@gmail.com</t>
  </si>
  <si>
    <t>XIMENA PENSA</t>
  </si>
  <si>
    <t>4285395-K</t>
  </si>
  <si>
    <t>JORGE BERNALES</t>
  </si>
  <si>
    <t>7274989-09/2757504</t>
  </si>
  <si>
    <t>jbernaless@vtr.net</t>
  </si>
  <si>
    <t>xpensa@vtr.net</t>
  </si>
  <si>
    <t>VERONICA WAISSBLUTH WEINSTEIN</t>
  </si>
  <si>
    <t>8511502-2</t>
  </si>
  <si>
    <t>JUAN PABLO NIEDMANN</t>
  </si>
  <si>
    <t>902 CASA A</t>
  </si>
  <si>
    <t>82485171-98255754-3345693-2321115</t>
  </si>
  <si>
    <t>vwaissbluth@wmaabogados.cl</t>
  </si>
  <si>
    <t>MARIA SOLEDAD SANTOLAYA</t>
  </si>
  <si>
    <t>12232734-5</t>
  </si>
  <si>
    <t>ZDENKO RAJEVIC</t>
  </si>
  <si>
    <t>902 CASA D</t>
  </si>
  <si>
    <t>9/8370352-9558166-92205262</t>
  </si>
  <si>
    <t>solesantolaya@gmail.com</t>
  </si>
  <si>
    <t>ALEJANDRO SANTOLAYA</t>
  </si>
  <si>
    <t>5883990-6</t>
  </si>
  <si>
    <t>MARIA EUGENIA ROJAS</t>
  </si>
  <si>
    <t>902 CASA E</t>
  </si>
  <si>
    <t>2436596-98872037-9-1390581</t>
  </si>
  <si>
    <t>merojasv@hotmail.com</t>
  </si>
  <si>
    <t>ADRIAN ZARATE</t>
  </si>
  <si>
    <t>12464136-5</t>
  </si>
  <si>
    <t>MACARENA PIZARRO</t>
  </si>
  <si>
    <t>902 CASA F</t>
  </si>
  <si>
    <t>9/9696144-7/4775738-8234299</t>
  </si>
  <si>
    <t>mpizarro@chilevision.cl</t>
  </si>
  <si>
    <t>SANTIAGO CUMMINS BAÑADOS</t>
  </si>
  <si>
    <t>7001543-9</t>
  </si>
  <si>
    <t>1112 (VIVERO)</t>
  </si>
  <si>
    <t>09/8254457-2424541-3702310</t>
  </si>
  <si>
    <t>scumminsb@altascumbres.cl</t>
  </si>
  <si>
    <t>ANDRES HIDALGO</t>
  </si>
  <si>
    <t>7173381-5</t>
  </si>
  <si>
    <t>1112 (HUERTO)</t>
  </si>
  <si>
    <t>9552169-09/4337146-09/7330575-6313484</t>
  </si>
  <si>
    <t>ahidalgo@agenciamater.cl</t>
  </si>
  <si>
    <t>micbanados@gmail.com</t>
  </si>
  <si>
    <t>PABLO DUCCI</t>
  </si>
  <si>
    <t>12054223-0</t>
  </si>
  <si>
    <t>1054  CASA 01</t>
  </si>
  <si>
    <t>3802680-9/5476737</t>
  </si>
  <si>
    <t>pduccic@gmail.com</t>
  </si>
  <si>
    <t>FEDERICO RODRIGUEZ</t>
  </si>
  <si>
    <t>9357625-K</t>
  </si>
  <si>
    <t>1054  CASA 03</t>
  </si>
  <si>
    <t>7697332-08/4180199-3754800</t>
  </si>
  <si>
    <t>frodriguez@baraona.cl</t>
  </si>
  <si>
    <t>ANDREA TATIANA RIKLI</t>
  </si>
  <si>
    <t>8411960-1</t>
  </si>
  <si>
    <t>9/6457554 - 2153799</t>
  </si>
  <si>
    <t>trikli@hotmail.com</t>
  </si>
  <si>
    <t>BENJAMIN BARROS</t>
  </si>
  <si>
    <t>11833364-0</t>
  </si>
  <si>
    <t>MARIA CRISTINA NOMAN OVALLE</t>
  </si>
  <si>
    <t>9/2324867-9/2762014-8314065</t>
  </si>
  <si>
    <t>bbarrosf@gmail.com</t>
  </si>
  <si>
    <t>cmoran@agroriego.cl</t>
  </si>
  <si>
    <t>JORGE OVALLE QUIROZ</t>
  </si>
  <si>
    <t>2285283-9</t>
  </si>
  <si>
    <t>6718303-09/3217655</t>
  </si>
  <si>
    <t>css@ojm.cl  escribir a secretaria Cecilia Stephens para cuenta</t>
  </si>
  <si>
    <t>RODRIGO LOBO SALAMOVICH</t>
  </si>
  <si>
    <t>9007582-9</t>
  </si>
  <si>
    <t>rlobo@puig.cl</t>
  </si>
  <si>
    <t xml:space="preserve">JULIO ENRIQUE ABUAWAD JADUE </t>
  </si>
  <si>
    <t>9665618-1</t>
  </si>
  <si>
    <t>2157818-</t>
  </si>
  <si>
    <t>vivi@polemic.cl</t>
  </si>
  <si>
    <t xml:space="preserve">HUMBERTO DEL RIO </t>
  </si>
  <si>
    <t>9383965-K</t>
  </si>
  <si>
    <t>ALEJANDRA AHUMADA</t>
  </si>
  <si>
    <t>93190608-95999676-5918800</t>
  </si>
  <si>
    <t>hdelrio@delrioizquierdo.cl</t>
  </si>
  <si>
    <t>JORGE DOMINGUEZ</t>
  </si>
  <si>
    <t>6017514-4</t>
  </si>
  <si>
    <t>2424714-08/9036403-8185168</t>
  </si>
  <si>
    <t>jdominguez@mi.cl; jorgedominguezcruzat@gmail.com</t>
  </si>
  <si>
    <t>carmenovallea@gmail.com</t>
  </si>
  <si>
    <t>MARIA ELENA BEZANILLA SAAVEDRA</t>
  </si>
  <si>
    <t>5716140-K</t>
  </si>
  <si>
    <t>2174980-09/8460923</t>
  </si>
  <si>
    <t>pepabs@lomablanca.cl</t>
  </si>
  <si>
    <t>ANGELICA OSSA</t>
  </si>
  <si>
    <t>5891243-3</t>
  </si>
  <si>
    <t>EUGENIO EGUIGUREN</t>
  </si>
  <si>
    <t>09/3258461-09/2218721</t>
  </si>
  <si>
    <t>lecala@gmail.com</t>
  </si>
  <si>
    <t>BEATRIZ MARANGUNIC</t>
  </si>
  <si>
    <t>8563607-3</t>
  </si>
  <si>
    <t>ALEJANDRO SANCHEZ</t>
  </si>
  <si>
    <t>08/2595076-2173386</t>
  </si>
  <si>
    <t>bmarangunic@patagonica.cl</t>
  </si>
  <si>
    <t>RAFAEL FONTECILLA MAAS</t>
  </si>
  <si>
    <t>5123926-1</t>
  </si>
  <si>
    <t>09/1592396-2176190</t>
  </si>
  <si>
    <t>rfontecilla@factoringcreacion.cl</t>
  </si>
  <si>
    <t>MARIELA CATALAN</t>
  </si>
  <si>
    <t>8480724-9</t>
  </si>
  <si>
    <t>JUAN AMBRUS</t>
  </si>
  <si>
    <t>2174049-09/2393359</t>
  </si>
  <si>
    <t>mariela.catalan1@gmail.com</t>
  </si>
  <si>
    <t>VALERIA OLIVARES</t>
  </si>
  <si>
    <t>10992439-3</t>
  </si>
  <si>
    <t>ERIC VUCINA</t>
  </si>
  <si>
    <t>82326366-92320185-3398695</t>
  </si>
  <si>
    <t>evucina@gmail.com</t>
  </si>
  <si>
    <t>MARIA LORETO CERDA</t>
  </si>
  <si>
    <t>7040479-6</t>
  </si>
  <si>
    <t>JOSE PEDRO VARELA</t>
  </si>
  <si>
    <t>2175326-77492550-088378098</t>
  </si>
  <si>
    <t>loretocerda@cabilfrut.cl</t>
  </si>
  <si>
    <t>jpvarela@retailers.cl</t>
  </si>
  <si>
    <t>JUAN CARLOS CERDA</t>
  </si>
  <si>
    <t>6979017-8</t>
  </si>
  <si>
    <t>paula@paulacelis.com</t>
  </si>
  <si>
    <t>JOSE MIGUEL OSSANDON CORREA</t>
  </si>
  <si>
    <t>4431793-1</t>
  </si>
  <si>
    <t>2425484- oficina 223437358 - celu: 98278507</t>
  </si>
  <si>
    <t xml:space="preserve"> josemiguel.ossandon@gmail.com</t>
  </si>
  <si>
    <t>JEANETTE BARREAU</t>
  </si>
  <si>
    <t>13218617-0</t>
  </si>
  <si>
    <t>CHRISTIAN BASTIAS</t>
  </si>
  <si>
    <t>97895999-98370098</t>
  </si>
  <si>
    <t>CIBASTIAS@GMAIL.COM</t>
  </si>
  <si>
    <t>jbarreau77@yahoo.es</t>
  </si>
  <si>
    <t>COMUNIDAD ED SANTA BLANCA</t>
  </si>
  <si>
    <t>COMUNIDAD SANTA BLANCA</t>
  </si>
  <si>
    <t xml:space="preserve">222495602-95486734 -22160837 SONIA </t>
  </si>
  <si>
    <t>FRANCISCO PEREZ MACKENNA</t>
  </si>
  <si>
    <t>6525286-4</t>
  </si>
  <si>
    <t>8481097-09/3188921 Maria Teresa Ojeda</t>
  </si>
  <si>
    <t>terucaojeda@gmail.com</t>
  </si>
  <si>
    <t>LUIS MUÑOZ ROJAS</t>
  </si>
  <si>
    <t>4501987-K</t>
  </si>
  <si>
    <t xml:space="preserve"> 11281 DPTO.01</t>
  </si>
  <si>
    <t>2156535 - 0223212210 (oficina)</t>
  </si>
  <si>
    <t>luisivan@lim.cl</t>
  </si>
  <si>
    <t>FRANCISCO GUERRERO CASTEX</t>
  </si>
  <si>
    <t>5121355-6</t>
  </si>
  <si>
    <t>11281 DPTO.22</t>
  </si>
  <si>
    <t>fegc.cl@gmail.com</t>
  </si>
  <si>
    <t>MARIA DE LA LUZ QUEZADA</t>
  </si>
  <si>
    <t>10582213-8</t>
  </si>
  <si>
    <t>JUAN PABLO ROJAS INFANTE</t>
  </si>
  <si>
    <t>09/2200575-2175961-8/2289702</t>
  </si>
  <si>
    <t>quezadaluz@gmail.com</t>
  </si>
  <si>
    <t>jprojas@transfin-asesorias.cl</t>
  </si>
  <si>
    <t>JUAN PABLO SCHWENCKE</t>
  </si>
  <si>
    <t>10687264-3</t>
  </si>
  <si>
    <t>BARBARA LARRAIN</t>
  </si>
  <si>
    <t>bls@mi.cl</t>
  </si>
  <si>
    <t>ARMANDO QUEZASA BOETSCH</t>
  </si>
  <si>
    <t>12797835-2</t>
  </si>
  <si>
    <t>ARMANDO QUEZADA BOETSCH</t>
  </si>
  <si>
    <t>4753193-</t>
  </si>
  <si>
    <t>aquezadab@qyb.cl</t>
  </si>
  <si>
    <t>ANTONIO LARRAIN IBÁÑEZ</t>
  </si>
  <si>
    <t>5110449-8</t>
  </si>
  <si>
    <t>CARMEN ECHEVERRIA</t>
  </si>
  <si>
    <t>8/2092023-66673702</t>
  </si>
  <si>
    <t>alarrain@volcan.cl</t>
  </si>
  <si>
    <t>MARÍA VERÓNICA LARRAÍN</t>
  </si>
  <si>
    <t>9158372-0</t>
  </si>
  <si>
    <t>JUAN FRANCISCO MACKENNA</t>
  </si>
  <si>
    <t>92897168-93193750-9282210-9282302</t>
  </si>
  <si>
    <t>ninalarrain@gmail.com</t>
  </si>
  <si>
    <t>CHRISTIANE JOHANNSEN</t>
  </si>
  <si>
    <t>4778291-0</t>
  </si>
  <si>
    <t>11399 D.504</t>
  </si>
  <si>
    <t>222156868-09/7301739-09/85329455-4883004</t>
  </si>
  <si>
    <t>christianeostrow@gmail.com</t>
  </si>
  <si>
    <t>ISMAEL CORREA</t>
  </si>
  <si>
    <t>4819487-7</t>
  </si>
  <si>
    <t>icorrea@ariztia.com</t>
  </si>
  <si>
    <t>MARIO DABEB</t>
  </si>
  <si>
    <t>5087672-1</t>
  </si>
  <si>
    <t>PATRICIA ORTIGOSA</t>
  </si>
  <si>
    <t>09/8214008-2151474</t>
  </si>
  <si>
    <t>mariodabed@ellus.cl</t>
  </si>
  <si>
    <t>ENRIQUE HRALDALO LARRAIN</t>
  </si>
  <si>
    <t>5199705-0</t>
  </si>
  <si>
    <t>MARIA LORETO GARCIA</t>
  </si>
  <si>
    <t>08/4291822-7170037-8/1575605</t>
  </si>
  <si>
    <t>enrique.hrdalo@gmail.com</t>
  </si>
  <si>
    <t xml:space="preserve">MARCELA BECERRA </t>
  </si>
  <si>
    <t>9904901-4</t>
  </si>
  <si>
    <t>MARCELA BECERRA</t>
  </si>
  <si>
    <t>11486-A</t>
  </si>
  <si>
    <t>09/8864416-6331123</t>
  </si>
  <si>
    <t>marcela.becerra@gmail.com</t>
  </si>
  <si>
    <t>XIMENA CONCHA</t>
  </si>
  <si>
    <t>16210558-2</t>
  </si>
  <si>
    <t>JOSE IGNACIO SUMAR CONCHA</t>
  </si>
  <si>
    <t>09/5382445-2424219</t>
  </si>
  <si>
    <t>xicodu22@hotmail.com</t>
  </si>
  <si>
    <t>PATRICIA COMANDARI</t>
  </si>
  <si>
    <t>4368774-3</t>
  </si>
  <si>
    <t>MAXIMILIANO IRARRÁZAVAL</t>
  </si>
  <si>
    <t>maxirarrazaval@gmail.com</t>
  </si>
  <si>
    <t>XIMENA CAMPOS DE JOANNON</t>
  </si>
  <si>
    <t>4469947-8</t>
  </si>
  <si>
    <t>XIMENA CAMPOS FRANCE</t>
  </si>
  <si>
    <t>2341044-09/3338754</t>
  </si>
  <si>
    <t>hmarin@mm.tie.cl</t>
  </si>
  <si>
    <t>ximenacamposf@gmail.com</t>
  </si>
  <si>
    <t>CLAUDIA CASASBELLA MARTINEZ</t>
  </si>
  <si>
    <t>9033869-2</t>
  </si>
  <si>
    <t>2424542-09/8228349</t>
  </si>
  <si>
    <t>ccasasbellas@gmail.com</t>
  </si>
  <si>
    <t>TOMAS DONOSO</t>
  </si>
  <si>
    <t>3635257-4</t>
  </si>
  <si>
    <t>7935825-09/8284531</t>
  </si>
  <si>
    <t>mountsnowtd@hotmail.com</t>
  </si>
  <si>
    <t>DRINA RENDIC</t>
  </si>
  <si>
    <t>4102637-5</t>
  </si>
  <si>
    <t>89222234-rodrigo soto-09/3309291-2171663</t>
  </si>
  <si>
    <t>drina.rendic@gmail.com</t>
  </si>
  <si>
    <t>humberto.becerra@polyqui.cl</t>
  </si>
  <si>
    <t>SERGIO LACAMARA GUZMAN</t>
  </si>
  <si>
    <t>12629691-6</t>
  </si>
  <si>
    <t>11736 CASA 01</t>
  </si>
  <si>
    <t>7898139-99399019</t>
  </si>
  <si>
    <t>slacamara@gmail.com</t>
  </si>
  <si>
    <t>14418226-K</t>
  </si>
  <si>
    <t>DENISE MAHIAS FINGER</t>
  </si>
  <si>
    <t xml:space="preserve"> 11750-35</t>
  </si>
  <si>
    <t>09/8841206-3311213 - 27160295(casa)</t>
  </si>
  <si>
    <t>dmahias@gmail.com</t>
  </si>
  <si>
    <t>SERGIO BARROS PEREZ</t>
  </si>
  <si>
    <t>13232375-5</t>
  </si>
  <si>
    <t>SERGIO ANDREA BARROS PEREZ</t>
  </si>
  <si>
    <t>11770-01</t>
  </si>
  <si>
    <t>09/8729350-0222425376/ 986699518 - bernardita errazauriz 86699518</t>
  </si>
  <si>
    <t xml:space="preserve">ya no vive aquí, ahora esta su hija </t>
  </si>
  <si>
    <t>SOLEDAD MARTINEZ SAAVEDRA</t>
  </si>
  <si>
    <t>9578657-K</t>
  </si>
  <si>
    <t>11770-02</t>
  </si>
  <si>
    <t>2438802-09/4436531</t>
  </si>
  <si>
    <t>msoledad.martinez@gmail.com</t>
  </si>
  <si>
    <t>JUAN CRISTOBAL HÖRMANN</t>
  </si>
  <si>
    <t>9307631-1</t>
  </si>
  <si>
    <t>CRISTOBAL HORMANN</t>
  </si>
  <si>
    <t>11770-12</t>
  </si>
  <si>
    <t>4821901-06/8473435</t>
  </si>
  <si>
    <t>jc@ants.cl</t>
  </si>
  <si>
    <t>RAINER GROB URZUA</t>
  </si>
  <si>
    <t>8673407-9</t>
  </si>
  <si>
    <t>11770-13</t>
  </si>
  <si>
    <t>2438813-9/4383226</t>
  </si>
  <si>
    <t>rgrobu@gmail.com</t>
  </si>
  <si>
    <t>MARIA JOSÉ CANESSA</t>
  </si>
  <si>
    <t>13037542-1</t>
  </si>
  <si>
    <t>PABLO GODOY</t>
  </si>
  <si>
    <t>11770-14</t>
  </si>
  <si>
    <t>2438814-78775623-76989559</t>
  </si>
  <si>
    <t>pablo.godoy.uson@gmail.com</t>
  </si>
  <si>
    <t>PATRICIA CELEDON</t>
  </si>
  <si>
    <t>7793578-9</t>
  </si>
  <si>
    <t>CARLOS DEUSTER</t>
  </si>
  <si>
    <t>97891366-2171139</t>
  </si>
  <si>
    <t>carlos@interterra.cl</t>
  </si>
  <si>
    <t>ALEJANDRO LEPORI</t>
  </si>
  <si>
    <t>8682339-K</t>
  </si>
  <si>
    <t>DANIELA ERRAZURIZ</t>
  </si>
  <si>
    <t>25033980-09/7488019-9/2286687</t>
  </si>
  <si>
    <t>daniela.errazuriz@gmail.com</t>
  </si>
  <si>
    <t>RONNY MUÑOZ MANZUR</t>
  </si>
  <si>
    <t>7254969-4</t>
  </si>
  <si>
    <t>JAQUELINE ELSACA HIRMAS</t>
  </si>
  <si>
    <t>2178761-9/4498140-9/4393619-5828724</t>
  </si>
  <si>
    <t>jackyelsaca@hotmail.com</t>
  </si>
  <si>
    <t>ROBERTO ACEVEDO ASPE</t>
  </si>
  <si>
    <t>5313620-6</t>
  </si>
  <si>
    <t>2425020-9/6998752</t>
  </si>
  <si>
    <t>racevedo@surandina.cl</t>
  </si>
  <si>
    <t>TAMARA ENEROS</t>
  </si>
  <si>
    <t>4989550-K</t>
  </si>
  <si>
    <t>JUAN MANUEL FUENZALIDA</t>
  </si>
  <si>
    <t>8139551-09/4487681-09/4483611</t>
  </si>
  <si>
    <t>jmfc@vtr.net</t>
  </si>
  <si>
    <t>s_fuenzalida14@hotmail.com</t>
  </si>
  <si>
    <t>BERNARDO INFANTE PHILIPPI</t>
  </si>
  <si>
    <t>3401708-5</t>
  </si>
  <si>
    <t>2424348-9/8419010</t>
  </si>
  <si>
    <t>bip914@gmail.com</t>
  </si>
  <si>
    <t>PATRICIO SEPULVEDA PALMA</t>
  </si>
  <si>
    <t>8813868-6</t>
  </si>
  <si>
    <t>MARIA JOSE GONZALEZ</t>
  </si>
  <si>
    <t>09/7469797-8237966-6855955-09/3199128</t>
  </si>
  <si>
    <t>mjgonzalez@vtr.net</t>
  </si>
  <si>
    <t>ANDRES TAGLE DOMINGUEZ</t>
  </si>
  <si>
    <t>5895255-9</t>
  </si>
  <si>
    <t>ANA LUISA SMITH</t>
  </si>
  <si>
    <t>2423071-9/8203100-7/8789497</t>
  </si>
  <si>
    <t>aluisaschmidt@gmail.com</t>
  </si>
  <si>
    <t>GABRIEL COLODRO HADJES</t>
  </si>
  <si>
    <t>2878547-K</t>
  </si>
  <si>
    <t>PAMELA LORENCINI</t>
  </si>
  <si>
    <t>2424883-9/3370707-9/2389090</t>
  </si>
  <si>
    <t>gcolodro@entelchile.net</t>
  </si>
  <si>
    <t>RODRIGO LOPEZ</t>
  </si>
  <si>
    <t>6615441-6</t>
  </si>
  <si>
    <t>MARIA OLGA PRAT</t>
  </si>
  <si>
    <t>10543-A</t>
  </si>
  <si>
    <t>09/2184239 - 7103190</t>
  </si>
  <si>
    <t>rlopez@alfacentauro.com</t>
  </si>
  <si>
    <t>SEBASTIAN TRUFFELLO</t>
  </si>
  <si>
    <t>10977582-7</t>
  </si>
  <si>
    <t>CAROLINA GONZALEZ</t>
  </si>
  <si>
    <t>10543-B</t>
  </si>
  <si>
    <t>96990302-99191514 - 9356702</t>
  </si>
  <si>
    <t>carogonzalez76@hotmail.com</t>
  </si>
  <si>
    <t>struffello@enjoy.cl</t>
  </si>
  <si>
    <t>MARIO ESCOBAR FUENTES</t>
  </si>
  <si>
    <t>5013796-1</t>
  </si>
  <si>
    <t>MARIO ESCOBAR</t>
  </si>
  <si>
    <t>7859533-95374097-9/2364979</t>
  </si>
  <si>
    <t>maescob@vtr.net</t>
  </si>
  <si>
    <t>ursulahuckek@gmail.com</t>
  </si>
  <si>
    <t>RICARDO ACHONDO</t>
  </si>
  <si>
    <t>3422452-8</t>
  </si>
  <si>
    <t>BESSIE BASTIAN VERGARA</t>
  </si>
  <si>
    <t>2425014-94352737-93598550</t>
  </si>
  <si>
    <t>rachondo@mi.cl</t>
  </si>
  <si>
    <t>CECILIA CELIS</t>
  </si>
  <si>
    <t>12023135-9</t>
  </si>
  <si>
    <t>CRISTOBAL GOYCOOLEA</t>
  </si>
  <si>
    <t>2459225-78886187-98866792-4765001</t>
  </si>
  <si>
    <t>cgoycoolea@conchaytoro.cl</t>
  </si>
  <si>
    <t>FERNANDO IRAZABAL ALCALDE</t>
  </si>
  <si>
    <t>6603340-6</t>
  </si>
  <si>
    <t>EUGENIA KARGEER</t>
  </si>
  <si>
    <t>2424981-9/2221785-9/2366214</t>
  </si>
  <si>
    <t>ekarger@manquehue.net</t>
  </si>
  <si>
    <t>firazabal@ferrobal.cl</t>
  </si>
  <si>
    <t>MYRIAM ERGAS</t>
  </si>
  <si>
    <t>9476965-5</t>
  </si>
  <si>
    <t>8849637-9/2186294</t>
  </si>
  <si>
    <t>mergas@uc.cl</t>
  </si>
  <si>
    <t>JOSEFINA VALDES</t>
  </si>
  <si>
    <t>6361452-1</t>
  </si>
  <si>
    <t>WALTER ANDRES VON UNGER</t>
  </si>
  <si>
    <t>09/3215768-2423399</t>
  </si>
  <si>
    <t>popivaldes@gmail.com</t>
  </si>
  <si>
    <t>MARIA ELENA PEREZ</t>
  </si>
  <si>
    <t>5546951-2</t>
  </si>
  <si>
    <t>2423391-9/8299310</t>
  </si>
  <si>
    <t>patriciaortigosa@hotmail.com</t>
  </si>
  <si>
    <t>HERNAN PRADO DITTBORN</t>
  </si>
  <si>
    <t>5895892-1</t>
  </si>
  <si>
    <t>7698511-9/2401247</t>
  </si>
  <si>
    <t>hpradod@mi.cl</t>
  </si>
  <si>
    <t>hernanpradod@gmail.com</t>
  </si>
  <si>
    <t>JORGE ANDRES MORANDE PEÑAFIEL</t>
  </si>
  <si>
    <t>5124365-K</t>
  </si>
  <si>
    <t>28956067-09/2760519-09/2315660</t>
  </si>
  <si>
    <t>jamorande@kike21.cl</t>
  </si>
  <si>
    <t>ALVARO CAMBRA</t>
  </si>
  <si>
    <t>7054636-1</t>
  </si>
  <si>
    <t>OLGA MARIA BARROS</t>
  </si>
  <si>
    <t>08/4291388-2174443-8/2294078</t>
  </si>
  <si>
    <t>alvarocambaralodigiani@gmail.com</t>
  </si>
  <si>
    <t>JUAN EFRAIN VERGARA TORRICO</t>
  </si>
  <si>
    <t>1491311-4</t>
  </si>
  <si>
    <t>09/3305755 - 227161376</t>
  </si>
  <si>
    <t>lukasvergara@gmail.com</t>
  </si>
  <si>
    <t>CONSUELO MORENO R.</t>
  </si>
  <si>
    <t>12852124-0</t>
  </si>
  <si>
    <t xml:space="preserve"> 10741-03</t>
  </si>
  <si>
    <t>8/7696246_/ alejandro meza 9-8878051</t>
  </si>
  <si>
    <t xml:space="preserve">consuelomoreno@gmail.com; ameza@lexnet.cl </t>
  </si>
  <si>
    <t>COMUNIDAD EDIF. CONTRALM. FERNÁNDEZ VIAL</t>
  </si>
  <si>
    <t>53305004-2</t>
  </si>
  <si>
    <t>76625659 conserjería-administradora Ximena Palacios 83536589</t>
  </si>
  <si>
    <t>XIMENAPALACIOSL@GMAIL.COM</t>
  </si>
  <si>
    <t>COMUNIDAD EDIF. BELLONA</t>
  </si>
  <si>
    <t>56054150-3</t>
  </si>
  <si>
    <t xml:space="preserve">teléf.conserje 2179857 , administradora 83536589 ximena </t>
  </si>
  <si>
    <t>lvp@circuloinmobiliario.cl; anamariav@circuloinmobiliario.cl</t>
  </si>
  <si>
    <t xml:space="preserve">BELTRAN SILVA LENNBER </t>
  </si>
  <si>
    <t>4299199-6</t>
  </si>
  <si>
    <t>BELTRAN SILVA LENNBER</t>
  </si>
  <si>
    <t>8808786-09/2267773-92267773</t>
  </si>
  <si>
    <t>polaavaria@hotmail.com</t>
  </si>
  <si>
    <t>beltransilva2000@yahoo.es</t>
  </si>
  <si>
    <t>ALEJANDRO SERRANO</t>
  </si>
  <si>
    <t>5546952-0</t>
  </si>
  <si>
    <t>08/1590394-2458453</t>
  </si>
  <si>
    <t>aserrano@uai.cl</t>
  </si>
  <si>
    <t>MARIA SOLEDAD RODRIGUEZ</t>
  </si>
  <si>
    <t>10066862-9</t>
  </si>
  <si>
    <t>10909-A</t>
  </si>
  <si>
    <t>soledadrodriguez@vtr.net</t>
  </si>
  <si>
    <t>PAOLA CAPELLI GUIRARDI</t>
  </si>
  <si>
    <t>6265950-5</t>
  </si>
  <si>
    <t>10909-B</t>
  </si>
  <si>
    <t>paolacapellig@hotmail.com</t>
  </si>
  <si>
    <t>FELIPE JUILLERAT MUÑOZ</t>
  </si>
  <si>
    <t>7409243-8</t>
  </si>
  <si>
    <t>09/8272974</t>
  </si>
  <si>
    <t>mferrer@manquehue.net</t>
  </si>
  <si>
    <t>BENJAMIN LEA PLAZA EDWARDS</t>
  </si>
  <si>
    <t>7013398-9</t>
  </si>
  <si>
    <t>ALEJANDRA IBIETA</t>
  </si>
  <si>
    <t>bleaplaza@pentasecurity.cl</t>
  </si>
  <si>
    <t>MARCELA YALUFF GUZMAN</t>
  </si>
  <si>
    <t>12463148-3</t>
  </si>
  <si>
    <t>MARCELA YALUFF</t>
  </si>
  <si>
    <t xml:space="preserve">10943-C </t>
  </si>
  <si>
    <t>9/1385566-3281661-3281665</t>
  </si>
  <si>
    <t>marcela.yaluff@gmail.com</t>
  </si>
  <si>
    <t>RICARDO BACHELET ARTIGUES</t>
  </si>
  <si>
    <t>7944566-5</t>
  </si>
  <si>
    <t>EDUARDO LASAGNA STONE</t>
  </si>
  <si>
    <t>8350070-0</t>
  </si>
  <si>
    <t>ROXANA DIZ</t>
  </si>
  <si>
    <t xml:space="preserve"> 10987-4</t>
  </si>
  <si>
    <t>8/2899001-2154995-9/2555904</t>
  </si>
  <si>
    <t>elasagnas@gmail.com</t>
  </si>
  <si>
    <t>GLORIA INOSTROZA</t>
  </si>
  <si>
    <t>12403187-7</t>
  </si>
  <si>
    <t>08/4195598-2151487</t>
  </si>
  <si>
    <t>ginostroza@tulipanchile.com</t>
  </si>
  <si>
    <t>HERMANA DANIELA VILLEGAS</t>
  </si>
  <si>
    <t>14757644-7</t>
  </si>
  <si>
    <t>06/8350741</t>
  </si>
  <si>
    <t>spdchile@gmail.com</t>
  </si>
  <si>
    <t>CARLOS SPOERER URRUTIA</t>
  </si>
  <si>
    <t>4881321-6</t>
  </si>
  <si>
    <t>CRISTINA CALIXTO</t>
  </si>
  <si>
    <t>cspoerer@bci.cl</t>
  </si>
  <si>
    <t>JAVIERA DIAZ SCHMIDT</t>
  </si>
  <si>
    <t>9858765-9</t>
  </si>
  <si>
    <t>JOSÉ JOAQUÍN LAGOS VELASCO</t>
  </si>
  <si>
    <t>8801301-09/2208150 -98258380 -227992800</t>
  </si>
  <si>
    <t>jdiaz@lmabogados.cl</t>
  </si>
  <si>
    <t xml:space="preserve"> jlagos@fma.cl</t>
  </si>
  <si>
    <t>SERGIO VIAL FAUNDEZ</t>
  </si>
  <si>
    <t>6009201-K</t>
  </si>
  <si>
    <t>2424874-08/5272237</t>
  </si>
  <si>
    <t>SGVIAL@MI.CL</t>
  </si>
  <si>
    <t>sergio.vial@ultragasgroup.com</t>
  </si>
  <si>
    <t>GONZALO WERNER</t>
  </si>
  <si>
    <t>8340225-3</t>
  </si>
  <si>
    <t>gwerner@losabetos.cl</t>
  </si>
  <si>
    <t>CRISTIAN MARTINEZ REINARES</t>
  </si>
  <si>
    <t>8722495-3</t>
  </si>
  <si>
    <t>OLIVIA IZQUIERDO</t>
  </si>
  <si>
    <t>7934418-09/2190365</t>
  </si>
  <si>
    <t>oliviaizquierdo@vtr.net</t>
  </si>
  <si>
    <t>JUAN PABLO VALDES</t>
  </si>
  <si>
    <t>10342281-7</t>
  </si>
  <si>
    <t>07/7651481-</t>
  </si>
  <si>
    <t>jpablovaldes@gmail.com</t>
  </si>
  <si>
    <t>BEATRIZ BARRERA</t>
  </si>
  <si>
    <t>10928464-5</t>
  </si>
  <si>
    <t>GABRIEL NAVARRETE</t>
  </si>
  <si>
    <t>66663890-0229196770</t>
  </si>
  <si>
    <t>bcbmaff@gmail.com</t>
  </si>
  <si>
    <t>GRACIELA BERTENS ALMARZA</t>
  </si>
  <si>
    <t>6286630-6</t>
  </si>
  <si>
    <t>chela.bertens@gmail.com</t>
  </si>
  <si>
    <t>JUAN ANTONIO DOLIVO F</t>
  </si>
  <si>
    <t>21828186-9</t>
  </si>
  <si>
    <t>ANA CARBONE</t>
  </si>
  <si>
    <t>7/6491067-8135255</t>
  </si>
  <si>
    <t>jdolivo@pozosdeagua.com</t>
  </si>
  <si>
    <t>anaelenacarbone@hotmail.com</t>
  </si>
  <si>
    <t>PATRICIO MARDONES CELIS</t>
  </si>
  <si>
    <t>6693241-9</t>
  </si>
  <si>
    <t>ANDREA HARGREAVES</t>
  </si>
  <si>
    <t>9/2402032-4927347</t>
  </si>
  <si>
    <t>ahargre@vtr.net</t>
  </si>
  <si>
    <t>ALBERTO MISLEJ MANZUR</t>
  </si>
  <si>
    <t>7206974-9</t>
  </si>
  <si>
    <t>XIMENA BELLO</t>
  </si>
  <si>
    <t>2173590-92211519-7899009-95392750</t>
  </si>
  <si>
    <t>ximebello@vtr.net</t>
  </si>
  <si>
    <t>amislej@socam .cl</t>
  </si>
  <si>
    <t>ERIC MORGAN</t>
  </si>
  <si>
    <t>1382442-8</t>
  </si>
  <si>
    <t>FELIPE MORGAN</t>
  </si>
  <si>
    <t>2424571 , 0222191123 hijo felipe morgan</t>
  </si>
  <si>
    <t>fmorgan@hobbins.cl</t>
  </si>
  <si>
    <t>FELIPE MORGAN ROMAN</t>
  </si>
  <si>
    <t>6447393-K</t>
  </si>
  <si>
    <t>2424188-09/3223307-9/2327851</t>
  </si>
  <si>
    <t>MARGARITA GONZALEZ</t>
  </si>
  <si>
    <t>7296705-4</t>
  </si>
  <si>
    <t>JOSE MIRANDA</t>
  </si>
  <si>
    <t>margagonzalez@mi.cl</t>
  </si>
  <si>
    <t>MIGUEL MASSONE PARDO</t>
  </si>
  <si>
    <t>8207009-5</t>
  </si>
  <si>
    <t>a.pao_roldan@hotmail.com</t>
  </si>
  <si>
    <t>JORGE ECHEÑIQUE</t>
  </si>
  <si>
    <t>7034997-3</t>
  </si>
  <si>
    <t>9553903-  990998399 patricia ramirez 993369691</t>
  </si>
  <si>
    <t>jiecheniques@gmail.com</t>
  </si>
  <si>
    <t>NICOLAOS TSIMOYANNIS SARANTITIS</t>
  </si>
  <si>
    <t>6349497-6</t>
  </si>
  <si>
    <t>CLAUDIA ANDREA ACEVEDO</t>
  </si>
  <si>
    <t>9851545-94791790-6881742</t>
  </si>
  <si>
    <t>n@reparadoraalemana.cl</t>
  </si>
  <si>
    <t>claudiaacevedocp@gmail.com</t>
  </si>
  <si>
    <t>FRANCISCA CAÑAS</t>
  </si>
  <si>
    <t>8494364-9</t>
  </si>
  <si>
    <t>MARIO TORRES</t>
  </si>
  <si>
    <t>2151248-9820 9409.</t>
  </si>
  <si>
    <t>francanass@gmail.com</t>
  </si>
  <si>
    <t>mario.torres@rioenco.cl</t>
  </si>
  <si>
    <t>HUMBERTO MONTEDONICO</t>
  </si>
  <si>
    <t>4773778-8</t>
  </si>
  <si>
    <t>2424374-9/8888694-9/3190637</t>
  </si>
  <si>
    <t>pazbengoa@gmail.com</t>
  </si>
  <si>
    <t>FRANCISCO BRIONES BENOIT</t>
  </si>
  <si>
    <t>5543618-5</t>
  </si>
  <si>
    <t>2152742 - 97322171</t>
  </si>
  <si>
    <t>fbriones@security.cl</t>
  </si>
  <si>
    <t>JUAN FRANCISCO RUIZ FIGUEROA</t>
  </si>
  <si>
    <t>5522850-7</t>
  </si>
  <si>
    <t>imorandep@hotmail.com</t>
  </si>
  <si>
    <t>KARIN LETELIER</t>
  </si>
  <si>
    <t>7002130-7</t>
  </si>
  <si>
    <t>GERMAN ALZERRECA LUNA</t>
  </si>
  <si>
    <t>kletelier@vtr.net</t>
  </si>
  <si>
    <t>FERNANDO TOCORNAL</t>
  </si>
  <si>
    <t>6777131-1</t>
  </si>
  <si>
    <t>2424370- 9-4438982</t>
  </si>
  <si>
    <t>ftocornal@tcl.cl</t>
  </si>
  <si>
    <t>FRANCISCA CONCHA SUBERCASEAUX</t>
  </si>
  <si>
    <t>11862394-0</t>
  </si>
  <si>
    <t>PATRICIO JARPA</t>
  </si>
  <si>
    <t>11435 casa 5</t>
  </si>
  <si>
    <t>2152562-08/8182017-08/2302187-2805000</t>
  </si>
  <si>
    <t>fconcha@prieto.cl</t>
  </si>
  <si>
    <t>pjarpa@hotmail.com</t>
  </si>
  <si>
    <t>CARLOS OSSANDON SALAS</t>
  </si>
  <si>
    <t>7512170-9</t>
  </si>
  <si>
    <t>8898800 of. -07/7656096-2170905</t>
  </si>
  <si>
    <t>fabogabir@ccc.cl</t>
  </si>
  <si>
    <t>JUAN ALFONSO MAZZARELLI ONETO</t>
  </si>
  <si>
    <t>10330783-K</t>
  </si>
  <si>
    <t>PAULINA FARIÑAS</t>
  </si>
  <si>
    <t>227270405-95331924- 92796209</t>
  </si>
  <si>
    <t>mmo@pi.cl.</t>
  </si>
  <si>
    <t>mmo@proyectoled.cl</t>
  </si>
  <si>
    <t>MARCELO FANTUZZI FERNANDEZ</t>
  </si>
  <si>
    <t>9579488-2</t>
  </si>
  <si>
    <t>9553836-98298553-95326576</t>
  </si>
  <si>
    <t>marcelo@netpop.cl</t>
  </si>
  <si>
    <t>LUIS HERRERA HALD</t>
  </si>
  <si>
    <t>5162925-6</t>
  </si>
  <si>
    <t xml:space="preserve">EL MAYORAZGO </t>
  </si>
  <si>
    <t>lherrerahald@vtr.net</t>
  </si>
  <si>
    <t>CARLOS HANNA</t>
  </si>
  <si>
    <t>9012478-1</t>
  </si>
  <si>
    <t>85009425-2399211</t>
  </si>
  <si>
    <t>cfhanna@alfombraswinter.cl</t>
  </si>
  <si>
    <t>FELIX TENORIO MARTINEZ</t>
  </si>
  <si>
    <t>9981181-1</t>
  </si>
  <si>
    <t>RICARDO ALID</t>
  </si>
  <si>
    <t>2151414-09/3346265</t>
  </si>
  <si>
    <t>amparocarmona@yahoo.es</t>
  </si>
  <si>
    <t xml:space="preserve"> ftenorio@drillco.cl;amparocarmona@yahoo.es</t>
  </si>
  <si>
    <t>8865645-8</t>
  </si>
  <si>
    <t>MARGARITA CONTRERAS LABARCA</t>
  </si>
  <si>
    <t>2424584-93194550</t>
  </si>
  <si>
    <t>mmcl45@hotmail.com</t>
  </si>
  <si>
    <t>PATRICIO LETELIER</t>
  </si>
  <si>
    <t>12014210-0</t>
  </si>
  <si>
    <t>FRANCISCA REYMAN</t>
  </si>
  <si>
    <t>97373487-57180694- 228851195</t>
  </si>
  <si>
    <t>Patricio.Letelier@cbre.com</t>
  </si>
  <si>
    <t>MAURICIO ROJAS RIVANO</t>
  </si>
  <si>
    <t>12462150-K</t>
  </si>
  <si>
    <t>TATIANA LAGOS</t>
  </si>
  <si>
    <t xml:space="preserve">AV. EL TRANQUE </t>
  </si>
  <si>
    <t>9558091-98897207-8842755-988999390</t>
  </si>
  <si>
    <t>tlagoscorrea@yahoo.es</t>
  </si>
  <si>
    <t>FRANCISCO DIAZ HERRERA</t>
  </si>
  <si>
    <t>4600067-6</t>
  </si>
  <si>
    <t>09/5337422</t>
  </si>
  <si>
    <t>doctorfranciscodiaz@vtr.net</t>
  </si>
  <si>
    <t>JORGE ECHEVERRIA GARCES</t>
  </si>
  <si>
    <t>10948784-8</t>
  </si>
  <si>
    <t>MARIA ELISA GAETE</t>
  </si>
  <si>
    <t>8914970-07/8525489-09/2004270</t>
  </si>
  <si>
    <t>JECHEVERRIAG@MANQUEHUE.NET</t>
  </si>
  <si>
    <t>MELISAGAETE@GMAIL.COM</t>
  </si>
  <si>
    <t>VICTOR IDE BENNER</t>
  </si>
  <si>
    <t>7254107-3</t>
  </si>
  <si>
    <t>MARIA JOSE ALCALDE</t>
  </si>
  <si>
    <t>89981848 (MARIDO)-94993011(SRA)</t>
  </si>
  <si>
    <t>victor.ide@aktivo.cl</t>
  </si>
  <si>
    <t>ANA MARIA ZAUSCHKEVICH DOMEYKO</t>
  </si>
  <si>
    <t>7050893-1</t>
  </si>
  <si>
    <t>anita.zausd@gmail.com</t>
  </si>
  <si>
    <t>HANS STROBEL</t>
  </si>
  <si>
    <t>4363030-k</t>
  </si>
  <si>
    <t>info@strobel.cl</t>
  </si>
  <si>
    <t>LUIS SIMON FIGUEROA</t>
  </si>
  <si>
    <t>3724146-6</t>
  </si>
  <si>
    <t>MARIA EUGENIA SALAS</t>
  </si>
  <si>
    <t>2424146-98404444-2437474</t>
  </si>
  <si>
    <t>figuersa@manquehue.net</t>
  </si>
  <si>
    <t>quenasalas@gmail.com</t>
  </si>
  <si>
    <t>MARIA CLAUDIA REYES</t>
  </si>
  <si>
    <t>8540799-6</t>
  </si>
  <si>
    <t>RODRIGO ALONSO AGUIRRE</t>
  </si>
  <si>
    <t>87887798-99171292</t>
  </si>
  <si>
    <t>Claudia.reyesro@gmail.com</t>
  </si>
  <si>
    <t>j.rodrigo.alonso.a@gmail.com</t>
  </si>
  <si>
    <t>ADOLFO HIRMAS HALABI</t>
  </si>
  <si>
    <t>9096551-4</t>
  </si>
  <si>
    <t>ANDREA MANZUR</t>
  </si>
  <si>
    <t>8131753-9/8712062-9/4930888-8810000</t>
  </si>
  <si>
    <t>ahirmas@doral.cl</t>
  </si>
  <si>
    <t>EDUARDO FREI BOLIVAR</t>
  </si>
  <si>
    <t>4883266-0</t>
  </si>
  <si>
    <t>8186136-8186130</t>
  </si>
  <si>
    <t>efrei@cap.cl</t>
  </si>
  <si>
    <t>CARMEN LUZ RIVERA</t>
  </si>
  <si>
    <t>4282630-8</t>
  </si>
  <si>
    <t>GERMAN LYON SANFUENTES</t>
  </si>
  <si>
    <t>09/4991761-9/8211711</t>
  </si>
  <si>
    <t>calurivera@gmail.com</t>
  </si>
  <si>
    <t>MANUEL VIERA</t>
  </si>
  <si>
    <t>5997929-9</t>
  </si>
  <si>
    <t>09/5990232-4539276</t>
  </si>
  <si>
    <t>mviera@metaproject.cl</t>
  </si>
  <si>
    <t>ipenailillo@deloitte.com</t>
  </si>
  <si>
    <t>EMILIANA ANGUITA</t>
  </si>
  <si>
    <t>09/1289774-2281553-4943332</t>
  </si>
  <si>
    <t>emilianaanguita@yahoo.com</t>
  </si>
  <si>
    <t>FERNANDO MOLINA URETA</t>
  </si>
  <si>
    <t>3185172-6</t>
  </si>
  <si>
    <t>MICHEL DURAND QUESNEY</t>
  </si>
  <si>
    <t>2152067-2151157-09/5465235-08/8292201</t>
  </si>
  <si>
    <t>minoutop@hotmail.com</t>
  </si>
  <si>
    <t>OFICINA JJ.VV.JARDIN LA DEHESA</t>
  </si>
  <si>
    <t>71940800-1</t>
  </si>
  <si>
    <t>J.V. JARDIN LA DEHESA</t>
  </si>
  <si>
    <t>COSTO CERO</t>
  </si>
  <si>
    <t>AUTOMOTRIZ PORTILLO S.A.</t>
  </si>
  <si>
    <t>AUTOMOTRIZ PORTILLO</t>
  </si>
  <si>
    <t xml:space="preserve">AV. JOSE ALCALDE DELANO </t>
  </si>
  <si>
    <t>msmith@portillo.cl</t>
  </si>
  <si>
    <t>CARLOS HIRMAS YUNIS</t>
  </si>
  <si>
    <t>9269510-7</t>
  </si>
  <si>
    <t>CLAUDIA VALDERRAMA</t>
  </si>
  <si>
    <t>c.hirmas@mi.cl</t>
  </si>
  <si>
    <t>GLORIA FUENZALIDA</t>
  </si>
  <si>
    <t>4436531-6</t>
  </si>
  <si>
    <t>CARLOS RAMIREZ REID</t>
  </si>
  <si>
    <t>93494597-93213360</t>
  </si>
  <si>
    <t>carlosramirezreid@yahoo.cl</t>
  </si>
  <si>
    <t>MARIANA ZUÑIGA</t>
  </si>
  <si>
    <t>5079893-3</t>
  </si>
  <si>
    <t>2153453-09/5794227-09/3193586 o 3685</t>
  </si>
  <si>
    <t>mzunigak@yahoo.com</t>
  </si>
  <si>
    <t>DOMINIQUE PORTNER</t>
  </si>
  <si>
    <t>6972498-1</t>
  </si>
  <si>
    <t>SELVAGGIA MACIOTI</t>
  </si>
  <si>
    <t>smacioti@gmail.com</t>
  </si>
  <si>
    <t>JUAN MANUEL GALMEZ</t>
  </si>
  <si>
    <t>7013285-0</t>
  </si>
  <si>
    <t>ANA MARIA</t>
  </si>
  <si>
    <t>1050-E37</t>
  </si>
  <si>
    <t>3289000-92243731</t>
  </si>
  <si>
    <t>claujara@asesoriasgp.com</t>
  </si>
  <si>
    <t>jugalmez@asesoriasgp.com</t>
  </si>
  <si>
    <t>CARMEN GANA</t>
  </si>
  <si>
    <t>8332717-0</t>
  </si>
  <si>
    <t>JUAN FRANCISCO RUIZ</t>
  </si>
  <si>
    <t>1121-casa 2</t>
  </si>
  <si>
    <t>9/61428327-9/68496797-9376648</t>
  </si>
  <si>
    <t>f.ruiz.m@me.com</t>
  </si>
  <si>
    <t>MANUEL JOSE CONCHA URETA</t>
  </si>
  <si>
    <t>5525599-7</t>
  </si>
  <si>
    <t>ALEJANDRA LATORRE</t>
  </si>
  <si>
    <t>2156720-9/8742900-9/7457980</t>
  </si>
  <si>
    <t>alelatorree@gmail.com</t>
  </si>
  <si>
    <t>JOSE FRANCISCO VERGARA SALAS</t>
  </si>
  <si>
    <t>6877361-K</t>
  </si>
  <si>
    <t>1155 - A</t>
  </si>
  <si>
    <t>fvergara@rioyeso.tie.cl</t>
  </si>
  <si>
    <t>ANA MARIA BARROS</t>
  </si>
  <si>
    <t>6287314-0</t>
  </si>
  <si>
    <t>3265958-9/2505303-9/5328250-433700</t>
  </si>
  <si>
    <t>ambarrosm@gmail.com</t>
  </si>
  <si>
    <t>SERGIO ROSSEL COWPER</t>
  </si>
  <si>
    <t>3982421-3</t>
  </si>
  <si>
    <t>SERGIO ROSSEL COWWPER</t>
  </si>
  <si>
    <t>24185969/ 9-8225863/Sra. Carmen Ricci 6-6750511</t>
  </si>
  <si>
    <t>JAIME DUBOY URBINA</t>
  </si>
  <si>
    <t>7718183-0</t>
  </si>
  <si>
    <t>JULIA ORDENES</t>
  </si>
  <si>
    <t>juliaordenes@gmail.com</t>
  </si>
  <si>
    <t>MARCELO GRE DIAZ</t>
  </si>
  <si>
    <t>6377740-4</t>
  </si>
  <si>
    <t>TERESA CARAFI</t>
  </si>
  <si>
    <t>08/2003704</t>
  </si>
  <si>
    <t>tcarafi@bonanova.cl</t>
  </si>
  <si>
    <t>ANDRES SANTA CRUZ LOPEZ</t>
  </si>
  <si>
    <t>7033811-4</t>
  </si>
  <si>
    <t>MANUEL ARIZTIA RUIZ</t>
  </si>
  <si>
    <t>2555907-K</t>
  </si>
  <si>
    <t>PATRICIO MELERO</t>
  </si>
  <si>
    <t>6796886-7</t>
  </si>
  <si>
    <t>2171357-09/2244179</t>
  </si>
  <si>
    <t>patriciomelero@hotmail.com</t>
  </si>
  <si>
    <t>PABLO ANDRES EYZAGUIRRE</t>
  </si>
  <si>
    <t>8878318-2</t>
  </si>
  <si>
    <t>MARIETTA FERNANDEZ</t>
  </si>
  <si>
    <t>96995203-98700869-7271787-8283087</t>
  </si>
  <si>
    <t>peyzaguirre@greenwood.cl</t>
  </si>
  <si>
    <t>JORGE SANDOVAL ALVAREZ</t>
  </si>
  <si>
    <t>8531211-1</t>
  </si>
  <si>
    <t>09/8290046-2425050</t>
  </si>
  <si>
    <t>jsandoval@portillo.cl</t>
  </si>
  <si>
    <t>cquezada@portillo.cl</t>
  </si>
  <si>
    <t>SOLEDAD FANTUZZI VILLASANTE</t>
  </si>
  <si>
    <t>9099769-6</t>
  </si>
  <si>
    <t>NICOLAS CLAVO</t>
  </si>
  <si>
    <t>98846480-9413700</t>
  </si>
  <si>
    <t>solefantuzzi@gmail.com</t>
  </si>
  <si>
    <t>GUILLERMO ALVAREZ GARCIA</t>
  </si>
  <si>
    <t>6614921-8</t>
  </si>
  <si>
    <t>GUILLERMO ALVAREZ</t>
  </si>
  <si>
    <t>2424838-09/4333103-oficina: 2453085</t>
  </si>
  <si>
    <t>MACONCHAR@GMAIL.COM</t>
  </si>
  <si>
    <t>ANA MARIA FERNANDEZ</t>
  </si>
  <si>
    <t>5197731-9</t>
  </si>
  <si>
    <t>2176422-09/7792325-</t>
  </si>
  <si>
    <t>anitamafernandez@gmail.com</t>
  </si>
  <si>
    <t>JUAN CARLOS MARTINEZ</t>
  </si>
  <si>
    <t>7047897-8</t>
  </si>
  <si>
    <t>9553505-09/2187450</t>
  </si>
  <si>
    <t>jcmc@jemo.cl</t>
  </si>
  <si>
    <t>FERNANDO TAPIA CRISPI</t>
  </si>
  <si>
    <t>4359828-7</t>
  </si>
  <si>
    <t>XIMENA DEL CARMEN  BARRERA ESQUIVEL</t>
  </si>
  <si>
    <t>2424861-09/2305810</t>
  </si>
  <si>
    <t>ialtda@manquehue.net</t>
  </si>
  <si>
    <t>LUZ MARGARITA LEWALD</t>
  </si>
  <si>
    <t>3401640-2</t>
  </si>
  <si>
    <t>rodriguezmargarita0@gmail.com</t>
  </si>
  <si>
    <t>JUANA HUNEEUS DE LOPEZ</t>
  </si>
  <si>
    <t>6593566-K</t>
  </si>
  <si>
    <t>2153402-78515158</t>
  </si>
  <si>
    <t>juanitahd@yahoo.com</t>
  </si>
  <si>
    <t>SEBASTIAN OBACH GONZALEZ</t>
  </si>
  <si>
    <t>4950952-9</t>
  </si>
  <si>
    <t>2152403-2174955-3683500</t>
  </si>
  <si>
    <t>sobach@cariola.cl</t>
  </si>
  <si>
    <t>XIMENA JUNEMANN</t>
  </si>
  <si>
    <t>12244415-5</t>
  </si>
  <si>
    <t>7934371/ sra. Ximena junemann celular 7-8513952</t>
  </si>
  <si>
    <t>xjunemann@vtr.net</t>
  </si>
  <si>
    <t>JUAN LUIS GUILLEN JARA</t>
  </si>
  <si>
    <t>7050449-9</t>
  </si>
  <si>
    <t>RODRIGO DE LA MAZA NAVARRETE</t>
  </si>
  <si>
    <t>5127580-2</t>
  </si>
  <si>
    <t>2152714-09/9597694</t>
  </si>
  <si>
    <t>romaza@hotmail.com</t>
  </si>
  <si>
    <t>ANA MARIA ZAMORANO</t>
  </si>
  <si>
    <t>7226444-4</t>
  </si>
  <si>
    <t>CHRISTIAN BLANCHE</t>
  </si>
  <si>
    <t>9806548-98243855-76152594-4313500</t>
  </si>
  <si>
    <t>cblanche@advisors.cl</t>
  </si>
  <si>
    <t>PAULA PHILLIPS</t>
  </si>
  <si>
    <t>7193318-0</t>
  </si>
  <si>
    <t>9/2323643-8958766</t>
  </si>
  <si>
    <t>pphillips@mi.cl</t>
  </si>
  <si>
    <t>JAIME ABUMOHOR</t>
  </si>
  <si>
    <t>8268048-9</t>
  </si>
  <si>
    <t>CECILIA RABAJILLE</t>
  </si>
  <si>
    <t>2152713-2159148-95999382</t>
  </si>
  <si>
    <t>chechir@mi.cl</t>
  </si>
  <si>
    <t>jabumohor@coval.cl</t>
  </si>
  <si>
    <t>SOLEDAD FERNANDEZ</t>
  </si>
  <si>
    <t>6927580-K</t>
  </si>
  <si>
    <t>CRISTIAN ROSS</t>
  </si>
  <si>
    <t>7271092-09/7318910-09/6443964</t>
  </si>
  <si>
    <t>soledadf@mi.cl</t>
  </si>
  <si>
    <t>cristianross@mi.cl</t>
  </si>
  <si>
    <t>GERMAN ESCALONA SCARAMELLI</t>
  </si>
  <si>
    <t>9589186-1</t>
  </si>
  <si>
    <t>2166410-09/8295879-09/7891720-4312600</t>
  </si>
  <si>
    <t>gescalonas@pgcorp.cl</t>
  </si>
  <si>
    <t>ALFREDO CARVAJAL</t>
  </si>
  <si>
    <t>11631055-4</t>
  </si>
  <si>
    <t>FRANCISCA BLANC MENDIBERRI</t>
  </si>
  <si>
    <t>81295963-OFICINA 7989542-4948010</t>
  </si>
  <si>
    <t>alcarvaj@uc.cl</t>
  </si>
  <si>
    <t>RAMON VALDIVIESO RIOS</t>
  </si>
  <si>
    <t>7033695-2</t>
  </si>
  <si>
    <t>09/5381000-7240269-09/2332843</t>
  </si>
  <si>
    <t>rvaldivieso@careyallende.com</t>
  </si>
  <si>
    <t>cescalona@careyallende.com</t>
  </si>
  <si>
    <t>JOSE MIGUEL RUBIO TELIAS</t>
  </si>
  <si>
    <t>9668383-9</t>
  </si>
  <si>
    <t>KAREN CARSTENS</t>
  </si>
  <si>
    <t>karen@multicarpet.cl</t>
  </si>
  <si>
    <t>jrubio@multicarpet.cl</t>
  </si>
  <si>
    <t>TERESA KRUMMACKER ROJAS</t>
  </si>
  <si>
    <t>6559161-8</t>
  </si>
  <si>
    <t>RICARDO PANTOJA</t>
  </si>
  <si>
    <t>222152354-celu ricardo 09/8870565 09/3316453- OFICINA 227391421</t>
  </si>
  <si>
    <t>rpf@formaexpo.cl</t>
  </si>
  <si>
    <t>MARTIN COSTABAL</t>
  </si>
  <si>
    <t>09/7898835-2172846</t>
  </si>
  <si>
    <t>y.castillo@manquehue.net</t>
  </si>
  <si>
    <t>ycastillo@yolandacastillo.cl</t>
  </si>
  <si>
    <t>LUIS FELIPE SOTTA</t>
  </si>
  <si>
    <t>5169547-K</t>
  </si>
  <si>
    <t>8911148-09/8259540</t>
  </si>
  <si>
    <t>fsotta@sotta.cl</t>
  </si>
  <si>
    <t>JUAN PABLO DÍAZ DE VALDES</t>
  </si>
  <si>
    <t>7813760-6</t>
  </si>
  <si>
    <t>PAOLA PEÑAFIEL</t>
  </si>
  <si>
    <t>98898831-92182223-4260803</t>
  </si>
  <si>
    <t>jpdvb@dyhcons.cl</t>
  </si>
  <si>
    <t>paopenafiel@gmail.com</t>
  </si>
  <si>
    <t>ERNESTO PIZARRO ORCHAID</t>
  </si>
  <si>
    <t>4880966-9</t>
  </si>
  <si>
    <t>9/7992108</t>
  </si>
  <si>
    <t>epizarror@hotmail.com</t>
  </si>
  <si>
    <t>ISABEL NOVOA DEL RIO</t>
  </si>
  <si>
    <t>4300141-8</t>
  </si>
  <si>
    <t>IGNACIO ABUD</t>
  </si>
  <si>
    <t>2424319-09/7798452</t>
  </si>
  <si>
    <t>isabelmarcl@yahoo.com</t>
  </si>
  <si>
    <t>FERNANDO ARTEAGA URZUA</t>
  </si>
  <si>
    <t>4361609-9</t>
  </si>
  <si>
    <t>09/5193155</t>
  </si>
  <si>
    <t>farteaga@invasco-sa.com</t>
  </si>
  <si>
    <t>MARIA JOSEFINA VICUÑA</t>
  </si>
  <si>
    <t>6966243-9</t>
  </si>
  <si>
    <t>09/2309185-2152311-09/3377879</t>
  </si>
  <si>
    <t>jvicunab@gmail.com</t>
  </si>
  <si>
    <t>JOSE PATRICIO CASTRO DIAZ</t>
  </si>
  <si>
    <t>10286779-3</t>
  </si>
  <si>
    <t>MARIA JOSE GOMEZ</t>
  </si>
  <si>
    <t>9-0212472- esposa celu 8-7769443</t>
  </si>
  <si>
    <t>churtado@dcc.uchile.cl</t>
  </si>
  <si>
    <t>trinimontes@gmail.com</t>
  </si>
  <si>
    <t>CAROLINA MUSANTE</t>
  </si>
  <si>
    <t>13267666-6</t>
  </si>
  <si>
    <t>ADOLFO ARANGUIZ</t>
  </si>
  <si>
    <t>09/8488020--08/4499588-3381800</t>
  </si>
  <si>
    <t>adolfo.aranguiz@gmail.com</t>
  </si>
  <si>
    <t>carolina.musante@gmail.com</t>
  </si>
  <si>
    <t>PEDRO DONOSO MASLOV</t>
  </si>
  <si>
    <t>9609513-9</t>
  </si>
  <si>
    <t>24930846 - 9/8872104 - 8/2348723</t>
  </si>
  <si>
    <t>hertacoca@hotmail.com</t>
  </si>
  <si>
    <t>ALEJANDRA PARRAGUÉ</t>
  </si>
  <si>
    <t>8517534-3</t>
  </si>
  <si>
    <t>8801735-09/8019379-09/8284938</t>
  </si>
  <si>
    <t>alejandraparrague@yahoo.com</t>
  </si>
  <si>
    <t>CAROL BUCHER DE GIORGIS</t>
  </si>
  <si>
    <t>11636739-4</t>
  </si>
  <si>
    <t>FELIPE OLIVA LOPEZ</t>
  </si>
  <si>
    <t>09/7456937-09/3463434-5844281</t>
  </si>
  <si>
    <t>foliva@security.cl</t>
  </si>
  <si>
    <t>ANTONIO ESCOBAR LABARCA</t>
  </si>
  <si>
    <t>8965560-9</t>
  </si>
  <si>
    <t>ALEJANDRA DÍAZ COLLINS</t>
  </si>
  <si>
    <t>79694808-93183805</t>
  </si>
  <si>
    <t>tucoescobar@yahoo.com</t>
  </si>
  <si>
    <t>GABRIEL BARAHONA SOLAR</t>
  </si>
  <si>
    <t>6069796-5</t>
  </si>
  <si>
    <t>CATALINA TAGLE</t>
  </si>
  <si>
    <t>22176738 - 7/8885739 - 9/0797845</t>
  </si>
  <si>
    <t>gabriel.barahona@marsh.com; Gabriel.barahona@marsh.com</t>
  </si>
  <si>
    <t>catalina_tagle@yahoo.com; Catalina_tagle@yahoo.com</t>
  </si>
  <si>
    <t>CARMEN GLORIA BUSUETS</t>
  </si>
  <si>
    <t>5206005-2</t>
  </si>
  <si>
    <t>HECTOR SILVA</t>
  </si>
  <si>
    <t>9/3190084-9/8181068</t>
  </si>
  <si>
    <t>kaioiabusquets@yahoo.com</t>
  </si>
  <si>
    <t>hectorsilva005@yahoo.com</t>
  </si>
  <si>
    <t>RENAN VAN DE WYNGARD</t>
  </si>
  <si>
    <t>4889882-3</t>
  </si>
  <si>
    <t>JULIA CASTILLO</t>
  </si>
  <si>
    <t/>
  </si>
  <si>
    <t>renan@manquehue.net</t>
  </si>
  <si>
    <t>jtcastil@gmail.com</t>
  </si>
  <si>
    <t>BERNARDITA ROBERT</t>
  </si>
  <si>
    <t>6441505-0</t>
  </si>
  <si>
    <t>JUAN PABLO URETA</t>
  </si>
  <si>
    <t>2423793-09/92274965</t>
  </si>
  <si>
    <t>bernirobert@gmail.com</t>
  </si>
  <si>
    <t>ALEJANDRO PATILLO</t>
  </si>
  <si>
    <t>7431351-5</t>
  </si>
  <si>
    <t>CARMEN LUZ  GARNHAM</t>
  </si>
  <si>
    <t>2152719-09/95556646</t>
  </si>
  <si>
    <t>carmenluzgarnham@hotmail.com</t>
  </si>
  <si>
    <t>PABLO SANHUEZA RAHMER</t>
  </si>
  <si>
    <t>9989838-0</t>
  </si>
  <si>
    <t>PAMELA LAGOS</t>
  </si>
  <si>
    <t>28135047-8/8891513 - 9/2201519</t>
  </si>
  <si>
    <t>plagos@falabella.cl</t>
  </si>
  <si>
    <t>psanhueza@jmlopez.cl</t>
  </si>
  <si>
    <t xml:space="preserve">DAHIANA BRODSKE GONZALEZ </t>
  </si>
  <si>
    <t>7579079-1</t>
  </si>
  <si>
    <t>ENRIQUE RUSSI</t>
  </si>
  <si>
    <t>28910764 - 8/2947332 - 8/2947331</t>
  </si>
  <si>
    <t>enrique.russigarcia@belray.cl</t>
  </si>
  <si>
    <t>dahianabrodske@yahoo.com</t>
  </si>
  <si>
    <t>MARIA ELENA LATORRE TRABUCCO</t>
  </si>
  <si>
    <t>6097921-9</t>
  </si>
  <si>
    <t>24538934-7/7488171</t>
  </si>
  <si>
    <t>marielenalatorre@gmail.com</t>
  </si>
  <si>
    <t>ENRIQUE ELSACA</t>
  </si>
  <si>
    <t>8732095-2</t>
  </si>
  <si>
    <t>CAMILA MERINO</t>
  </si>
  <si>
    <t>2425708-9/0999507</t>
  </si>
  <si>
    <t>enrique.elsaca@lan.com</t>
  </si>
  <si>
    <t>RAFAEL CAMPINO</t>
  </si>
  <si>
    <t>5397043-5</t>
  </si>
  <si>
    <t>DORITA GOMIEN</t>
  </si>
  <si>
    <t>2159211-9/2765742</t>
  </si>
  <si>
    <t>dorita_gomien@yahoo.com</t>
  </si>
  <si>
    <t>rcampinoj@gmail.com</t>
  </si>
  <si>
    <t>JOSE MIGUEL ALVAREZ</t>
  </si>
  <si>
    <t>10834364-8</t>
  </si>
  <si>
    <t>MARIA DEL MAR ARAHUETES</t>
  </si>
  <si>
    <t>22460204 - 6/2496581- 9/6196977</t>
  </si>
  <si>
    <t>arahuetes@manquehue.net</t>
  </si>
  <si>
    <t>jmalvarez@manquehue.net</t>
  </si>
  <si>
    <t>GERDA WILLER</t>
  </si>
  <si>
    <t>ALIDALENY RICARDO</t>
  </si>
  <si>
    <t>09/2897466-8819064-09/8744543</t>
  </si>
  <si>
    <t>alid.ricardo@gmail.com</t>
  </si>
  <si>
    <t>CARLOS QUINTANA</t>
  </si>
  <si>
    <t>5711277-8</t>
  </si>
  <si>
    <t>PATRICIA FRUGONE</t>
  </si>
  <si>
    <t>9861855-93598758</t>
  </si>
  <si>
    <t>patriciafrugone@gmail.com</t>
  </si>
  <si>
    <t>JOSE ALEJANDRO SIMON MARDONES</t>
  </si>
  <si>
    <t>2635163-4</t>
  </si>
  <si>
    <t>RODRIGO IZQUIERDO RIVERA</t>
  </si>
  <si>
    <t>5075628-9</t>
  </si>
  <si>
    <t>izquierdo.rivera@yahoo.com</t>
  </si>
  <si>
    <t>JERONIMO SILVA</t>
  </si>
  <si>
    <t>7254403-K</t>
  </si>
  <si>
    <t>ANDRÉS MATURANA ALVARADO</t>
  </si>
  <si>
    <t>9663127-8</t>
  </si>
  <si>
    <t>09/3216952</t>
  </si>
  <si>
    <t>anmatur@bci.cl</t>
  </si>
  <si>
    <t>MARIA ISABEL DIEGUEZ</t>
  </si>
  <si>
    <t>6791668-9</t>
  </si>
  <si>
    <t>MATRIA ISABEL DIEGUEZ</t>
  </si>
  <si>
    <t>2424115-09/8267204</t>
  </si>
  <si>
    <t>isabeldieguez@yahoo.com</t>
  </si>
  <si>
    <t>FRANCISCA LOPEZ</t>
  </si>
  <si>
    <t>12160042-0</t>
  </si>
  <si>
    <t>RAFAEL VICUÑA</t>
  </si>
  <si>
    <t>78512867-82484942-4981700</t>
  </si>
  <si>
    <t xml:space="preserve">                              </t>
  </si>
  <si>
    <t>RAMIRO VERGARA</t>
  </si>
  <si>
    <t>14566675-9</t>
  </si>
  <si>
    <t>9/5198527</t>
  </si>
  <si>
    <t>leonor.devergara@manquehue.net</t>
  </si>
  <si>
    <t>ramiro.vergara@gmail.com</t>
  </si>
  <si>
    <t>JOSE LUIS ERRANDONEA ITURRA</t>
  </si>
  <si>
    <t>5200843-3</t>
  </si>
  <si>
    <t>MARIA ISABEL URIARTE</t>
  </si>
  <si>
    <t>jerrando@elglobo.cl</t>
  </si>
  <si>
    <t>jerrando@gmail.com</t>
  </si>
  <si>
    <t>ALVARO BESA</t>
  </si>
  <si>
    <t>6064372-5</t>
  </si>
  <si>
    <t>ALVARO BESA VERGARA</t>
  </si>
  <si>
    <t>09/8845664</t>
  </si>
  <si>
    <t>mariana.ossa@gmail.com</t>
  </si>
  <si>
    <t>FRANCISCA VALENTE</t>
  </si>
  <si>
    <t>8774649-6</t>
  </si>
  <si>
    <t>fvalente@vtr.net</t>
  </si>
  <si>
    <t>MARIA EUGENIA BEZANILLA</t>
  </si>
  <si>
    <t>7481960-5</t>
  </si>
  <si>
    <t>ADOLFO GARCÍA HUIDOBRO</t>
  </si>
  <si>
    <t>2151812-8/5278504-09/2215333</t>
  </si>
  <si>
    <t>adolfoghuidobro@gmail.com</t>
  </si>
  <si>
    <t>meuge55@hotmail.com</t>
  </si>
  <si>
    <t>MARIA IGNACIA BARROS</t>
  </si>
  <si>
    <t>10575096-K</t>
  </si>
  <si>
    <t>CARLOS MACKENNA IZQUIERDO</t>
  </si>
  <si>
    <t>9551746-74781477-74763016-6922135</t>
  </si>
  <si>
    <t>cmackenna@bice.cl</t>
  </si>
  <si>
    <t>RECAREDO OSSA ERRAZURIZ</t>
  </si>
  <si>
    <t>3892522-9</t>
  </si>
  <si>
    <t>2153211-09/8418781</t>
  </si>
  <si>
    <t>FRANCISCO ASCUI ASTORGA</t>
  </si>
  <si>
    <t>8546962-2</t>
  </si>
  <si>
    <t>8/7292496 - 8/7293048</t>
  </si>
  <si>
    <t>fjascui@gmail.com</t>
  </si>
  <si>
    <t>FELIPE DE MUSSY MARCHANT</t>
  </si>
  <si>
    <t>5545098-6</t>
  </si>
  <si>
    <t>MARIA PAZ HIRIART</t>
  </si>
  <si>
    <t>228806536-92509250</t>
  </si>
  <si>
    <t>fdemussym@gmail.com</t>
  </si>
  <si>
    <t>ALFONSO MUJICA</t>
  </si>
  <si>
    <t>5898653-4</t>
  </si>
  <si>
    <t>VERONICA SOTOMAYOR</t>
  </si>
  <si>
    <t>08/8181449-2152205</t>
  </si>
  <si>
    <t>veronicasotomayor@vtr.net</t>
  </si>
  <si>
    <t>amujica@spencerstuart.com</t>
  </si>
  <si>
    <t>JOSE MIGUEL MUSALEM SARQUIS</t>
  </si>
  <si>
    <t>5893827-0</t>
  </si>
  <si>
    <t>MARIO GALDAMES YAÑEZ</t>
  </si>
  <si>
    <t>8671980-0</t>
  </si>
  <si>
    <t>MARIA SOLEDAD RAMIREZ</t>
  </si>
  <si>
    <t>4536489-06/6183300-8/4790120</t>
  </si>
  <si>
    <t>mgaldames@logisticainversol.com</t>
  </si>
  <si>
    <t>marisolramirez@logisticainversol.com</t>
  </si>
  <si>
    <t>MARCO CASTRO SILVA</t>
  </si>
  <si>
    <t>8188738-1</t>
  </si>
  <si>
    <t>JOSE LUIS VERGARA SALAS</t>
  </si>
  <si>
    <t>7621182-5</t>
  </si>
  <si>
    <t>VERONICA ARELLANO</t>
  </si>
  <si>
    <t>07/7950472-08/7766020</t>
  </si>
  <si>
    <t>veroarellano@gmail.com</t>
  </si>
  <si>
    <t>jvergara@videocorp.com</t>
  </si>
  <si>
    <t>JUAN PABLO DE LA MAZA</t>
  </si>
  <si>
    <t>7040056-1</t>
  </si>
  <si>
    <t>MARCELA HURTADO</t>
  </si>
  <si>
    <t>09/2193230-7354050-09/8218796</t>
  </si>
  <si>
    <t>marcelahurtado@simmex.cl</t>
  </si>
  <si>
    <t>MARIA JOSE PERALTA</t>
  </si>
  <si>
    <t>12585891-0</t>
  </si>
  <si>
    <t>CRISTIAN URBINA</t>
  </si>
  <si>
    <t>8855147-93195845-98204191</t>
  </si>
  <si>
    <t>kotekan2@hotmail.com</t>
  </si>
  <si>
    <t>mjperaltaj@gmail.com</t>
  </si>
  <si>
    <t>XIMENA AGUAD FACUSEE</t>
  </si>
  <si>
    <t>8249478-2</t>
  </si>
  <si>
    <t>GERARDO SABAT</t>
  </si>
  <si>
    <t>7857325-8/5270726</t>
  </si>
  <si>
    <t>ximena.aguad@itau.cl</t>
  </si>
  <si>
    <t>xaguad@hotmail.com</t>
  </si>
  <si>
    <t>ALEJANDRA FOSALBA</t>
  </si>
  <si>
    <t>8923082-9</t>
  </si>
  <si>
    <t>9/8249018</t>
  </si>
  <si>
    <t>afosalba@gmail.com</t>
  </si>
  <si>
    <t>JOSE DOLORES MORENO</t>
  </si>
  <si>
    <t>13829099-9</t>
  </si>
  <si>
    <t>2157234-98377807-98240357</t>
  </si>
  <si>
    <t>josemorenosanz@gmail.com</t>
  </si>
  <si>
    <t>MARCELA UBILLA</t>
  </si>
  <si>
    <t>7078568-4</t>
  </si>
  <si>
    <t>2170337-98228640</t>
  </si>
  <si>
    <t>mubilla10@gmail.com</t>
  </si>
  <si>
    <t>JAIME BRANADA MANSKY</t>
  </si>
  <si>
    <t>6044482-K</t>
  </si>
  <si>
    <t>jbranadam@gmail.com</t>
  </si>
  <si>
    <t>JUAN CLAUDIO HEIM</t>
  </si>
  <si>
    <t>6590538-8</t>
  </si>
  <si>
    <t>8803345-9/7397434-MAGDALENA BAUZA</t>
  </si>
  <si>
    <t>jcheim@mi.cl</t>
  </si>
  <si>
    <t>BARTOLOME BLANCHE</t>
  </si>
  <si>
    <t>10333625-2</t>
  </si>
  <si>
    <t>KAREN PUPKIN</t>
  </si>
  <si>
    <t>11038  CASA A</t>
  </si>
  <si>
    <t>94327903 - 2174198</t>
  </si>
  <si>
    <t>kpupkin@ejuridico.cl</t>
  </si>
  <si>
    <t>DANIELA MEX</t>
  </si>
  <si>
    <t>9285099-4</t>
  </si>
  <si>
    <t>11038  CASA B</t>
  </si>
  <si>
    <t>2173536-09/4519067</t>
  </si>
  <si>
    <t>danimex@mi.cl</t>
  </si>
  <si>
    <t>MARIA CONSUELO BROWNE</t>
  </si>
  <si>
    <t>10325231-8</t>
  </si>
  <si>
    <t>09/2541731 - 9254173</t>
  </si>
  <si>
    <t>mzegers@baz.cl</t>
  </si>
  <si>
    <t>mcbrowne@uc.cl</t>
  </si>
  <si>
    <t>ALEJANDRO KITZING</t>
  </si>
  <si>
    <t>7146679-5</t>
  </si>
  <si>
    <t>SUSANA GUARELLO</t>
  </si>
  <si>
    <t>09/2760110-7897065-09/0502222</t>
  </si>
  <si>
    <t>susygua@gmail.com</t>
  </si>
  <si>
    <t>ANGELES CLEMENTE</t>
  </si>
  <si>
    <t>7516164-6</t>
  </si>
  <si>
    <t>FRANCISCO ALDUNATE GONZALEZ</t>
  </si>
  <si>
    <t>2175856-93343489-92308331-2232944-2694035</t>
  </si>
  <si>
    <t>aldunatefrancisco@gmail.com</t>
  </si>
  <si>
    <t>MARIA ANGELICA CURA SOLARI</t>
  </si>
  <si>
    <t>8456951-8</t>
  </si>
  <si>
    <t>9/2228528-</t>
  </si>
  <si>
    <t>macura@manquehue.net</t>
  </si>
  <si>
    <t xml:space="preserve">CRISTOBAL LARRAIN BARROS </t>
  </si>
  <si>
    <t>6442838-1</t>
  </si>
  <si>
    <t>MAGDALENA BARAONA</t>
  </si>
  <si>
    <t>8/2483771-9/8402969-4537206</t>
  </si>
  <si>
    <t>clarrain@banmedica.cl</t>
  </si>
  <si>
    <t>ALFREDO PAROT DONOSO</t>
  </si>
  <si>
    <t>9909322-6</t>
  </si>
  <si>
    <t>CATALINA LEON</t>
  </si>
  <si>
    <t>09/8201145-09/7794399</t>
  </si>
  <si>
    <t>catadechile@hotmail.com</t>
  </si>
  <si>
    <t>IVAN CAVIEDES SOTO</t>
  </si>
  <si>
    <t>7287560-5</t>
  </si>
  <si>
    <t>paul.fca@gmail.com</t>
  </si>
  <si>
    <t>CARLOS GEHRUNG</t>
  </si>
  <si>
    <t>7409240-3</t>
  </si>
  <si>
    <t>2172261-09/8740937</t>
  </si>
  <si>
    <t>creacolor@mi.cl</t>
  </si>
  <si>
    <t>IVETTE FERNANDEZ JEQUIER</t>
  </si>
  <si>
    <t>7817796-9</t>
  </si>
  <si>
    <t>09/7455920-2174960</t>
  </si>
  <si>
    <t>ivettef59@gmail.com</t>
  </si>
  <si>
    <t>CAROLINA OVALLE</t>
  </si>
  <si>
    <t>12454686-9</t>
  </si>
  <si>
    <t>RAIMUNDO VARELA LABBE</t>
  </si>
  <si>
    <t>9/5326653-8/1592620-9500760-9/2306001-</t>
  </si>
  <si>
    <t>raimundo.varela@mansugar.com</t>
  </si>
  <si>
    <t>r.varela.labbe@gmail.com</t>
  </si>
  <si>
    <t>ELENA SOLODUCHIN</t>
  </si>
  <si>
    <t>4790892-2</t>
  </si>
  <si>
    <t>esoloduchin@gmail.com</t>
  </si>
  <si>
    <t>JUAN PABLO TAGLE SANCHEZ</t>
  </si>
  <si>
    <t>12486771-1</t>
  </si>
  <si>
    <t>VIVIAN LEY</t>
  </si>
  <si>
    <t>08/3022300-2156679</t>
  </si>
  <si>
    <t>vivian.ley@gmail.com</t>
  </si>
  <si>
    <t>JP.Tagle@audi.cl</t>
  </si>
  <si>
    <t>RENE CARVAJAL GUERRERO</t>
  </si>
  <si>
    <t>4940338-0</t>
  </si>
  <si>
    <t>2423514 - 8/1597928</t>
  </si>
  <si>
    <t>elianacalderonf@gmail.com</t>
  </si>
  <si>
    <t>FEDERICO SANTA MARIA</t>
  </si>
  <si>
    <t>6427413-9</t>
  </si>
  <si>
    <t>2176677-92311929</t>
  </si>
  <si>
    <t>fsantamaria@unifrutti.com</t>
  </si>
  <si>
    <t>ALVARO  IÑIGUEZ BOSSOLA</t>
  </si>
  <si>
    <t>8249347-6</t>
  </si>
  <si>
    <t>8239713-90780229</t>
  </si>
  <si>
    <t>ainiguezb@gmail.com</t>
  </si>
  <si>
    <t>MARIA SOLEDAD GOMEZ</t>
  </si>
  <si>
    <t>5632107-1</t>
  </si>
  <si>
    <t>PATRICIO GONZALEZ</t>
  </si>
  <si>
    <t>8131440-9/6120827-9/2959488</t>
  </si>
  <si>
    <t>invermonasterio@gmail.com</t>
  </si>
  <si>
    <t>OSCAR SEGOVIA</t>
  </si>
  <si>
    <t>6033133-2</t>
  </si>
  <si>
    <t>MARIA ANGELA ALVARADO PASSERO</t>
  </si>
  <si>
    <t>24586805-9/8723185-9/9393560 OSCAR SEGOVIA, MARIDO</t>
  </si>
  <si>
    <t>malvarado@tecmemad.cl</t>
  </si>
  <si>
    <t>SEBASTIAN MUÑOZ FALCONE</t>
  </si>
  <si>
    <t>6446684-4</t>
  </si>
  <si>
    <t>MARIA ANGELICA FIGUEROA</t>
  </si>
  <si>
    <t>mf@mi.cl</t>
  </si>
  <si>
    <t>ENRIQUE VIAL VIAL</t>
  </si>
  <si>
    <t>4779860-4</t>
  </si>
  <si>
    <t>VERONICA IRARRAZABAL</t>
  </si>
  <si>
    <t>1221 CASA A</t>
  </si>
  <si>
    <t>2173625-98702213-8336162-93219050</t>
  </si>
  <si>
    <t>evialv@gmail.com</t>
  </si>
  <si>
    <t>ALVARO CALBACHO</t>
  </si>
  <si>
    <t>8550505-K</t>
  </si>
  <si>
    <t>1221-B</t>
  </si>
  <si>
    <t>9553522-9/3197626</t>
  </si>
  <si>
    <t>acalb001@codelco.cl</t>
  </si>
  <si>
    <t>JAIME GARCIA</t>
  </si>
  <si>
    <t>5866387-5</t>
  </si>
  <si>
    <t>JAIME GARCÍA</t>
  </si>
  <si>
    <t>2172028-09/8413942</t>
  </si>
  <si>
    <t>margaritamujicag@gmail.com</t>
  </si>
  <si>
    <t>jaime@cvg.cl</t>
  </si>
  <si>
    <t>CONSTANZA RUIZ</t>
  </si>
  <si>
    <t>9662485-9</t>
  </si>
  <si>
    <t>1379  CASA 04</t>
  </si>
  <si>
    <t>9/4354597-2159718</t>
  </si>
  <si>
    <t>contyrb@tie.cl</t>
  </si>
  <si>
    <t>PABLO LLORENS PLANELLA</t>
  </si>
  <si>
    <t>8351946-0</t>
  </si>
  <si>
    <t xml:space="preserve"> 1379  CASA 1</t>
  </si>
  <si>
    <t>2434969-09/1617888</t>
  </si>
  <si>
    <t>pablo@distrimark.cl</t>
  </si>
  <si>
    <t>JORGE TREJO URZUA</t>
  </si>
  <si>
    <t>6499079-9</t>
  </si>
  <si>
    <t>1379  CASA 3</t>
  </si>
  <si>
    <t>9555194-09/0229547</t>
  </si>
  <si>
    <t>titidarra@hotmail.com</t>
  </si>
  <si>
    <t>ROSARIO FERNANDEZ</t>
  </si>
  <si>
    <t>10181180-8</t>
  </si>
  <si>
    <t>ALFREDO BRAHM BESOAIN</t>
  </si>
  <si>
    <t>1379 CASA 5</t>
  </si>
  <si>
    <t>8/7768258-9/1299542</t>
  </si>
  <si>
    <t>rfernan@ccu.cl</t>
  </si>
  <si>
    <t>Alfredo Brahm &lt;abrahm@uc.cl&gt;</t>
  </si>
  <si>
    <t>MARIA E. PLANAS</t>
  </si>
  <si>
    <t>4102577-8</t>
  </si>
  <si>
    <t>MARIA WILFRID</t>
  </si>
  <si>
    <t>2424433-66373556</t>
  </si>
  <si>
    <t>wilfrid.holmes@gmail.com</t>
  </si>
  <si>
    <t>FRANCISCO ALLAMAND</t>
  </si>
  <si>
    <t>5161809-2</t>
  </si>
  <si>
    <t>PAULINA TURNER</t>
  </si>
  <si>
    <t>09/2243995-2425699</t>
  </si>
  <si>
    <t>paulinaturner@gmail.com</t>
  </si>
  <si>
    <t>ANIBAL RIOS MANZI</t>
  </si>
  <si>
    <t>7044185-3</t>
  </si>
  <si>
    <t>claudiaghios@gmail.com</t>
  </si>
  <si>
    <t>RODRIGO FERNANDEZ CARBÓ</t>
  </si>
  <si>
    <t>4899118-1</t>
  </si>
  <si>
    <t>MARIA ISABEL RUIZ TAGLE</t>
  </si>
  <si>
    <t>224810091-09/2316499</t>
  </si>
  <si>
    <t>rodrigo@rffilms.cl</t>
  </si>
  <si>
    <t>frambu75@hotmail.com</t>
  </si>
  <si>
    <t>JUAN JOSÉ QUEZADA</t>
  </si>
  <si>
    <t>13241583-8</t>
  </si>
  <si>
    <t>09/9199301-8/2096458 BERNARDITA DE BESSA</t>
  </si>
  <si>
    <t>jjquezada@qyb.cl</t>
  </si>
  <si>
    <t>CRISTIAN GUERRA PIMSTEIN</t>
  </si>
  <si>
    <t>8666073-3</t>
  </si>
  <si>
    <t>4323022-99195120-9865976-72134664</t>
  </si>
  <si>
    <t>aguerra@guerrap.cl</t>
  </si>
  <si>
    <t>DIEGO GALECIO CARRASCO</t>
  </si>
  <si>
    <t>13434815-1</t>
  </si>
  <si>
    <t xml:space="preserve"> 716  CASA A</t>
  </si>
  <si>
    <t>7/8071569-9/8173538-2154233</t>
  </si>
  <si>
    <t>diegogalecio@gmail.com</t>
  </si>
  <si>
    <t>TRINIDAD CASANUEVA DE LONDA</t>
  </si>
  <si>
    <t>13882844-1</t>
  </si>
  <si>
    <t>JAIME DE LARRAECHEA</t>
  </si>
  <si>
    <t>716 casa ñ</t>
  </si>
  <si>
    <t>9557984-09/1001793-06/7792966</t>
  </si>
  <si>
    <t>tcasanue@gmail.com</t>
  </si>
  <si>
    <t>ANTONIO LATORRE NAGEL</t>
  </si>
  <si>
    <t>9120026-0</t>
  </si>
  <si>
    <t>716  CASA O</t>
  </si>
  <si>
    <t>alatorre@creditaria.cl</t>
  </si>
  <si>
    <t>JUAN PABLO VAN DE WYNGARD</t>
  </si>
  <si>
    <t>9031059-3</t>
  </si>
  <si>
    <t>716  CASA R</t>
  </si>
  <si>
    <t>2156556-09/8408088-09/8405560-</t>
  </si>
  <si>
    <t>pablanga71@hotmail.com</t>
  </si>
  <si>
    <t>EUGENIO BENITEZ KUFFERATH</t>
  </si>
  <si>
    <t>9899328-2</t>
  </si>
  <si>
    <t>MARIA DE LOS ANGELES EGAÑA</t>
  </si>
  <si>
    <t>716 CASA Y</t>
  </si>
  <si>
    <t>09/3333775-08/2092920-2301000</t>
  </si>
  <si>
    <t>eugeniobenitez@correaysilva.cl</t>
  </si>
  <si>
    <t>mangeleseganab@gmail.com</t>
  </si>
  <si>
    <t>IVAN  MUÑOZ HONORATO</t>
  </si>
  <si>
    <t>4973017-9</t>
  </si>
  <si>
    <t>IVAN HONORATO MUÑOZ</t>
  </si>
  <si>
    <t>09/3478889-2153481</t>
  </si>
  <si>
    <t>imunozho@gmail.com</t>
  </si>
  <si>
    <t xml:space="preserve">CARLOS HURTADO LARRAIN </t>
  </si>
  <si>
    <t>6376500-7</t>
  </si>
  <si>
    <t>TRINIDAD MONTES</t>
  </si>
  <si>
    <t>09/5195253-7/6082708</t>
  </si>
  <si>
    <t>churtado@microsystem.cl</t>
  </si>
  <si>
    <t>ROSITA UGARTE VALDES</t>
  </si>
  <si>
    <t>4467107-7</t>
  </si>
  <si>
    <t>FRANCISCO LANGLOIS</t>
  </si>
  <si>
    <t>RAFAEL VIAL ALTAMIRANO</t>
  </si>
  <si>
    <t>7775541-1</t>
  </si>
  <si>
    <t>MARIA DEL PILAR VALENZUELA</t>
  </si>
  <si>
    <t>94333515 - 0222151247</t>
  </si>
  <si>
    <t>mpvalenrivera@yahoo.com</t>
  </si>
  <si>
    <t>JUAN RICARDO SAN MARTIN U.</t>
  </si>
  <si>
    <t>4195073-0</t>
  </si>
  <si>
    <t xml:space="preserve">      </t>
  </si>
  <si>
    <t>9859929-9/8215703</t>
  </si>
  <si>
    <t>mariaelenasch@hotmail.com</t>
  </si>
  <si>
    <t>FRANCISCA MIQUEL</t>
  </si>
  <si>
    <t>5203404-3</t>
  </si>
  <si>
    <t>GONZALO LIRA VALDES</t>
  </si>
  <si>
    <t>franciscamiquel@gmail.com</t>
  </si>
  <si>
    <t>JAIME LARRAIN DOGGENWEILLER</t>
  </si>
  <si>
    <t>6060938-1</t>
  </si>
  <si>
    <t>29843891-82339173-82339171-82339172-92211546</t>
  </si>
  <si>
    <t>jlarrad@gmail.com</t>
  </si>
  <si>
    <t>angelaboetsch2@gmail.com</t>
  </si>
  <si>
    <t>PATRICIO SEGUEL</t>
  </si>
  <si>
    <t>6061243-9</t>
  </si>
  <si>
    <t>MARIA JOSE TAGLE</t>
  </si>
  <si>
    <t>8134193-84091874-98881271</t>
  </si>
  <si>
    <t>cocatagle@gmail.com</t>
  </si>
  <si>
    <t>CLAUDIO HEJECIA</t>
  </si>
  <si>
    <t>10978790-6</t>
  </si>
  <si>
    <t>ANA MARIA JIMENEZ</t>
  </si>
  <si>
    <t>07/9783574-  8-7811161</t>
  </si>
  <si>
    <t>amjheskia@gmail.com</t>
  </si>
  <si>
    <t>MARIA TERESA PEREZ</t>
  </si>
  <si>
    <t>13241577-3</t>
  </si>
  <si>
    <t>JAIME BINDER ROSS</t>
  </si>
  <si>
    <t>1177  CASA A</t>
  </si>
  <si>
    <t>95348261-9271124-91246340</t>
  </si>
  <si>
    <t>jaimebinder@gmail.com</t>
  </si>
  <si>
    <t>MTPEREZ@CINCELDESIGN.COM</t>
  </si>
  <si>
    <t>IVO JERETIC VALENZUELA</t>
  </si>
  <si>
    <t>7015052-2</t>
  </si>
  <si>
    <t>MARIA ELENA MANDIOLA</t>
  </si>
  <si>
    <t>1177 casa f</t>
  </si>
  <si>
    <t>9554566-96079402-96791844</t>
  </si>
  <si>
    <t>gerencia@ivo.cl</t>
  </si>
  <si>
    <t>CRISTIAN MARDONES VASQUEZ</t>
  </si>
  <si>
    <t>10744798-9</t>
  </si>
  <si>
    <t>1177 CASA N</t>
  </si>
  <si>
    <t>6/5751556</t>
  </si>
  <si>
    <t>cmardones.arq@gmail.com</t>
  </si>
  <si>
    <t>BEGOÑA MARTINEZ CONDE</t>
  </si>
  <si>
    <t>15638231-0</t>
  </si>
  <si>
    <t>1177 CASA Ñ</t>
  </si>
  <si>
    <t>9/8276004-9/7997703</t>
  </si>
  <si>
    <t>begomartinezconde@gmail.com</t>
  </si>
  <si>
    <t>FERNANDO CAÑAS BERKWITZ</t>
  </si>
  <si>
    <t>5853136-7</t>
  </si>
  <si>
    <t>2159397 -984291322</t>
  </si>
  <si>
    <t>fcanas@clc.cl</t>
  </si>
  <si>
    <t>MARIO TOPELBERG JACQUIN</t>
  </si>
  <si>
    <t>4588481-3</t>
  </si>
  <si>
    <t>09/8406248- casa 222151906/ 977495097</t>
  </si>
  <si>
    <t>mariotopelberg@gmail.com</t>
  </si>
  <si>
    <t>LUIS ALBERTO CHAMY HADDAD</t>
  </si>
  <si>
    <t>3520995-6</t>
  </si>
  <si>
    <t>OLGA PROTASIO</t>
  </si>
  <si>
    <t>lchamy@vtr.net</t>
  </si>
  <si>
    <t>DOMINGO GONZALEZ</t>
  </si>
  <si>
    <t>6340076-9</t>
  </si>
  <si>
    <t>223564016 - OFICINA 226989187</t>
  </si>
  <si>
    <t>domingo.gonzalez@molinobalmaceda.cl</t>
  </si>
  <si>
    <t>directorio@molinobalmaceda.cl</t>
  </si>
  <si>
    <t>PAULO ARIZTIA BENOIT</t>
  </si>
  <si>
    <t>7000779-7</t>
  </si>
  <si>
    <t>09/5343052-4582710</t>
  </si>
  <si>
    <t>xbaraona@gmail.com</t>
  </si>
  <si>
    <t>JOSE DOMINGO GODOY</t>
  </si>
  <si>
    <t>5868150-4</t>
  </si>
  <si>
    <t>2152083 - 92245405</t>
  </si>
  <si>
    <t>cgloriapuyol@gmail.com</t>
  </si>
  <si>
    <t>PABLO QUEZADA BOETSCH</t>
  </si>
  <si>
    <t>12854513-1</t>
  </si>
  <si>
    <t>ROSE MARIE FAVRE</t>
  </si>
  <si>
    <t>7698542-93195383-9/8723206</t>
  </si>
  <si>
    <t>pquezada@entel.cl</t>
  </si>
  <si>
    <t>anifavre@gmail.com</t>
  </si>
  <si>
    <t xml:space="preserve">PAT </t>
  </si>
  <si>
    <t>LUZ BOETSCH</t>
  </si>
  <si>
    <t>4778805-6</t>
  </si>
  <si>
    <t>2424641 - 998256980 - armando quezada 992270782</t>
  </si>
  <si>
    <t>luzb@123.cl</t>
  </si>
  <si>
    <t>JUAN PABLO SARAH</t>
  </si>
  <si>
    <t>9901792-9</t>
  </si>
  <si>
    <t>09/3462379-09/8846500-6922361-9819829</t>
  </si>
  <si>
    <t>jpsarah@bice.cl</t>
  </si>
  <si>
    <t>JOSE ALFONSO JASMEN SEPULVEDA</t>
  </si>
  <si>
    <t>10852007-8</t>
  </si>
  <si>
    <t>JOSE JASMEN</t>
  </si>
  <si>
    <t>2153098-09/3205536-6966339</t>
  </si>
  <si>
    <t>jjasmen@terra.cl</t>
  </si>
  <si>
    <t>JUAN  IGNACIO MEDINA</t>
  </si>
  <si>
    <t>7042354-5</t>
  </si>
  <si>
    <t>CARMEN LORETO HERRERA UNDURRAGA</t>
  </si>
  <si>
    <t>7163444-09/8253173-09/8414135-2444074</t>
  </si>
  <si>
    <t>jimedina@manquehue.net</t>
  </si>
  <si>
    <t>carmen.herrera@vtr.net</t>
  </si>
  <si>
    <t>JULIO MONTERO MONTERO</t>
  </si>
  <si>
    <t>6654590-3</t>
  </si>
  <si>
    <t>CECILIA ROJAS</t>
  </si>
  <si>
    <t>cecirojasdeblasis@hotmail.com</t>
  </si>
  <si>
    <t>RAMON EBLEN KADIS</t>
  </si>
  <si>
    <t>4346062-5</t>
  </si>
  <si>
    <t>EBLEM KADIZ RAM</t>
  </si>
  <si>
    <t>369 46 79 (of)</t>
  </si>
  <si>
    <t>waleska.vega@tjc.cl</t>
  </si>
  <si>
    <t>RAIMUNDO ECHEVERRIA DONOSO</t>
  </si>
  <si>
    <t>6372471-8</t>
  </si>
  <si>
    <t>9-2200566- hijo raimundo celu 9-8360182</t>
  </si>
  <si>
    <t>redpropiedades@yahoo.es</t>
  </si>
  <si>
    <t>ALEJANDRO BOHN BERENGUER</t>
  </si>
  <si>
    <t>9906760-8</t>
  </si>
  <si>
    <t>09/5351459-3264543</t>
  </si>
  <si>
    <t>abohn@minerasep.cl</t>
  </si>
  <si>
    <t>EDUARDO RUIZ TAGLE</t>
  </si>
  <si>
    <t>9898409-7</t>
  </si>
  <si>
    <t>MARIA DE LA LUZ LEIGHTON</t>
  </si>
  <si>
    <t>4927956-98425919-98485740</t>
  </si>
  <si>
    <t>ejruiztagle@vtr.net</t>
  </si>
  <si>
    <t>PATRICIA RAHAUSEN</t>
  </si>
  <si>
    <t>4524994-8</t>
  </si>
  <si>
    <t>pattyrahausen@gmail.com</t>
  </si>
  <si>
    <t>ADELA OVALLE VALDIVIESO</t>
  </si>
  <si>
    <t>5128720-7</t>
  </si>
  <si>
    <t>ADELA OVALLE</t>
  </si>
  <si>
    <t>2151396-77775896</t>
  </si>
  <si>
    <t>adelaovalle@gmail.com</t>
  </si>
  <si>
    <t>ANITA MATE</t>
  </si>
  <si>
    <t>5403106-8</t>
  </si>
  <si>
    <t>JUAN BRAUN</t>
  </si>
  <si>
    <t>3256503-98704831-82892362</t>
  </si>
  <si>
    <t>jjbraun@gmail.com</t>
  </si>
  <si>
    <t>GERMAN VILLEGAS FRODEMANN</t>
  </si>
  <si>
    <t>3401711-5</t>
  </si>
  <si>
    <t>7/4664340</t>
  </si>
  <si>
    <t>gvillegasf@hotmail.com</t>
  </si>
  <si>
    <t>CLAUDIO LIBERMAN</t>
  </si>
  <si>
    <t>5745747-3</t>
  </si>
  <si>
    <t>lucia.bronfman@gmail.com</t>
  </si>
  <si>
    <t>cliberma@gmail.com</t>
  </si>
  <si>
    <t>MACARENA FUENZALIDA</t>
  </si>
  <si>
    <t>10981240-4</t>
  </si>
  <si>
    <t>SEBASTIAN PORTALES</t>
  </si>
  <si>
    <t>2194441-97327865-87295140-7846500</t>
  </si>
  <si>
    <t>sportales@gmoe.cl</t>
  </si>
  <si>
    <t>TANIA OYARZO KRAMM</t>
  </si>
  <si>
    <t>7617421-0</t>
  </si>
  <si>
    <t>taniaoyarzo@gmail.com</t>
  </si>
  <si>
    <t>PABLO LITVAK YAMPOLSKY</t>
  </si>
  <si>
    <t>3218513-4</t>
  </si>
  <si>
    <t>7273795-09/1389372</t>
  </si>
  <si>
    <t>nelly68@mi.cl</t>
  </si>
  <si>
    <t xml:space="preserve">FERNANDO PLETICOSIC G </t>
  </si>
  <si>
    <t>8451258-3</t>
  </si>
  <si>
    <t xml:space="preserve">SENDERO DEL MONTE </t>
  </si>
  <si>
    <t>jessybonacic@hotmail.com</t>
  </si>
  <si>
    <t>OSVALDO QUIROGA</t>
  </si>
  <si>
    <t>6384821-2</t>
  </si>
  <si>
    <t>MONICA MANCINI</t>
  </si>
  <si>
    <t>9/4992610-3786464-2159277-9/4992619</t>
  </si>
  <si>
    <t>oquiroga@aeris.cl</t>
  </si>
  <si>
    <t>MIKEL URIARTE PLAZAOLA</t>
  </si>
  <si>
    <t>6053105-6</t>
  </si>
  <si>
    <t>2151862-92223026</t>
  </si>
  <si>
    <t>muriarte@puc.cl</t>
  </si>
  <si>
    <t>muriartep@puc.cl</t>
  </si>
  <si>
    <t>PATRICIO NASER NAZAR</t>
  </si>
  <si>
    <t>5742826-0</t>
  </si>
  <si>
    <t>PATRICIO NAZAR</t>
  </si>
  <si>
    <t>6897982/4938</t>
  </si>
  <si>
    <t>implatina@tie.cl</t>
  </si>
  <si>
    <t>marcecubi.5477@gmail.com</t>
  </si>
  <si>
    <t>MARIA CAROLINA CLARO VALDES</t>
  </si>
  <si>
    <t>6374906-0</t>
  </si>
  <si>
    <t>cclarov@gmail.com</t>
  </si>
  <si>
    <t>MICAEL GOLDSCHIDT</t>
  </si>
  <si>
    <t>5199222-9</t>
  </si>
  <si>
    <t>MARIA DE LA LUZ ALOMAR</t>
  </si>
  <si>
    <t>marilu.alomar@gmail.com</t>
  </si>
  <si>
    <t>GONZALO FALCON</t>
  </si>
  <si>
    <t>7038594-5</t>
  </si>
  <si>
    <t>8812001 - 92358271</t>
  </si>
  <si>
    <t>viviana.romero@gmail.com</t>
  </si>
  <si>
    <t>HECTOR VICUÑA</t>
  </si>
  <si>
    <t>6602765-1</t>
  </si>
  <si>
    <t>09/8247360-2153123-8842549</t>
  </si>
  <si>
    <t>rvicuna@alimar.cl</t>
  </si>
  <si>
    <t>MARIA ANGELICA JARAMILLO</t>
  </si>
  <si>
    <t>5633221-9</t>
  </si>
  <si>
    <t>JUAN BENAVIDES FELIU</t>
  </si>
  <si>
    <t>2424458-9/3305107</t>
  </si>
  <si>
    <t>majaramilloj@hotmail.com</t>
  </si>
  <si>
    <t>CARMEN ZAÑARTU VELASCO</t>
  </si>
  <si>
    <t>3378309-4</t>
  </si>
  <si>
    <t>09-8700758 / 2156349-75899511</t>
  </si>
  <si>
    <t>carmenzeta@mi.cl</t>
  </si>
  <si>
    <t>FRANCISCO RAUL MENDEZ LABBE</t>
  </si>
  <si>
    <t>1534392-3</t>
  </si>
  <si>
    <t>FRANCISCO RAÚL MENDEZ</t>
  </si>
  <si>
    <t>11817-1</t>
  </si>
  <si>
    <t>222172520-93328848 hijo vicente mendez</t>
  </si>
  <si>
    <t>vmendezpurcell@gmail.com</t>
  </si>
  <si>
    <t>JORGE  STEPHENS VALENZUELA</t>
  </si>
  <si>
    <t>5015329-0</t>
  </si>
  <si>
    <t>1098-A</t>
  </si>
  <si>
    <t>2424935-08/82994344</t>
  </si>
  <si>
    <t>jorge@stephens.cl</t>
  </si>
  <si>
    <t>CLAUDIO RODRIGO ORTEGA GONZALEZ</t>
  </si>
  <si>
    <t>6345602-0</t>
  </si>
  <si>
    <t>9840951-98243003</t>
  </si>
  <si>
    <t>cortega51@hotmail.com</t>
  </si>
  <si>
    <t>MARCELA ESCALA  BALTRA</t>
  </si>
  <si>
    <t>4465778-3</t>
  </si>
  <si>
    <t>marcelaescala@hotmail.com</t>
  </si>
  <si>
    <t>RICARDO MATZEN</t>
  </si>
  <si>
    <t>4515816-0</t>
  </si>
  <si>
    <t>2425261 - 98220839 (cel.)-98220840 ricardo matzen</t>
  </si>
  <si>
    <t>pamelagdem@yahoo.com</t>
  </si>
  <si>
    <t>JAIME FIGUEROA</t>
  </si>
  <si>
    <t>10805658-4</t>
  </si>
  <si>
    <t>BARBARA LOCKE</t>
  </si>
  <si>
    <t>8/2897893-9/7587994-</t>
  </si>
  <si>
    <t>jfigueroa@peb.cl</t>
  </si>
  <si>
    <t>jaime.figueroa@ruizycia.cl</t>
  </si>
  <si>
    <t>HERBERTO MARTIN SCHMIDT</t>
  </si>
  <si>
    <t>4422353-8</t>
  </si>
  <si>
    <t>HEIDI NEUMANN BUNTEMEYER</t>
  </si>
  <si>
    <t>2425314-98835883-98914973</t>
  </si>
  <si>
    <t>herbertmartin@gmx.net</t>
  </si>
  <si>
    <t>hneumann@sudterra.cl</t>
  </si>
  <si>
    <t>MAGDALENA ROJO</t>
  </si>
  <si>
    <t>12852083-K</t>
  </si>
  <si>
    <t>JUAN JOSE DEL RIO</t>
  </si>
  <si>
    <t>2418272-90470654-94496240</t>
  </si>
  <si>
    <t>manenarojo@gmail.com</t>
  </si>
  <si>
    <t>jdelrio@ibonanova.cl; cmendoza@inder.cl</t>
  </si>
  <si>
    <t>DHARMA CALVO</t>
  </si>
  <si>
    <t>14468943-7</t>
  </si>
  <si>
    <t>7160630-82590150</t>
  </si>
  <si>
    <t>dharmacalvo@gmail.com</t>
  </si>
  <si>
    <t>PATRICIA DEL CARMEN COELLO</t>
  </si>
  <si>
    <t>8969163-K</t>
  </si>
  <si>
    <t>JAIME VENTURA</t>
  </si>
  <si>
    <t>9/3451011-9/8222660</t>
  </si>
  <si>
    <t>pcoelloo@gmail.com</t>
  </si>
  <si>
    <t>pcoelloo@yahoo.com</t>
  </si>
  <si>
    <t>ELSA ZAWADSKI</t>
  </si>
  <si>
    <t>14727971-K</t>
  </si>
  <si>
    <t>CLAUDIO OESTREICHER</t>
  </si>
  <si>
    <t>9557116-98659159-85021887-5775800</t>
  </si>
  <si>
    <t>ezawadski@ripley.cl</t>
  </si>
  <si>
    <t>ALVARO MOLINA</t>
  </si>
  <si>
    <t>6360111-K</t>
  </si>
  <si>
    <t>AMALIA RECABARREN</t>
  </si>
  <si>
    <t>828 casa C</t>
  </si>
  <si>
    <t>2154786-74780811-93250807</t>
  </si>
  <si>
    <t>acmolinac@gmail.com</t>
  </si>
  <si>
    <t>RICARDO ENRTZ</t>
  </si>
  <si>
    <t>9041859-9</t>
  </si>
  <si>
    <t>CARMEN GLORIA FALCONE</t>
  </si>
  <si>
    <t>828 casa B</t>
  </si>
  <si>
    <t>2151189-79962384-98706316</t>
  </si>
  <si>
    <t>kaki@mi.cl</t>
  </si>
  <si>
    <t>JUAN MANUEL CRUZ</t>
  </si>
  <si>
    <t>5199725-5</t>
  </si>
  <si>
    <t>GABRIELA FERNANDEZ</t>
  </si>
  <si>
    <t>828 casa F</t>
  </si>
  <si>
    <t>2152993-93198890-96978963-3338457</t>
  </si>
  <si>
    <t>jmcruz@jmcruz.com</t>
  </si>
  <si>
    <t>JOHANNA OBACH KING</t>
  </si>
  <si>
    <t>12404057-4</t>
  </si>
  <si>
    <t>1500 casa 12</t>
  </si>
  <si>
    <t>7/1863205-7/2148352</t>
  </si>
  <si>
    <t>sebastiangarciap@gmail.com</t>
  </si>
  <si>
    <t xml:space="preserve">FRANCISCO PALACIOS </t>
  </si>
  <si>
    <t>10268746-9</t>
  </si>
  <si>
    <t>BERNARDITA HARMANN</t>
  </si>
  <si>
    <t>1500 CASA 14</t>
  </si>
  <si>
    <t>7859044-91298523-98188162-2064109</t>
  </si>
  <si>
    <t>fpalacios@altius.cl</t>
  </si>
  <si>
    <t>RAMON BRIONES</t>
  </si>
  <si>
    <t>13472887-6</t>
  </si>
  <si>
    <t>MAGDALENA BARAÑAO</t>
  </si>
  <si>
    <t>8818015-9/2558242</t>
  </si>
  <si>
    <t>brionesramon@hotmail.com</t>
  </si>
  <si>
    <t>JUAN LUIS VIAL CLARO</t>
  </si>
  <si>
    <t>7002216-8</t>
  </si>
  <si>
    <t>CARMEN MARIN</t>
  </si>
  <si>
    <t>29552447-9/1003233-9/95998540</t>
  </si>
  <si>
    <t>jlvial@cfv.cl</t>
  </si>
  <si>
    <t>cmarinpaul@gmail.com</t>
  </si>
  <si>
    <t>JOSE IGNACIO MILLAN DE LA CRUZ</t>
  </si>
  <si>
    <t>8719663-1</t>
  </si>
  <si>
    <t>ANDREA WEIS</t>
  </si>
  <si>
    <t>10371-D</t>
  </si>
  <si>
    <t>2061621-98255010-65995441-4999852 OFICINA</t>
  </si>
  <si>
    <t>ignacio.millan@transsa.com</t>
  </si>
  <si>
    <t>pAC</t>
  </si>
  <si>
    <t>RODRIGO EICHHOLZ CORRE</t>
  </si>
  <si>
    <t>7776486-0</t>
  </si>
  <si>
    <t>MACARENA LETELIER</t>
  </si>
  <si>
    <t>81384026-92517526-4880421 OFICINA</t>
  </si>
  <si>
    <t>mletelier@ccs.cl</t>
  </si>
  <si>
    <t>CAROLA PRIETO MONTES</t>
  </si>
  <si>
    <t>12720918-9</t>
  </si>
  <si>
    <t>GASTON ALEJANDRO ANGELICO</t>
  </si>
  <si>
    <t>1641-15</t>
  </si>
  <si>
    <t>9554895-62363088-62363088-4686144</t>
  </si>
  <si>
    <t>cmsprieto@gmail.com</t>
  </si>
  <si>
    <t>ROBERTO PIRIZ</t>
  </si>
  <si>
    <t>13906388-0</t>
  </si>
  <si>
    <t>BERNARDITA ARELLANO</t>
  </si>
  <si>
    <t>1641-11</t>
  </si>
  <si>
    <t>99975196-95160150-2457235</t>
  </si>
  <si>
    <t>rpy@inverseis.cl</t>
  </si>
  <si>
    <t>itarellano@gmail.com</t>
  </si>
  <si>
    <t>HORACIO BALART</t>
  </si>
  <si>
    <t>5712482-2</t>
  </si>
  <si>
    <t>ANA MARIA IMPERATORE PETERSEN</t>
  </si>
  <si>
    <t>9/4767096-8853784-9/9477657</t>
  </si>
  <si>
    <t>amimperatore@vtr.net</t>
  </si>
  <si>
    <t>hbalart@vtr.net</t>
  </si>
  <si>
    <t>FRANCISCA MENA</t>
  </si>
  <si>
    <t>7082442-6</t>
  </si>
  <si>
    <t>IGNACIO RUIZ TAGLE</t>
  </si>
  <si>
    <t>2153301-9/4335955-9/5495473</t>
  </si>
  <si>
    <t>franmc55@hotmail.com</t>
  </si>
  <si>
    <t>MARCELA LINZMAYER</t>
  </si>
  <si>
    <t>11523427-7</t>
  </si>
  <si>
    <t>ALVARO  NIADA</t>
  </si>
  <si>
    <t>7/8992385-2417344-7/7774147-oficina 7/6982998</t>
  </si>
  <si>
    <t>marcelalinzmayer@gmail.com</t>
  </si>
  <si>
    <t>VALENTINA GHIRARDELLI</t>
  </si>
  <si>
    <t>14120974-4</t>
  </si>
  <si>
    <t>ALFONSO DÍAZ</t>
  </si>
  <si>
    <t>10510 CASA 20</t>
  </si>
  <si>
    <t>2419115-9/8402009-7/7589653</t>
  </si>
  <si>
    <t>valentinag@gmail.com</t>
  </si>
  <si>
    <t>ANDREA BRUCHER</t>
  </si>
  <si>
    <t>12584737-4</t>
  </si>
  <si>
    <t>ANDREA BUCHER</t>
  </si>
  <si>
    <t>95592643-71095536</t>
  </si>
  <si>
    <t>andrebrucher@gmail.com</t>
  </si>
  <si>
    <t>MARTA PAZ COBO</t>
  </si>
  <si>
    <t>7022008-3</t>
  </si>
  <si>
    <t>AGUSTIN MARIN PAUL</t>
  </si>
  <si>
    <t>1500 casa 5</t>
  </si>
  <si>
    <t>9/99700482-9/2310041-2362676</t>
  </si>
  <si>
    <t>amarin@onizzo.com</t>
  </si>
  <si>
    <t>GIORGIO BIANCHETTI GONZLAEZ</t>
  </si>
  <si>
    <t>15739786-9</t>
  </si>
  <si>
    <t>MARIA ELENA LIRA</t>
  </si>
  <si>
    <t>9/2283574-9/8723063</t>
  </si>
  <si>
    <t>mariaelenaliralopez@gmail.com</t>
  </si>
  <si>
    <t>MANUEL VALECH</t>
  </si>
  <si>
    <t>5742077-4</t>
  </si>
  <si>
    <t>PATRICIA ALONSO</t>
  </si>
  <si>
    <t>9/2318505-9/3324339</t>
  </si>
  <si>
    <t>manuelvalech@mi.cl</t>
  </si>
  <si>
    <t>CLAUDIA CASASBELLA</t>
  </si>
  <si>
    <t>NICOLLE ETCHEGARAY</t>
  </si>
  <si>
    <t>13435388-0</t>
  </si>
  <si>
    <t>RODRIGO GUENDELMAN</t>
  </si>
  <si>
    <t>98259377-97595555</t>
  </si>
  <si>
    <t>netchegaray@gmail.com</t>
  </si>
  <si>
    <t>JAIME LOPEZ</t>
  </si>
  <si>
    <t>10070849-3</t>
  </si>
  <si>
    <t>CAROLA BORAGK</t>
  </si>
  <si>
    <t>1500 CASA 13</t>
  </si>
  <si>
    <t>99181359-94990323</t>
  </si>
  <si>
    <t>cboragk@yahoo.de</t>
  </si>
  <si>
    <t>ANA MARIA MUÑOZ</t>
  </si>
  <si>
    <t>10526797-5</t>
  </si>
  <si>
    <t>MARIO ESTEBAN UGARTE</t>
  </si>
  <si>
    <t>9/5545361-9/8175582</t>
  </si>
  <si>
    <t>animunozl@gmail.com</t>
  </si>
  <si>
    <t>IGNACIO VERGARA</t>
  </si>
  <si>
    <t>4437545-1</t>
  </si>
  <si>
    <t>JUAN IGNACIO VERGARA</t>
  </si>
  <si>
    <t>8940245-09/6991028-09/8186260</t>
  </si>
  <si>
    <t>amreyes@mi.cl</t>
  </si>
  <si>
    <t>GIAN CARLO RAMELLO</t>
  </si>
  <si>
    <t>7010726-0</t>
  </si>
  <si>
    <t>MARIA LUISA SHIFFRIN</t>
  </si>
  <si>
    <t>2370250-89222789-89222788-23720250</t>
  </si>
  <si>
    <t>G.RAMELLO@BERSA.CL</t>
  </si>
  <si>
    <t>GRAMELLO@BERSA.CL</t>
  </si>
  <si>
    <t>RODRIGO MEYER</t>
  </si>
  <si>
    <t>10971551-4</t>
  </si>
  <si>
    <t>PAULA LARRAIN</t>
  </si>
  <si>
    <t>1500 casa 2</t>
  </si>
  <si>
    <t>9/6995485-9/6995480-OFICINA 7571823</t>
  </si>
  <si>
    <t>paula.larrain@gmail.com</t>
  </si>
  <si>
    <t>RICARDO SCHEUCH FERHRMANN</t>
  </si>
  <si>
    <t>7261521-2</t>
  </si>
  <si>
    <t>PEDRO VALENZUELA</t>
  </si>
  <si>
    <t xml:space="preserve">EL MONASTERIO </t>
  </si>
  <si>
    <t>99175818-9/8702552-22460463</t>
  </si>
  <si>
    <t>rischeuch@gmail.com</t>
  </si>
  <si>
    <t>CLAUDIO URIARTE</t>
  </si>
  <si>
    <t>9096771-1</t>
  </si>
  <si>
    <t>NORMA CASTILLO</t>
  </si>
  <si>
    <t>2325402-93318299-92769990-25555599-29554794</t>
  </si>
  <si>
    <t>ncastillo@vtr.net</t>
  </si>
  <si>
    <t>PATRICIO POBLETE</t>
  </si>
  <si>
    <t>6522174-8</t>
  </si>
  <si>
    <t>INGEBORG POULSEN</t>
  </si>
  <si>
    <t>24538732-82496395-82496397</t>
  </si>
  <si>
    <t>ingeborgcpoulsen@gmail.com</t>
  </si>
  <si>
    <t>JOSE TOMAS EDWARDS ALCALDE</t>
  </si>
  <si>
    <t>9842648-5</t>
  </si>
  <si>
    <t>MARIA JOSEFINA BROUNANN</t>
  </si>
  <si>
    <t>1827 CASA C</t>
  </si>
  <si>
    <t>76670683-85017431-23902200 - 2153144</t>
  </si>
  <si>
    <t>joseedwards@yahoo.com</t>
  </si>
  <si>
    <t>CAMILA CAMPOS</t>
  </si>
  <si>
    <t>10683702-3</t>
  </si>
  <si>
    <t>ANDRES FERNANDEZ</t>
  </si>
  <si>
    <t>1715-5</t>
  </si>
  <si>
    <t>27899265-63082737-92993130</t>
  </si>
  <si>
    <t>andresfernandezf@gmail.com</t>
  </si>
  <si>
    <t>ccamposhurtado@gmail.com</t>
  </si>
  <si>
    <t>ALEJANDRA YARUR</t>
  </si>
  <si>
    <t>13037515-4</t>
  </si>
  <si>
    <t>PABLO ARMAS</t>
  </si>
  <si>
    <t>1827 casa A</t>
  </si>
  <si>
    <t>84199073-78062688-4997600</t>
  </si>
  <si>
    <t>pabloarmas@gmail.com</t>
  </si>
  <si>
    <t>ANTONIO JOAQUIN DOUGNAC</t>
  </si>
  <si>
    <t>8775147-3</t>
  </si>
  <si>
    <t>DANIELA LUEIL</t>
  </si>
  <si>
    <t>98496156-92361399</t>
  </si>
  <si>
    <t>antonio.dougnac@gmail.com</t>
  </si>
  <si>
    <t>BLAS BELLOLIO ROTH</t>
  </si>
  <si>
    <t>12404377-8</t>
  </si>
  <si>
    <t>1715-4</t>
  </si>
  <si>
    <t>66787325-82483937</t>
  </si>
  <si>
    <t>b.bellolio@gmail.com</t>
  </si>
  <si>
    <t>MARIA LOURDES BALART</t>
  </si>
  <si>
    <t>4556187-9</t>
  </si>
  <si>
    <t>ESTEBAN INPERATORE</t>
  </si>
  <si>
    <t>24751578-98452132-90014902</t>
  </si>
  <si>
    <t>eimperatore@gmail.com</t>
  </si>
  <si>
    <t>BERNARDITA ESCALA</t>
  </si>
  <si>
    <t>10301887-0</t>
  </si>
  <si>
    <t>RENE JOHNSSON</t>
  </si>
  <si>
    <t>97798009-99797922-97798009-98640037</t>
  </si>
  <si>
    <t>bescala@hotmail.com</t>
  </si>
  <si>
    <t>MARIA VARELLA</t>
  </si>
  <si>
    <t>6612696-K</t>
  </si>
  <si>
    <t>11474-B</t>
  </si>
  <si>
    <t>69183922-77682864</t>
  </si>
  <si>
    <t>gerencia@piccolaitalia.cl</t>
  </si>
  <si>
    <t>KONRAD ZILLER</t>
  </si>
  <si>
    <t>10780771-3</t>
  </si>
  <si>
    <t>CINDY SABER</t>
  </si>
  <si>
    <t>1715-8</t>
  </si>
  <si>
    <t>9/3321035-9/5332577</t>
  </si>
  <si>
    <t>csauer@ziko.cl</t>
  </si>
  <si>
    <t>JORGE GUTIERREZ TUPPER</t>
  </si>
  <si>
    <t>9038569-0</t>
  </si>
  <si>
    <t>ISABEL CUEVAS</t>
  </si>
  <si>
    <t>98646393-92240226-6792711</t>
  </si>
  <si>
    <t>jgutierreztupper@yahoo.com</t>
  </si>
  <si>
    <t xml:space="preserve">IVAN TURU </t>
  </si>
  <si>
    <t>7771431-6</t>
  </si>
  <si>
    <t>SOLANGE AGAR</t>
  </si>
  <si>
    <t>1715-10</t>
  </si>
  <si>
    <t>2-243435709-92315667/09-92300501</t>
  </si>
  <si>
    <t>ivanturu@hotmail.com</t>
  </si>
  <si>
    <t>solangeagarfarne@hotmail.com</t>
  </si>
  <si>
    <t>ERNESTO DOUDCHITZKY</t>
  </si>
  <si>
    <t>14649632-6</t>
  </si>
  <si>
    <t>MARIA FERNANDA VIVAS</t>
  </si>
  <si>
    <t>1641-1</t>
  </si>
  <si>
    <t>7614318-92381533-92351301</t>
  </si>
  <si>
    <t>eldramos@hotmail.com</t>
  </si>
  <si>
    <t xml:space="preserve">FRANCISCO PEREZ </t>
  </si>
  <si>
    <t>15637256-0</t>
  </si>
  <si>
    <t>PAZ VALENZUELA</t>
  </si>
  <si>
    <t>73892614-78870658-28733214</t>
  </si>
  <si>
    <t xml:space="preserve"> fperezoj@gmail.com</t>
  </si>
  <si>
    <t>JOSE LUIS BARROS</t>
  </si>
  <si>
    <t>6379887-8</t>
  </si>
  <si>
    <t>MARIA CECILIA OSSA</t>
  </si>
  <si>
    <t>1786 CASA 2</t>
  </si>
  <si>
    <t>9/7209128-9/4388232</t>
  </si>
  <si>
    <t>jlbarrosa@gmail.com</t>
  </si>
  <si>
    <t>MAX WINTER</t>
  </si>
  <si>
    <t>7388042-4</t>
  </si>
  <si>
    <t>CECILIA MONTES</t>
  </si>
  <si>
    <t>22152437-95495431-97411253</t>
  </si>
  <si>
    <t>mwinterg@santander.cl</t>
  </si>
  <si>
    <t>VANESSA VENTURA</t>
  </si>
  <si>
    <t>10553544-9</t>
  </si>
  <si>
    <t>MOISES CAMMI</t>
  </si>
  <si>
    <t>1641-8</t>
  </si>
  <si>
    <t>8/4291449-6/6453888-22292212</t>
  </si>
  <si>
    <t>vaneventura@manquehue.net</t>
  </si>
  <si>
    <t>1500 CASETA 0</t>
  </si>
  <si>
    <t>1715 CASETA 0</t>
  </si>
  <si>
    <t>1641 CASETA 0</t>
  </si>
  <si>
    <t>CRISTIAN NAHUM</t>
  </si>
  <si>
    <t>9571047-6</t>
  </si>
  <si>
    <t>MARIA SOLEDAD VIADA</t>
  </si>
  <si>
    <t>1715-2</t>
  </si>
  <si>
    <t>92280351-92228282</t>
  </si>
  <si>
    <t>cnahum@acro.cl</t>
  </si>
  <si>
    <t>XIMENA MATTE</t>
  </si>
  <si>
    <t>15363888-8</t>
  </si>
  <si>
    <t>ANTONIO CRUZAT</t>
  </si>
  <si>
    <t>10999-B</t>
  </si>
  <si>
    <t>6/8301065-9/4072896</t>
  </si>
  <si>
    <t>ximenamatte@gmail.com</t>
  </si>
  <si>
    <t>FRANCISCA RUIZ TAGLE</t>
  </si>
  <si>
    <t>9403340-3</t>
  </si>
  <si>
    <t>JAVIER VIAL</t>
  </si>
  <si>
    <t>franciscamariaruiztagle@gmail.com</t>
  </si>
  <si>
    <t>RICARDO MUSALEM</t>
  </si>
  <si>
    <t>11125062-6</t>
  </si>
  <si>
    <t>MACARENA MOURE</t>
  </si>
  <si>
    <t>29188665-87298190- RICARDO MUSALEM :87298191</t>
  </si>
  <si>
    <t>ricardo.musalem@gmail.com</t>
  </si>
  <si>
    <t>macamoureb@gmail.com</t>
  </si>
  <si>
    <t>CAROLINA MARTIJA</t>
  </si>
  <si>
    <t>14376429-K</t>
  </si>
  <si>
    <t>MARIO DIEMOZ</t>
  </si>
  <si>
    <t>10510 CASA 4</t>
  </si>
  <si>
    <t>29554998-96193337-98728148-94371320-82203887</t>
  </si>
  <si>
    <t>carolina.martija@gmail.com</t>
  </si>
  <si>
    <t>OLGA LUCIA SAA</t>
  </si>
  <si>
    <t>12852963-2</t>
  </si>
  <si>
    <t>CRISTIAN HOPPE MARTINEZ</t>
  </si>
  <si>
    <t>7/3996889-7/7993580</t>
  </si>
  <si>
    <t>cristian_hoppe@hotmail.com</t>
  </si>
  <si>
    <t>MARIA ISABEL MORANDÉ</t>
  </si>
  <si>
    <t>10904723-6</t>
  </si>
  <si>
    <t>FRANCISCO LETELIER</t>
  </si>
  <si>
    <t>84998057-86621816-29639600</t>
  </si>
  <si>
    <t>fletelier70@gmail.com</t>
  </si>
  <si>
    <t>ANGELICA TABACH</t>
  </si>
  <si>
    <t>9259988-4</t>
  </si>
  <si>
    <t>GEORGIO MELOTTI</t>
  </si>
  <si>
    <t>1715-1</t>
  </si>
  <si>
    <t>92274765-98214044-</t>
  </si>
  <si>
    <t>angelicatabach@dibusa.cl</t>
  </si>
  <si>
    <t>MARIOLA ARTECHE</t>
  </si>
  <si>
    <t>10811959-4</t>
  </si>
  <si>
    <t>MATIAS VERGARA</t>
  </si>
  <si>
    <t>22163971-93189824-62479258-68543450</t>
  </si>
  <si>
    <t>pintormatiasvergara@gmail.com</t>
  </si>
  <si>
    <t>DIEGO BACIGALUPO</t>
  </si>
  <si>
    <t>13828244-9</t>
  </si>
  <si>
    <t>MARÍA JOSÉ AMENABAR PERALTA</t>
  </si>
  <si>
    <t>27106641-65967757-78786710</t>
  </si>
  <si>
    <t>diego.bacigalupo@gmail.com</t>
  </si>
  <si>
    <t>MARINA BORTOLASO</t>
  </si>
  <si>
    <t>5325027-0</t>
  </si>
  <si>
    <t>RENE MIRANDA</t>
  </si>
  <si>
    <t>28937535-82296729-</t>
  </si>
  <si>
    <t>marinabalberton@gmail.com</t>
  </si>
  <si>
    <t>PATRICIO ECHENIQUE VERGARA</t>
  </si>
  <si>
    <t>9668000-7</t>
  </si>
  <si>
    <t>ALEJANDRA GIL</t>
  </si>
  <si>
    <t>95191915-OFICINA 22073918 -8-4182507</t>
  </si>
  <si>
    <t>pechenique@gecorp.cl</t>
  </si>
  <si>
    <t>ROBERTO BALBI MOCCERO</t>
  </si>
  <si>
    <t>14655797-K</t>
  </si>
  <si>
    <t>93333319-95351555</t>
  </si>
  <si>
    <t>rbalbi@balbi.cl</t>
  </si>
  <si>
    <t>ALEJANDRA DOMINGUEZ</t>
  </si>
  <si>
    <t>10579653-6</t>
  </si>
  <si>
    <t>MATIAS MACKENNA</t>
  </si>
  <si>
    <t>24924493-84491316-93256326-22991455</t>
  </si>
  <si>
    <t>matiasmackenna@yahoo.com</t>
  </si>
  <si>
    <t>PATRICIA MODOLO</t>
  </si>
  <si>
    <t>6370528-4</t>
  </si>
  <si>
    <t>1641-2</t>
  </si>
  <si>
    <t>2496167-8/44871069</t>
  </si>
  <si>
    <t>patricia.modolo@gmail.com</t>
  </si>
  <si>
    <t>jaime.perez@sabinco.cl</t>
  </si>
  <si>
    <t>10910880-4</t>
  </si>
  <si>
    <t>FELIPE GALILEA</t>
  </si>
  <si>
    <t xml:space="preserve">FELIPE GALILEA FRESNO </t>
  </si>
  <si>
    <t>1891 casa 3</t>
  </si>
  <si>
    <t>95386785-95846459</t>
  </si>
  <si>
    <t>fgalilea@ecocar.cl</t>
  </si>
  <si>
    <t xml:space="preserve"> 31/05/2011</t>
  </si>
  <si>
    <t>NICOLAS GONZALEZ</t>
  </si>
  <si>
    <t>7055754-1</t>
  </si>
  <si>
    <t xml:space="preserve"> 1474-B</t>
  </si>
  <si>
    <t>tereariztiab@gmail.com</t>
  </si>
  <si>
    <t>JAVIER ZUÑIGA ESCALA</t>
  </si>
  <si>
    <t>8368989-7</t>
  </si>
  <si>
    <t>JOSEFINA MENDEZ</t>
  </si>
  <si>
    <t>11817-4</t>
  </si>
  <si>
    <t>91580410-99782962-4760177</t>
  </si>
  <si>
    <t>jzuniga@novatec.cl</t>
  </si>
  <si>
    <t>JUAN PABLO CRUZ PINOCHET</t>
  </si>
  <si>
    <t>7164106-6</t>
  </si>
  <si>
    <t>CAROLINA PINTO</t>
  </si>
  <si>
    <t>29550997-94024996-92758867-22320001</t>
  </si>
  <si>
    <t>jpcruzp@gmail.com</t>
  </si>
  <si>
    <t>cpinto2802@gmail.com</t>
  </si>
  <si>
    <t>MATIAS LARRAIN DE TORO</t>
  </si>
  <si>
    <t>7513084-8</t>
  </si>
  <si>
    <t>PILAR VALENZUELA</t>
  </si>
  <si>
    <t>2495564-92277538-85017664</t>
  </si>
  <si>
    <t>pilar.caostudio@gmail.com</t>
  </si>
  <si>
    <t>MELANIE DENTON</t>
  </si>
  <si>
    <t>10951639-2</t>
  </si>
  <si>
    <t>JUAN GONZALEZ</t>
  </si>
  <si>
    <t>10340-7</t>
  </si>
  <si>
    <t>82998509-75174129-99977450</t>
  </si>
  <si>
    <t>juanandresg@gmail.com</t>
  </si>
  <si>
    <t>CARMEN FRANZINI</t>
  </si>
  <si>
    <t>5121827-2</t>
  </si>
  <si>
    <t>LUIS CARMONA BENNETT</t>
  </si>
  <si>
    <t>94695165-95428374</t>
  </si>
  <si>
    <t>lcarmonab@yahoo.com</t>
  </si>
  <si>
    <t>MARIA LUISA VALDES</t>
  </si>
  <si>
    <t>5134668-8</t>
  </si>
  <si>
    <t>JOSE MIGUEL VERGARA</t>
  </si>
  <si>
    <t>9/8258266-9/6559337</t>
  </si>
  <si>
    <t>mlvaldesaldunate@gmail.com</t>
  </si>
  <si>
    <t>ALBERTO JAVIER LUTTECKE F.</t>
  </si>
  <si>
    <t>76556680-0</t>
  </si>
  <si>
    <t>SANDRA RASCOVSKI</t>
  </si>
  <si>
    <t>2179793-09/7790074-07/8775977 CÓNYUGE-6295854</t>
  </si>
  <si>
    <t>nilan@terra.cl</t>
  </si>
  <si>
    <t>srascovsky@terra.cl</t>
  </si>
  <si>
    <t>ROBERTO LOEHNERT</t>
  </si>
  <si>
    <t>13550859-4</t>
  </si>
  <si>
    <t>CAROLINA HANSEN BENAVENTE</t>
  </si>
  <si>
    <t>7/7693134-8/1885640</t>
  </si>
  <si>
    <t>rl@endinv.com</t>
  </si>
  <si>
    <t>SHAI AGOSIN</t>
  </si>
  <si>
    <t>8997319-8</t>
  </si>
  <si>
    <t>ALEJANDRA SOZA</t>
  </si>
  <si>
    <t>99185293-92196157-24110402</t>
  </si>
  <si>
    <t>sagosin@agosin.com</t>
  </si>
  <si>
    <t>DENISE ROSSELOT</t>
  </si>
  <si>
    <t>13658731-5</t>
  </si>
  <si>
    <t>CRISTOBAL BRAVO</t>
  </si>
  <si>
    <t>74777508-94193264-23301661</t>
  </si>
  <si>
    <t>denise.rosselot@mercurio.cl</t>
  </si>
  <si>
    <t>Cbravof@gmail.com</t>
  </si>
  <si>
    <t>CARLOS NIKLITSCHEK</t>
  </si>
  <si>
    <t>13256045-5</t>
  </si>
  <si>
    <t>CARLOS NICLITSCHEK LEVY</t>
  </si>
  <si>
    <t>9/4703662 - 9/8760420</t>
  </si>
  <si>
    <t>chikle@hotmail.com</t>
  </si>
  <si>
    <t>RICARDO VICTORERO</t>
  </si>
  <si>
    <t>10503210-2</t>
  </si>
  <si>
    <t>DENISE BROWNE</t>
  </si>
  <si>
    <t>1474-A</t>
  </si>
  <si>
    <t>222417518-88333383-999123948</t>
  </si>
  <si>
    <t>dbrownec@gmail.com</t>
  </si>
  <si>
    <t>FRANCISCA VALDIVIA</t>
  </si>
  <si>
    <t>12866580-3</t>
  </si>
  <si>
    <t>ROMEO HODALISEDAN</t>
  </si>
  <si>
    <t>95402332-91280118</t>
  </si>
  <si>
    <t>franvaldi@gmail.com</t>
  </si>
  <si>
    <t>CRISTIAN DUARTE</t>
  </si>
  <si>
    <t>7047335-6</t>
  </si>
  <si>
    <t>MARCELA MUSIC</t>
  </si>
  <si>
    <t>10340-12</t>
  </si>
  <si>
    <t>92361817-93224705</t>
  </si>
  <si>
    <t>musicmarcel@gmail.com</t>
  </si>
  <si>
    <t>cristian.duarte1@gmail.com</t>
  </si>
  <si>
    <t>ANA MARIA NICOLETTI</t>
  </si>
  <si>
    <t>10153847-8</t>
  </si>
  <si>
    <t>PABLO LANYI</t>
  </si>
  <si>
    <t>10340-16</t>
  </si>
  <si>
    <t>93187887-97898433</t>
  </si>
  <si>
    <t>ana.nicoletti@gmail.com</t>
  </si>
  <si>
    <t>MIGUEL LUIS ROGERS</t>
  </si>
  <si>
    <t>15384242-6</t>
  </si>
  <si>
    <t>MARIA ELENA HORN</t>
  </si>
  <si>
    <t>981360841-98739862-23557800</t>
  </si>
  <si>
    <t>mrogers@fosfoquim.cl</t>
  </si>
  <si>
    <t>mehorn@fosfoquim.cl</t>
  </si>
  <si>
    <t>CARLOS MARIN</t>
  </si>
  <si>
    <t>8412209-2</t>
  </si>
  <si>
    <t>10340-14</t>
  </si>
  <si>
    <t>29554624-94199635-98878726</t>
  </si>
  <si>
    <t>carlos.f.marin@gmail.com</t>
  </si>
  <si>
    <t>IGAL KOHN ROSANSKY</t>
  </si>
  <si>
    <t>10823162-9</t>
  </si>
  <si>
    <t>10340-21</t>
  </si>
  <si>
    <t>ik@inverko.cl</t>
  </si>
  <si>
    <t>JACOBO LEOPOLD</t>
  </si>
  <si>
    <t>13456833-K</t>
  </si>
  <si>
    <t>DOMINIQUE ROSENBERG</t>
  </si>
  <si>
    <t>10340-17</t>
  </si>
  <si>
    <t>94326515-94325033</t>
  </si>
  <si>
    <t>jacobo.leopold@wal-mart.com</t>
  </si>
  <si>
    <t>10340 CASETA 0</t>
  </si>
  <si>
    <t>MARIA GABRIELA REHBEIN</t>
  </si>
  <si>
    <t>3545842-5</t>
  </si>
  <si>
    <t>JUAN LASNIBAT ANINAT</t>
  </si>
  <si>
    <t>11742-B</t>
  </si>
  <si>
    <t>22171472-98278948-97791156</t>
  </si>
  <si>
    <t>viamonte_ltda@yahoo.com</t>
  </si>
  <si>
    <t>GONZALO LEGARRAGA</t>
  </si>
  <si>
    <t>8826322-7</t>
  </si>
  <si>
    <t>PAOLA RAVASTRELLO</t>
  </si>
  <si>
    <t>24924127-89228108-95568674</t>
  </si>
  <si>
    <t>gonzalo.legarraga@gmail.com</t>
  </si>
  <si>
    <t>LILIANA GODOY CASTILLO</t>
  </si>
  <si>
    <t>7258668-9</t>
  </si>
  <si>
    <t>EDUARDO CONCHA</t>
  </si>
  <si>
    <t>10371-C</t>
  </si>
  <si>
    <t>84493691-99188036-988292253-92416953</t>
  </si>
  <si>
    <t>edo29concha@gmail.com</t>
  </si>
  <si>
    <t>RICARDO REVECCO URZÚA</t>
  </si>
  <si>
    <t>12883203-3</t>
  </si>
  <si>
    <t>KAREN ROGOZINSKI</t>
  </si>
  <si>
    <t>10428 CASA 2</t>
  </si>
  <si>
    <t>29282213-82339572-81980914-29282213</t>
  </si>
  <si>
    <t>rreveco@carey.cl</t>
  </si>
  <si>
    <t>RAUL RENCORET</t>
  </si>
  <si>
    <t>6068654-8</t>
  </si>
  <si>
    <t>MARIA JOSE VALDES</t>
  </si>
  <si>
    <t>22152412-92205511-8221244</t>
  </si>
  <si>
    <t>rencoret@entelchile.net</t>
  </si>
  <si>
    <t>RAUL RENCO DE LA FUENTE</t>
  </si>
  <si>
    <t>3107323-5</t>
  </si>
  <si>
    <t>RITA MERCEDES DOMINGUEZ</t>
  </si>
  <si>
    <t>22151835-73507226-93507226</t>
  </si>
  <si>
    <t>chitadominguez@hotmail.com</t>
  </si>
  <si>
    <t>LUIS RISCO NEIRA</t>
  </si>
  <si>
    <t>7617256-0</t>
  </si>
  <si>
    <t>MELANIE ALTHAUSEN</t>
  </si>
  <si>
    <t>29548308-92314953-84188168-22433609</t>
  </si>
  <si>
    <t>luis.risco@gmail.com</t>
  </si>
  <si>
    <t>ANDREA SANTANA</t>
  </si>
  <si>
    <t>7179824-0</t>
  </si>
  <si>
    <t>DOMINGO VALENZUELA DURRET</t>
  </si>
  <si>
    <t>93460578-94408408-23344570</t>
  </si>
  <si>
    <t>domingovalenzuelad@gmail.com</t>
  </si>
  <si>
    <t>DARIA ALIAGA</t>
  </si>
  <si>
    <t>12004346-3</t>
  </si>
  <si>
    <t>YAPING ZHANG</t>
  </si>
  <si>
    <t>98854834-62195034-94124001-99983078</t>
  </si>
  <si>
    <t>daliagap@gmail.com</t>
  </si>
  <si>
    <t>CAROL GOLDSCHMIDT ALOMAR</t>
  </si>
  <si>
    <t>10616522-K</t>
  </si>
  <si>
    <t>STEPHEN GUNTHER</t>
  </si>
  <si>
    <t>10428 CASA 1</t>
  </si>
  <si>
    <t>6/6060020</t>
  </si>
  <si>
    <t>carol@buenperro.cl</t>
  </si>
  <si>
    <t>JOSÉ LUIS ALONSO MIQUELES</t>
  </si>
  <si>
    <t>9757095-7</t>
  </si>
  <si>
    <t>CONSTANZA MUÑOZ CAFATTI</t>
  </si>
  <si>
    <t>943632339-95795729</t>
  </si>
  <si>
    <t>jlalonsomiqueles@gmail.com</t>
  </si>
  <si>
    <t>constanza.m.cafatti@gmail.com</t>
  </si>
  <si>
    <t xml:space="preserve">         </t>
  </si>
  <si>
    <t>CAROLINA HADDAD</t>
  </si>
  <si>
    <t>13686003-8</t>
  </si>
  <si>
    <t>1782 CASA 2</t>
  </si>
  <si>
    <t>9/3359962</t>
  </si>
  <si>
    <t>carohaddad1@gmail.com</t>
  </si>
  <si>
    <t>CAROLA MEYER</t>
  </si>
  <si>
    <t>7711411-4</t>
  </si>
  <si>
    <t>ANDRES KULKA</t>
  </si>
  <si>
    <t>11750-34</t>
  </si>
  <si>
    <t>9/4348137-6/1917884</t>
  </si>
  <si>
    <t>akulkak@gmail.com</t>
  </si>
  <si>
    <t>CONSUELO ALCALDE</t>
  </si>
  <si>
    <t>12057067-6</t>
  </si>
  <si>
    <t>JUAN CARLOS CASTILLO T.</t>
  </si>
  <si>
    <t>27896384/8-2595381/8-8031312</t>
  </si>
  <si>
    <t>jccastillo@casbro.cl</t>
  </si>
  <si>
    <t>PATRICIA GOMIEN</t>
  </si>
  <si>
    <t>5724388-0</t>
  </si>
  <si>
    <t>JOSE LUIS IBAÑEZ</t>
  </si>
  <si>
    <t>24539316/9/9719799/9/0501852</t>
  </si>
  <si>
    <t>jlism@elroblechile.cl</t>
  </si>
  <si>
    <t>CARMEN THONET HONORATO</t>
  </si>
  <si>
    <t>14600766-K</t>
  </si>
  <si>
    <t>JUAN CARLOS MOTTA PONCE</t>
  </si>
  <si>
    <t>9/2749172 - 9/2503492</t>
  </si>
  <si>
    <t>jcmotta@yahoo.com</t>
  </si>
  <si>
    <t>FRANCISCO BAUDRAND BIGGS</t>
  </si>
  <si>
    <t>8922866-2</t>
  </si>
  <si>
    <t xml:space="preserve"> 29554928- 6/1936515 - 9/9913858</t>
  </si>
  <si>
    <t>francisco.baudrand@enaex.com</t>
  </si>
  <si>
    <t>LOREMA QUEVEDO</t>
  </si>
  <si>
    <t>8247480-3</t>
  </si>
  <si>
    <t>ERNESTO JEAME B.</t>
  </si>
  <si>
    <t>1784 CASA 18</t>
  </si>
  <si>
    <t>6/8399460 - 6/2496743</t>
  </si>
  <si>
    <t>ejeame@mjdarquitectos.com</t>
  </si>
  <si>
    <t>ANA MARIA MAZZA</t>
  </si>
  <si>
    <t>24171808-5</t>
  </si>
  <si>
    <t>9/4351322</t>
  </si>
  <si>
    <t>anabaak@gmail.com</t>
  </si>
  <si>
    <t>DANELLA BOASSI</t>
  </si>
  <si>
    <t>7046660-0</t>
  </si>
  <si>
    <t>RAUL GARDILCIC</t>
  </si>
  <si>
    <t>8/7690551 - 7/5490126</t>
  </si>
  <si>
    <t>raulgardilcic@megamin.cl</t>
  </si>
  <si>
    <t>MARIA DE LOS ANGELES LETELIER</t>
  </si>
  <si>
    <t>9359088-0</t>
  </si>
  <si>
    <t>ADOLFO DITTBORN BELLALTA</t>
  </si>
  <si>
    <t>8/5954778 - 9/6321710</t>
  </si>
  <si>
    <t>adittborn@lucasdiesel.cl</t>
  </si>
  <si>
    <t>maletelier@tiare.cl</t>
  </si>
  <si>
    <t>PATRICIO FERNANDEZ</t>
  </si>
  <si>
    <t>15638059-8</t>
  </si>
  <si>
    <t>VIVIANNE RABIE</t>
  </si>
  <si>
    <t>716 CASA U</t>
  </si>
  <si>
    <t>5/7080346 - 6/6078117</t>
  </si>
  <si>
    <t>vivirabie@gmail.com</t>
  </si>
  <si>
    <t>MARIA ELIANA MONTES</t>
  </si>
  <si>
    <t>9628513-2</t>
  </si>
  <si>
    <t>27160256 - 9/9493483</t>
  </si>
  <si>
    <t>memm@tpriesco.cl</t>
  </si>
  <si>
    <t>ANA MARIA VARGAS META</t>
  </si>
  <si>
    <t>6460155-5</t>
  </si>
  <si>
    <t>1782 CASA 1</t>
  </si>
  <si>
    <t>9/7489462</t>
  </si>
  <si>
    <t>anamavar50@gmail.com</t>
  </si>
  <si>
    <t>FRANCISCA MANUSCHEVICH</t>
  </si>
  <si>
    <t>13335395-K</t>
  </si>
  <si>
    <t>OSCAR BUZETA UNDURRAGA</t>
  </si>
  <si>
    <t>1784 CASA 35</t>
  </si>
  <si>
    <t>8/5116181</t>
  </si>
  <si>
    <t>oscar.buzeta@gmail.com</t>
  </si>
  <si>
    <t>MAGDALENA ARELLANO</t>
  </si>
  <si>
    <t>9614499-7</t>
  </si>
  <si>
    <t>DIEGO BARROILHET DIEZ</t>
  </si>
  <si>
    <t>10999 CASA C</t>
  </si>
  <si>
    <t>7/6403368 - 9/6990721</t>
  </si>
  <si>
    <t>diego.barroilhet@gmail.com</t>
  </si>
  <si>
    <t>EDIM CIMIC</t>
  </si>
  <si>
    <t>48169159-1</t>
  </si>
  <si>
    <t>ecimic@gmail.com</t>
  </si>
  <si>
    <t>JOSEFINA FERRADA</t>
  </si>
  <si>
    <t>8665963-8</t>
  </si>
  <si>
    <t>PEDRO HORN PEREZ</t>
  </si>
  <si>
    <t>24753227 - 9/8299312 - 9/2405417</t>
  </si>
  <si>
    <t>phorn@fosfoquim.cl</t>
  </si>
  <si>
    <t>josefinaferrada@gmail.com</t>
  </si>
  <si>
    <t>CLAUDIA SILVA DIAZ</t>
  </si>
  <si>
    <t>8652784-7</t>
  </si>
  <si>
    <t>737 CASA A</t>
  </si>
  <si>
    <t>22170036 - 98268626</t>
  </si>
  <si>
    <t>csilva@cocha.com</t>
  </si>
  <si>
    <t>SEBASTIAN VALENZUELA</t>
  </si>
  <si>
    <t>12584059-0</t>
  </si>
  <si>
    <t>BERNARDITA LEPPE</t>
  </si>
  <si>
    <t>02-79334421,92540222,92329349</t>
  </si>
  <si>
    <t>bernardita@merinoleppepropiedades.cl</t>
  </si>
  <si>
    <t>NICOLE DULANTO</t>
  </si>
  <si>
    <t>8865853-1</t>
  </si>
  <si>
    <t>CRISTIAN MOLINA</t>
  </si>
  <si>
    <t>92223300, 93309961</t>
  </si>
  <si>
    <t>crismolina@mac.com</t>
  </si>
  <si>
    <t>FRANCISCO LAVIN</t>
  </si>
  <si>
    <t>14458180-6</t>
  </si>
  <si>
    <t>TRINIDAD MOLINA</t>
  </si>
  <si>
    <t>8-8261651, 6-1433366</t>
  </si>
  <si>
    <t>TRINIMOLINA@GMAIL.COM</t>
  </si>
  <si>
    <t>ALEJANDRO BEZANILLA</t>
  </si>
  <si>
    <t>9969370-3</t>
  </si>
  <si>
    <t>27695678/09-4996222/ 08-6786659 (CONYUGE)/OF. 23782610</t>
  </si>
  <si>
    <t>abezanil@afphabitat.cl</t>
  </si>
  <si>
    <t>alejandro.bezanilla@me.com</t>
  </si>
  <si>
    <t>ANDREA MALHUE GROSS</t>
  </si>
  <si>
    <t>13272776-7</t>
  </si>
  <si>
    <t>JORGE MASH SARQUIS</t>
  </si>
  <si>
    <t>1715 CASA 14</t>
  </si>
  <si>
    <t>92752417/ 95333016</t>
  </si>
  <si>
    <t>jorgenash@yahoo.com</t>
  </si>
  <si>
    <t>amalhuegross@hotmail.com</t>
  </si>
  <si>
    <t>JAIME CORREA HOGS</t>
  </si>
  <si>
    <t>6061378-8</t>
  </si>
  <si>
    <t>MARIA LUISA DOMINGUEZ</t>
  </si>
  <si>
    <t>22424721/95421724/95420277</t>
  </si>
  <si>
    <t>maluidom@yahoo.com</t>
  </si>
  <si>
    <t>JOANNA VERONICA SAKA SALMAN</t>
  </si>
  <si>
    <t>10559404-6</t>
  </si>
  <si>
    <t>RODRIGO CRISTIAN TABJA PEREZ</t>
  </si>
  <si>
    <t>1784 CASA 13</t>
  </si>
  <si>
    <t>24758006/93436095/91392338</t>
  </si>
  <si>
    <t>rtabja@epysa.cl</t>
  </si>
  <si>
    <t>ALVARO BECKER</t>
  </si>
  <si>
    <t>13658085-K</t>
  </si>
  <si>
    <t>ANA MARIA RIVAS ABUD</t>
  </si>
  <si>
    <t>94024299/97484664</t>
  </si>
  <si>
    <t>anarivasa@gmail.com</t>
  </si>
  <si>
    <t>PHILIP FRENCH</t>
  </si>
  <si>
    <t>13433657-9</t>
  </si>
  <si>
    <t>CARLA SALINAS</t>
  </si>
  <si>
    <t>63348837/82892373-227254627</t>
  </si>
  <si>
    <t>carlitiuss@gmail.com</t>
  </si>
  <si>
    <t>MALCOLN WATKINSON VIENOT</t>
  </si>
  <si>
    <t>5574622-2</t>
  </si>
  <si>
    <t>ELIANA CARTES LARENAS</t>
  </si>
  <si>
    <t>22152774/95679676</t>
  </si>
  <si>
    <t>ecartes@pacchile.cl</t>
  </si>
  <si>
    <t>ALFREDO GREZ KAULEN</t>
  </si>
  <si>
    <t>10705298-4</t>
  </si>
  <si>
    <t>CAROLINA FERNANDEZ</t>
  </si>
  <si>
    <t>28132403/92366585/87769794</t>
  </si>
  <si>
    <t>alfredo@katemu.cl</t>
  </si>
  <si>
    <t>ANTONIO URETA</t>
  </si>
  <si>
    <t>9579896-9</t>
  </si>
  <si>
    <t>ALEJANDRA RUIZ MORANDÉ</t>
  </si>
  <si>
    <t>902 CASA C</t>
  </si>
  <si>
    <t>79208776/96120504</t>
  </si>
  <si>
    <t>aleruizm@hotmail.com</t>
  </si>
  <si>
    <t>VALENTINA SEARLE</t>
  </si>
  <si>
    <t>13658432-4</t>
  </si>
  <si>
    <t>MATÍAS MINGO CAVIERES</t>
  </si>
  <si>
    <t>CONTRALM. FDEZ.VIAL (INTERIOR)</t>
  </si>
  <si>
    <t>10943 CASA B</t>
  </si>
  <si>
    <t>95197799/99397681/29644236(of)</t>
  </si>
  <si>
    <t>mmingo@tikachips.com</t>
  </si>
  <si>
    <t>vsearle@almagro.cl</t>
  </si>
  <si>
    <t>JORGE VÍCTOR ZACARÍAS LAPUENTE</t>
  </si>
  <si>
    <t>12720745-3</t>
  </si>
  <si>
    <t>MACARENA BRUCE DIHARASARRI</t>
  </si>
  <si>
    <t>27237013/91288751/65691069</t>
  </si>
  <si>
    <t>macabruce@yahoo.com</t>
  </si>
  <si>
    <t>ALFREDO VICUÑA EDWARDS</t>
  </si>
  <si>
    <t>12797393-8</t>
  </si>
  <si>
    <t>MARÍA CECILIA DAIRE CISTERNAS</t>
  </si>
  <si>
    <t>66490623-90229385-228940858-224842456</t>
  </si>
  <si>
    <t>ceciliadaire@gmail.com</t>
  </si>
  <si>
    <t>alfredo@redo.cl</t>
  </si>
  <si>
    <t>JUANITA GABLER</t>
  </si>
  <si>
    <t>3633750-8</t>
  </si>
  <si>
    <t xml:space="preserve">HERNÁN URIBE </t>
  </si>
  <si>
    <t>11281 - D.32</t>
  </si>
  <si>
    <t>222171420-98863440-942084419- 222320627</t>
  </si>
  <si>
    <t>h.uribe@andessuite.cl</t>
  </si>
  <si>
    <t>ABISHAI ROVNER</t>
  </si>
  <si>
    <t>9664043-9</t>
  </si>
  <si>
    <t>MARCELA YUDELEVICH</t>
  </si>
  <si>
    <t>10340 CASA 2</t>
  </si>
  <si>
    <t>99199344- 99199352- 223253335</t>
  </si>
  <si>
    <t>marcela.yudelevich@gmail.com</t>
  </si>
  <si>
    <t>arb@bercia.cl</t>
  </si>
  <si>
    <t>ADRIANA DEBESA</t>
  </si>
  <si>
    <t>79604870-0</t>
  </si>
  <si>
    <t>JARDÍN INFANTIL RAINBOW</t>
  </si>
  <si>
    <t>222151872-82287730-78595018</t>
  </si>
  <si>
    <t>rainbow1@tie.cl</t>
  </si>
  <si>
    <t>CARMEN GLORIA MARAMBIO QUIROGA</t>
  </si>
  <si>
    <t>10969273-5</t>
  </si>
  <si>
    <t>JUAN SEBASTIÁN ANDREANI FIGUEROA</t>
  </si>
  <si>
    <t>1784 -C 32</t>
  </si>
  <si>
    <t>229541106- 90154453- 89232299</t>
  </si>
  <si>
    <t>sebastianandreani@gmail.com</t>
  </si>
  <si>
    <t xml:space="preserve">MARÍA ANGÉLICA GUEVARA </t>
  </si>
  <si>
    <t>6249799-8</t>
  </si>
  <si>
    <t>JAIME ABURTO CONTARDO</t>
  </si>
  <si>
    <t>62294334-82894806-229195065</t>
  </si>
  <si>
    <t>jaburto@copec.cl</t>
  </si>
  <si>
    <t>PERLA KLAVER DUKES</t>
  </si>
  <si>
    <t>9910005-2</t>
  </si>
  <si>
    <t>CRISTIÁN PEDEVILA GEISER</t>
  </si>
  <si>
    <t>82193748- 92188777- 229337750- 227142250</t>
  </si>
  <si>
    <t>pklaver@gmail.com</t>
  </si>
  <si>
    <t>FRANCISCA OBACH</t>
  </si>
  <si>
    <t>9497947-1</t>
  </si>
  <si>
    <t xml:space="preserve"> JUAN PABLO MIR</t>
  </si>
  <si>
    <t xml:space="preserve">CAMINO LOS CIERVOS </t>
  </si>
  <si>
    <t>65671144-74318718</t>
  </si>
  <si>
    <t>francisca.obach@gmail.com</t>
  </si>
  <si>
    <t>MARÍA INÉS AGUIRRE</t>
  </si>
  <si>
    <t>6379439-2</t>
  </si>
  <si>
    <t>222151453-98925592-93192628</t>
  </si>
  <si>
    <t>minesaguirre@yahoo.es</t>
  </si>
  <si>
    <t>ARIEL KOCH</t>
  </si>
  <si>
    <t>22262091-0</t>
  </si>
  <si>
    <t>1784- CASA 41</t>
  </si>
  <si>
    <t>ariel.koch@gmail.com</t>
  </si>
  <si>
    <t>17.10.2014</t>
  </si>
  <si>
    <t>FRANCISCO HURTADO SOTOMAYOR</t>
  </si>
  <si>
    <t>9990394-5</t>
  </si>
  <si>
    <t>ALEJANDRA CASANEGRA</t>
  </si>
  <si>
    <t>74085482- 98405738- 226119898</t>
  </si>
  <si>
    <t>fhurtado@oho.cl</t>
  </si>
  <si>
    <t>acasanegra@vtr.net</t>
  </si>
  <si>
    <t>23.10.2014</t>
  </si>
  <si>
    <t>RICHARD DUNLOP ESPINOSA</t>
  </si>
  <si>
    <t>9044063-2</t>
  </si>
  <si>
    <t>ANDREÍNA OLMO M.</t>
  </si>
  <si>
    <t>222492958- 92999461</t>
  </si>
  <si>
    <t>richard.dunlop@uai.cl</t>
  </si>
  <si>
    <t>gerencia@altofugas.cl</t>
  </si>
  <si>
    <t xml:space="preserve">CATALINA FRACCHIA REYES </t>
  </si>
  <si>
    <t>10739364-1</t>
  </si>
  <si>
    <t>FELIPE TULIO</t>
  </si>
  <si>
    <t>8-2346893 / 9-9693615 /222417684</t>
  </si>
  <si>
    <t>cfracchia@gmail.com</t>
  </si>
  <si>
    <t>1.65</t>
  </si>
  <si>
    <t>SEBASTIAN CAREY</t>
  </si>
  <si>
    <t>7367915-K</t>
  </si>
  <si>
    <t>CONSUELO RABY</t>
  </si>
  <si>
    <t>9-3193786/ 8-4484151</t>
  </si>
  <si>
    <t>scarey@tecnolex.cl</t>
  </si>
  <si>
    <t>consuelo.raby@gmail.com</t>
  </si>
  <si>
    <t>ANDREA PEREZ RAMIREZ</t>
  </si>
  <si>
    <t>10912409-5</t>
  </si>
  <si>
    <t>CARLOS MANABAR</t>
  </si>
  <si>
    <t>11750 CASA 32</t>
  </si>
  <si>
    <t>7-9986056/ 9-4991819</t>
  </si>
  <si>
    <t>apr.cam@gmail.com</t>
  </si>
  <si>
    <t>1.45</t>
  </si>
  <si>
    <t>DINKA MERCADO</t>
  </si>
  <si>
    <t>12841937-3</t>
  </si>
  <si>
    <t>JUAN CARLOS BECERRA</t>
  </si>
  <si>
    <t>9-42365840/222442299</t>
  </si>
  <si>
    <t>juan.becerra@thyssenkrupp.com</t>
  </si>
  <si>
    <t>JAVIER KAULEN</t>
  </si>
  <si>
    <t>16098401-5</t>
  </si>
  <si>
    <t>MARIA JESUS PULIDO</t>
  </si>
  <si>
    <t>10999 CASA A</t>
  </si>
  <si>
    <t>8-8282076/ 9-1581162</t>
  </si>
  <si>
    <t>javierkaulen@gmail.com</t>
  </si>
  <si>
    <t>PAULO VARELA</t>
  </si>
  <si>
    <t>9722622-9</t>
  </si>
  <si>
    <t>FRANCISCA LIRA</t>
  </si>
  <si>
    <t>9-5193096/ 7-6969405</t>
  </si>
  <si>
    <t>paulovarelap@gmail.com</t>
  </si>
  <si>
    <t>FELIPE POMMERENKE</t>
  </si>
  <si>
    <t>13924823-6</t>
  </si>
  <si>
    <t>MARIA IGNACIA DITTBORN</t>
  </si>
  <si>
    <t>966 CASA C</t>
  </si>
  <si>
    <t>9-9993238/ 9-3265637</t>
  </si>
  <si>
    <t>fpl@roda.cl</t>
  </si>
  <si>
    <t>LAZARO ROBERTO VILLA ROJAS</t>
  </si>
  <si>
    <t>2750864-2</t>
  </si>
  <si>
    <t>9-4413298/9-2214585 0222495013</t>
  </si>
  <si>
    <t>rvilla@mi.cl</t>
  </si>
  <si>
    <t>mpbehm@mi.cl</t>
  </si>
  <si>
    <t>FRANCISCA UGARTE</t>
  </si>
  <si>
    <t>6875750-9</t>
  </si>
  <si>
    <t>FRANCISCO DITTTBORN</t>
  </si>
  <si>
    <t>966 CASA B</t>
  </si>
  <si>
    <t>9-2226730/9-2246850</t>
  </si>
  <si>
    <t>fcaugartev@gmail.com</t>
  </si>
  <si>
    <t>MARIA PIA CASALI</t>
  </si>
  <si>
    <t>13241796-2</t>
  </si>
  <si>
    <t xml:space="preserve">RAFAEL TAGLE </t>
  </si>
  <si>
    <t>6-2089743/9-8204040</t>
  </si>
  <si>
    <t>piacasali@gmail.com</t>
  </si>
  <si>
    <t>VICTOR OPAZO</t>
  </si>
  <si>
    <t>8357119-5</t>
  </si>
  <si>
    <t>MARIA TERESA LAGOS</t>
  </si>
  <si>
    <t>92223923/93418168</t>
  </si>
  <si>
    <t>vopazo@hidrotec.cl</t>
  </si>
  <si>
    <t>VICENTE ARESTI</t>
  </si>
  <si>
    <t>4709132-2</t>
  </si>
  <si>
    <t>LUZ ROATRI GUEZ</t>
  </si>
  <si>
    <t>93464645/222151441 -224404242 (secretaria)</t>
  </si>
  <si>
    <t>lularod@hotmail.com</t>
  </si>
  <si>
    <t>CESAR KATTAN</t>
  </si>
  <si>
    <t>15322562-1</t>
  </si>
  <si>
    <t>VALENTINA VALDES</t>
  </si>
  <si>
    <t>1996 DPTO.11</t>
  </si>
  <si>
    <t>93333536/74965320</t>
  </si>
  <si>
    <t>ckattan@gmail.com</t>
  </si>
  <si>
    <t>MAURICIO WHITE</t>
  </si>
  <si>
    <t>6514958-3</t>
  </si>
  <si>
    <t>LYLY ABRAHAM</t>
  </si>
  <si>
    <t>56782867/93312867</t>
  </si>
  <si>
    <t>mauriciowhitev@gmail.com</t>
  </si>
  <si>
    <t>MARTINA GUZMAN</t>
  </si>
  <si>
    <t>8717817-K</t>
  </si>
  <si>
    <t>IGNACIO GUZMAN</t>
  </si>
  <si>
    <t>98649904/98015690</t>
  </si>
  <si>
    <t>mguzman@saxoline.cl</t>
  </si>
  <si>
    <t>MARGARITA WALKER SANCHEZ</t>
  </si>
  <si>
    <t>10986640-7</t>
  </si>
  <si>
    <t>IGNACIO SCHONNERR</t>
  </si>
  <si>
    <t>1784 CASA 4</t>
  </si>
  <si>
    <t>93205203/92437862</t>
  </si>
  <si>
    <t>mmwalkersa@yahoo.com</t>
  </si>
  <si>
    <t xml:space="preserve">FELIPE JOSE CELIS </t>
  </si>
  <si>
    <t>12222399-K</t>
  </si>
  <si>
    <t>LUCIA RUIZ TAGLE</t>
  </si>
  <si>
    <t>1784 CASA 25</t>
  </si>
  <si>
    <t>68393572/77905235</t>
  </si>
  <si>
    <t>felipe_celis@biersdorf.com</t>
  </si>
  <si>
    <t>CORDULA BRAUN</t>
  </si>
  <si>
    <t>21732606-0</t>
  </si>
  <si>
    <t>FEDERICO HAHN</t>
  </si>
  <si>
    <t>99415895/93042396</t>
  </si>
  <si>
    <t>bcordula@hotmail.com</t>
  </si>
  <si>
    <t>VALENTINA ASTORQUIZA</t>
  </si>
  <si>
    <t>15326212-8</t>
  </si>
  <si>
    <t>FELIPE COSTA</t>
  </si>
  <si>
    <t>93219491/91619812</t>
  </si>
  <si>
    <t>vastorquiza@ipuntilla.cl</t>
  </si>
  <si>
    <t>TAMARA LOPEZ</t>
  </si>
  <si>
    <t>12214030-K</t>
  </si>
  <si>
    <t>MARTIN LOPEZ</t>
  </si>
  <si>
    <t>92744188/81882156</t>
  </si>
  <si>
    <t>tamaralopezgarda@gmail.com</t>
  </si>
  <si>
    <t>SEBASTIAN ROBLES</t>
  </si>
  <si>
    <t>13472999-6</t>
  </si>
  <si>
    <t>MARIA JOSE URIBE</t>
  </si>
  <si>
    <t>1784 CASA 29</t>
  </si>
  <si>
    <t>celu : 57799817/75187741</t>
  </si>
  <si>
    <t>roblesruiz.sebastian@gmail.com</t>
  </si>
  <si>
    <t>CAROLINA ESPAÑA</t>
  </si>
  <si>
    <t>14350954-0</t>
  </si>
  <si>
    <t>CRISTIAN AMAR</t>
  </si>
  <si>
    <t>1784 CASA 2</t>
  </si>
  <si>
    <t>97482639/944897671</t>
  </si>
  <si>
    <t>cespanap@gmail.com</t>
  </si>
  <si>
    <t>LUIS CHERVO</t>
  </si>
  <si>
    <t>4902714-4</t>
  </si>
  <si>
    <t>REYES REDEL</t>
  </si>
  <si>
    <t xml:space="preserve">78541775 / 42765566    </t>
  </si>
  <si>
    <t>luis.cuervo-spottorno@eeas.europa.eu</t>
  </si>
  <si>
    <t>MARIO HERNANDEZ</t>
  </si>
  <si>
    <t>4163296-K</t>
  </si>
  <si>
    <t>DORIS MORALES</t>
  </si>
  <si>
    <t>mha2595@gmail.com</t>
  </si>
  <si>
    <t>ISABEL PACO</t>
  </si>
  <si>
    <t>12503813-1</t>
  </si>
  <si>
    <t>JESUS BLANCO</t>
  </si>
  <si>
    <t>isabelpaco@tayse.cl</t>
  </si>
  <si>
    <t>DIEGO FERRADA</t>
  </si>
  <si>
    <t>12075509-9</t>
  </si>
  <si>
    <t>MARIA IGNACIA CASTRO</t>
  </si>
  <si>
    <t>diego.ferrada@bakermckenzie.com</t>
  </si>
  <si>
    <t>NICOLAS GUBBINS</t>
  </si>
  <si>
    <t>8520580-3</t>
  </si>
  <si>
    <t>MARTA JOSEFINA GURLON</t>
  </si>
  <si>
    <t>niguly@yahoo.com</t>
  </si>
  <si>
    <t>LORETO ORREGO</t>
  </si>
  <si>
    <t>7051725-6</t>
  </si>
  <si>
    <t>CORNELIO WESTENK</t>
  </si>
  <si>
    <t>peluorrego@gmail.com</t>
  </si>
  <si>
    <t>ALFONSO VIDELA</t>
  </si>
  <si>
    <t>9586079-6</t>
  </si>
  <si>
    <t>LUIS MIGUEL SANCHEZ</t>
  </si>
  <si>
    <t>alfonsovidela@hotmail.com</t>
  </si>
  <si>
    <t>ANDRES SILBERSTEIN</t>
  </si>
  <si>
    <t>6608548-1</t>
  </si>
  <si>
    <t>DANIELA BUZZT</t>
  </si>
  <si>
    <t>andres@silberstein.tv</t>
  </si>
  <si>
    <t>LUIS FELIPE BRAHM</t>
  </si>
  <si>
    <t>6722818-9</t>
  </si>
  <si>
    <t>ROSARIO SMART</t>
  </si>
  <si>
    <t>fbrahmgarcia@gmail.com</t>
  </si>
  <si>
    <t>FRANCISCA QUINTANA</t>
  </si>
  <si>
    <t>15376301-1</t>
  </si>
  <si>
    <t>ALEJANDRO EDWARDS</t>
  </si>
  <si>
    <t>1054 CASA 6</t>
  </si>
  <si>
    <t>fquintanav@gmail.com</t>
  </si>
  <si>
    <t>JORGE PARANT</t>
  </si>
  <si>
    <t>12562761-7</t>
  </si>
  <si>
    <t xml:space="preserve">ANDREA GARCIA </t>
  </si>
  <si>
    <t>jparantm@hotmail.com</t>
  </si>
  <si>
    <t>BRAUN Y WALDER LTDA.</t>
  </si>
  <si>
    <t>76214050-0</t>
  </si>
  <si>
    <t>TAMARA WALDER</t>
  </si>
  <si>
    <t>10510 CASA 1</t>
  </si>
  <si>
    <t>dr.hbraun@gmail.com</t>
  </si>
  <si>
    <t>GIANCARLO FANTONI</t>
  </si>
  <si>
    <t>6691317-1</t>
  </si>
  <si>
    <t>SUSANA PRIETO</t>
  </si>
  <si>
    <t>gfantoni@bodenor.cl</t>
  </si>
  <si>
    <t>HERNAN VIGUERA</t>
  </si>
  <si>
    <t>9951667-4</t>
  </si>
  <si>
    <t>EVANGELINA BARRIENTOS</t>
  </si>
  <si>
    <t>hernan.viguera@uautonoma.cl</t>
  </si>
  <si>
    <t>RAFAEL ECHEVERRIA</t>
  </si>
  <si>
    <t>13550178-6</t>
  </si>
  <si>
    <t>LUZ MARIA RICHARDS</t>
  </si>
  <si>
    <t>recheverriav@gmail.com</t>
  </si>
  <si>
    <t>COMUNIDAD EDIFICIO EXPLORA</t>
  </si>
  <si>
    <t>65090758-2</t>
  </si>
  <si>
    <t>VICENTA LEON</t>
  </si>
  <si>
    <t>vicentaleon@hotmail.com</t>
  </si>
  <si>
    <t>PILAR HANISCH</t>
  </si>
  <si>
    <t>14119329-5</t>
  </si>
  <si>
    <t>EUGENIO SIMONETTI</t>
  </si>
  <si>
    <t>mayahanisch@gmail.com</t>
  </si>
  <si>
    <t>HECTOR ANABALON</t>
  </si>
  <si>
    <t>6494151-8</t>
  </si>
  <si>
    <t>LORENA LEON</t>
  </si>
  <si>
    <t>10340 CASA 1</t>
  </si>
  <si>
    <t>hanabalon@alertplus.cl</t>
  </si>
  <si>
    <t>RODRIGO CARVAJAL</t>
  </si>
  <si>
    <t>12882065-5</t>
  </si>
  <si>
    <t>KAREN GARRIDO</t>
  </si>
  <si>
    <t>rcarvajal@pjud.cl</t>
  </si>
  <si>
    <t xml:space="preserve">Karen_garrido@yahoo.com </t>
  </si>
  <si>
    <t>MARIA MAIO FERNANDEZ</t>
  </si>
  <si>
    <t>24137813-6</t>
  </si>
  <si>
    <t>ERNESTO PEREZ</t>
  </si>
  <si>
    <t>1500 CASA 10</t>
  </si>
  <si>
    <t>maio.mj@pg.com</t>
  </si>
  <si>
    <t>OSCAR CORTES</t>
  </si>
  <si>
    <t>8330135-K</t>
  </si>
  <si>
    <t>EDITH FLORES</t>
  </si>
  <si>
    <t>1789 CASA 19</t>
  </si>
  <si>
    <t>ocortes@cortescorredores.cl</t>
  </si>
  <si>
    <t>ENRIQUE APARICIO</t>
  </si>
  <si>
    <t>6089979-7</t>
  </si>
  <si>
    <t>MARIA PAZ DE SOTO</t>
  </si>
  <si>
    <t>enrique.aparicio@icer.cl</t>
  </si>
  <si>
    <t>ADETTE SILVA</t>
  </si>
  <si>
    <t>10626632-8</t>
  </si>
  <si>
    <t>PEDRO DAMJANIE</t>
  </si>
  <si>
    <t>1715 CASA 7</t>
  </si>
  <si>
    <t>leonor.silva@vtr.net</t>
  </si>
  <si>
    <t>ESTER TELIAS</t>
  </si>
  <si>
    <t>4818953-9</t>
  </si>
  <si>
    <t>JOSE MIGUEL RUBIO</t>
  </si>
  <si>
    <t>10400 DPTO. B11</t>
  </si>
  <si>
    <t>etelias@rollux.cl</t>
  </si>
  <si>
    <t>SERGIO VILLAGRAN</t>
  </si>
  <si>
    <t>6443982-0</t>
  </si>
  <si>
    <t>ISABEL CASTRO</t>
  </si>
  <si>
    <t>armas@empresasarmas.cl</t>
  </si>
  <si>
    <t>FRANCISCO HAEUSSLER</t>
  </si>
  <si>
    <t>8954234-0</t>
  </si>
  <si>
    <t>ANA MARIA RODRIGUEZ</t>
  </si>
  <si>
    <t>fhaeussl@uc.cl</t>
  </si>
  <si>
    <t>fhaeussler@uc.cl</t>
  </si>
  <si>
    <t>ATILIO QUEZADA</t>
  </si>
  <si>
    <t>6328844-6</t>
  </si>
  <si>
    <t>SILVANA PEREIRA</t>
  </si>
  <si>
    <t>mqolivares@gmail.com</t>
  </si>
  <si>
    <t>KENNETH CROIZIER WITT</t>
  </si>
  <si>
    <t>8955782-8</t>
  </si>
  <si>
    <t>XIMENA BARBOSA</t>
  </si>
  <si>
    <t>kcrozier@stretto.cl</t>
  </si>
  <si>
    <t>ximena.barbosa@gmail.com</t>
  </si>
  <si>
    <t>ENRIQUE NAVARRO CROXATTO</t>
  </si>
  <si>
    <t>9989701-5</t>
  </si>
  <si>
    <t>MARIA ISIDORA VICENTE</t>
  </si>
  <si>
    <t>91454545-92518188</t>
  </si>
  <si>
    <t>enavarro@grupogtd.com</t>
  </si>
  <si>
    <t>DAVID WOOD</t>
  </si>
  <si>
    <t>24448887-0</t>
  </si>
  <si>
    <t>COURTREZ BARKER</t>
  </si>
  <si>
    <t>dwood1979@gmail.com</t>
  </si>
  <si>
    <t>NICOLAS WILD</t>
  </si>
  <si>
    <t>7478715-0</t>
  </si>
  <si>
    <t>PAMELA KOSTERLITZ</t>
  </si>
  <si>
    <t>92402241-92386613</t>
  </si>
  <si>
    <t>nwild@bash.cl</t>
  </si>
  <si>
    <t>ANTONIO VIAL</t>
  </si>
  <si>
    <t>13442088-K</t>
  </si>
  <si>
    <t>MARIA JOSE ILLANES</t>
  </si>
  <si>
    <t>antonio.vial@itau.cl</t>
  </si>
  <si>
    <t>CRISTIAN VIDELA</t>
  </si>
  <si>
    <t>10488258-7</t>
  </si>
  <si>
    <t>CARMEN AMUNATEGUI</t>
  </si>
  <si>
    <t>93194691-82930509</t>
  </si>
  <si>
    <t>cvidela@viv.cl</t>
  </si>
  <si>
    <t>HUGO JACQUES</t>
  </si>
  <si>
    <t>6812090-K</t>
  </si>
  <si>
    <t>CLAUDIA ZAMBRANA</t>
  </si>
  <si>
    <t>942373776-95722342</t>
  </si>
  <si>
    <t>hugo.vits@firstsolar.com</t>
  </si>
  <si>
    <t>CAROLINA MENA</t>
  </si>
  <si>
    <t>94996222-68786659</t>
  </si>
  <si>
    <t>BEATRIZ TAUBER</t>
  </si>
  <si>
    <t>14168191-0</t>
  </si>
  <si>
    <t>BENJAMIN CAMPOS</t>
  </si>
  <si>
    <t>96359585-82394008</t>
  </si>
  <si>
    <t>beatauber@gmail.com</t>
  </si>
  <si>
    <t>ALEJANDRA TAGLE</t>
  </si>
  <si>
    <t>13904318-9</t>
  </si>
  <si>
    <t>ADOLFO GUZMAN</t>
  </si>
  <si>
    <t>90895011-78885380</t>
  </si>
  <si>
    <t>alejandra.tagle@gmail.com</t>
  </si>
  <si>
    <t>SOLANGE GARREAUD</t>
  </si>
  <si>
    <t>9777087-5</t>
  </si>
  <si>
    <t>HUMBERTO MANDUJANO</t>
  </si>
  <si>
    <t>99 162 0915- 99 761-0089</t>
  </si>
  <si>
    <t>sgarreaud@yahoo.com</t>
  </si>
  <si>
    <t>PABLO OYANEDEL</t>
  </si>
  <si>
    <t>11932497-1</t>
  </si>
  <si>
    <t>MARIA CAROLINA PAVEZ</t>
  </si>
  <si>
    <t>98 479-5639- 98 479-5638</t>
  </si>
  <si>
    <t>dr.oyanedel@gmail.com</t>
  </si>
  <si>
    <t>ROSITA JUNEMANN</t>
  </si>
  <si>
    <t>14123413-7</t>
  </si>
  <si>
    <t>JAIME BEJA</t>
  </si>
  <si>
    <t>1891 CASA 2</t>
  </si>
  <si>
    <t>95 637-2409-  96 125-5224</t>
  </si>
  <si>
    <t>rjunemann@gmail.com</t>
  </si>
  <si>
    <t>JAVIER DEAN</t>
  </si>
  <si>
    <t>24948357-5</t>
  </si>
  <si>
    <t>JOHANNA MORENO</t>
  </si>
  <si>
    <t>1250 CASA A</t>
  </si>
  <si>
    <t>98 265-7980 - 99 537-2197</t>
  </si>
  <si>
    <t>javiermatiasdean@gmail.com</t>
  </si>
  <si>
    <t>SIETE BRAAK</t>
  </si>
  <si>
    <t>25252532-7</t>
  </si>
  <si>
    <t xml:space="preserve"> 95 647-1830</t>
  </si>
  <si>
    <t>siete.braak@roche.com</t>
  </si>
  <si>
    <t>XIMENA RESTREPO</t>
  </si>
  <si>
    <t>14587931-0</t>
  </si>
  <si>
    <t>GERT WEIL</t>
  </si>
  <si>
    <t>99-535-2102 - 99 275-9658</t>
  </si>
  <si>
    <t>ximerestrepo@gmail.com</t>
  </si>
  <si>
    <t>CRISTIAN ANDRES GARCIA</t>
  </si>
  <si>
    <t>10921408-8</t>
  </si>
  <si>
    <t>CAROLINA VEGA</t>
  </si>
  <si>
    <t>98 139-1035 -99 701-3419</t>
  </si>
  <si>
    <t>garciasignorio@gmail.com</t>
  </si>
  <si>
    <t>ILAN NASLARSKY</t>
  </si>
  <si>
    <t>48187221-9</t>
  </si>
  <si>
    <t>AGELET GERI</t>
  </si>
  <si>
    <t>97 498-1506</t>
  </si>
  <si>
    <t>ilan.naslausky@gmail.com</t>
  </si>
  <si>
    <t>PATRICIO MANZOR</t>
  </si>
  <si>
    <t>6346084-2</t>
  </si>
  <si>
    <t>ANDREA ARISTI</t>
  </si>
  <si>
    <t>99 768-7689 -99 742-3253</t>
  </si>
  <si>
    <t>andrea.aristizabal@hotmail.com</t>
  </si>
  <si>
    <t>MARIA BERNARDITA RABAT</t>
  </si>
  <si>
    <t>13273133-0</t>
  </si>
  <si>
    <t>SEBASTIAN FUENZALIDA</t>
  </si>
  <si>
    <t>99 822-4828 - 97  138-3084</t>
  </si>
  <si>
    <t>brabatc@gmail.com</t>
  </si>
  <si>
    <t>MARLENE FLORES LEIVA</t>
  </si>
  <si>
    <t>9120621-8</t>
  </si>
  <si>
    <t>MAHER CHAHUAN</t>
  </si>
  <si>
    <t>95 401-9567 -       95 416-2409</t>
  </si>
  <si>
    <t>maherchahuan@gmail.com</t>
  </si>
  <si>
    <t>DANIEL SILVA ZUÑIGA</t>
  </si>
  <si>
    <t>9975292-0</t>
  </si>
  <si>
    <t>YULIYA OSSIPOVICH</t>
  </si>
  <si>
    <t>97 847-0306 -97 178-0011</t>
  </si>
  <si>
    <t>dsilva@amtica.com</t>
  </si>
  <si>
    <t>JOSE CASTRO VALDES</t>
  </si>
  <si>
    <t>10974908-7</t>
  </si>
  <si>
    <t>CAROLINA VALDIVIESO</t>
  </si>
  <si>
    <t>99 827-0539 -  97 898-0134</t>
  </si>
  <si>
    <t>kualasat@gmail.com</t>
  </si>
  <si>
    <t>CHRISTIAN AVENDAÑO</t>
  </si>
  <si>
    <t>12487697-4</t>
  </si>
  <si>
    <t>ANA MARIA GONZALEZ</t>
  </si>
  <si>
    <t>99 918-3354       97 708-9276</t>
  </si>
  <si>
    <t>cavendano@sldga.cl</t>
  </si>
  <si>
    <t>ANTHON SHAWE</t>
  </si>
  <si>
    <t>25429932-4</t>
  </si>
  <si>
    <t>TORREY SHAWE</t>
  </si>
  <si>
    <t>11750 CASA 35</t>
  </si>
  <si>
    <t>97 388-1853     95 749- 9675</t>
  </si>
  <si>
    <t>tshawe@gmail.com</t>
  </si>
  <si>
    <t>IGNACIO ALAMOS</t>
  </si>
  <si>
    <t>13891947-1</t>
  </si>
  <si>
    <t>97 877-0335   98 505-8467 (angelica</t>
  </si>
  <si>
    <t>ialamos@avalchile.cl</t>
  </si>
  <si>
    <t>BEATRIZ MARANGUVIC</t>
  </si>
  <si>
    <t>98-259 5076  98 259 5077</t>
  </si>
  <si>
    <t>bmaranguvic@patagonica.cl</t>
  </si>
  <si>
    <t>MARCELO BUTTICE</t>
  </si>
  <si>
    <t>24205565-9</t>
  </si>
  <si>
    <t>95 709-0787   22 366-5114 OFICINA</t>
  </si>
  <si>
    <t>buttice_marcelo_c@cat.com</t>
  </si>
  <si>
    <t>IGNACIO VILLEGAS</t>
  </si>
  <si>
    <t>10624117-1</t>
  </si>
  <si>
    <t>99 078-1673     22 334-7087 OFICINA</t>
  </si>
  <si>
    <t>ivillegas@tsf.cl</t>
  </si>
  <si>
    <t>12139125-2</t>
  </si>
  <si>
    <t>RODRIGO SAEZ</t>
  </si>
  <si>
    <t>99-128-9774   99-519-1890</t>
  </si>
  <si>
    <t>JUAN CRISTOBAL COSTA</t>
  </si>
  <si>
    <t>12629908-7</t>
  </si>
  <si>
    <t>LUZ MARIA SILVA DUVAL</t>
  </si>
  <si>
    <t>716 CASA Ñ</t>
  </si>
  <si>
    <t>99 748-5102</t>
  </si>
  <si>
    <t>jcosta@scross.cl    lmsilvaduval@gmail.com</t>
  </si>
  <si>
    <t>CAROLINA MENDEZ</t>
  </si>
  <si>
    <t>8953485-2</t>
  </si>
  <si>
    <t>1789 CASA Y</t>
  </si>
  <si>
    <t>99 346-1595     22 245- 8752</t>
  </si>
  <si>
    <t>carola.mendez@uc.cl</t>
  </si>
  <si>
    <t>ANDREA YARUR</t>
  </si>
  <si>
    <t>6378077-4</t>
  </si>
  <si>
    <t>1789 CASA 5</t>
  </si>
  <si>
    <t>99 099-6818</t>
  </si>
  <si>
    <t>pandrea.yarur@gmail.com</t>
  </si>
  <si>
    <t>LORENA PAVIC</t>
  </si>
  <si>
    <t>9907762-K</t>
  </si>
  <si>
    <t>RONY ZIMERMAN</t>
  </si>
  <si>
    <t>98 219-3317    99 187-4172</t>
  </si>
  <si>
    <t>lpavic@bmaj.cl    rzumerman@bmaj.cl</t>
  </si>
  <si>
    <t>BASE ORIGINAL</t>
  </si>
  <si>
    <t>BASE NUEVA</t>
  </si>
  <si>
    <t>Contacto</t>
  </si>
  <si>
    <t>Dirección</t>
  </si>
  <si>
    <t>email</t>
  </si>
  <si>
    <t>PAGO</t>
  </si>
  <si>
    <t>Ingreso</t>
  </si>
  <si>
    <t>Monto mensual (UF)</t>
  </si>
  <si>
    <t>Reg</t>
  </si>
  <si>
    <t>N° SOCIO</t>
  </si>
  <si>
    <t>MONIT.</t>
  </si>
  <si>
    <t>Nª CLIENTE</t>
  </si>
  <si>
    <t>TIPO DE CONEXIÓN</t>
  </si>
  <si>
    <t>SI</t>
  </si>
  <si>
    <t>J000009</t>
  </si>
  <si>
    <t>solo radial</t>
  </si>
  <si>
    <t>J000010</t>
  </si>
  <si>
    <t>ambas</t>
  </si>
  <si>
    <t>J000013</t>
  </si>
  <si>
    <t>J000014</t>
  </si>
  <si>
    <t>gprs</t>
  </si>
  <si>
    <t>J000015</t>
  </si>
  <si>
    <t>J000018</t>
  </si>
  <si>
    <t>solo telefonico</t>
  </si>
  <si>
    <t>J000019</t>
  </si>
  <si>
    <t>J000620</t>
  </si>
  <si>
    <t>J000020</t>
  </si>
  <si>
    <t>J000022</t>
  </si>
  <si>
    <t>J000024</t>
  </si>
  <si>
    <t>J000025</t>
  </si>
  <si>
    <t>alta nueva abril 2014</t>
  </si>
  <si>
    <t>J000026</t>
  </si>
  <si>
    <t>J000031</t>
  </si>
  <si>
    <t>J000032</t>
  </si>
  <si>
    <t>J000033</t>
  </si>
  <si>
    <t>J000034</t>
  </si>
  <si>
    <t>J000035</t>
  </si>
  <si>
    <t>GPRS</t>
  </si>
  <si>
    <t>J000036</t>
  </si>
  <si>
    <t>J000037</t>
  </si>
  <si>
    <t>radial-falta ir a rematar linea telefónica</t>
  </si>
  <si>
    <t xml:space="preserve">radial  </t>
  </si>
  <si>
    <t>J000038</t>
  </si>
  <si>
    <t>J000040</t>
  </si>
  <si>
    <t>J000041</t>
  </si>
  <si>
    <t>J000042</t>
  </si>
  <si>
    <t>telefonico</t>
  </si>
  <si>
    <t>radial prioridad</t>
  </si>
  <si>
    <t>radial</t>
  </si>
  <si>
    <t>J000587</t>
  </si>
  <si>
    <t>J000066</t>
  </si>
  <si>
    <t>J000068</t>
  </si>
  <si>
    <t>J000072</t>
  </si>
  <si>
    <t>J000077</t>
  </si>
  <si>
    <t>J000079</t>
  </si>
  <si>
    <t>J000080</t>
  </si>
  <si>
    <t>J000081</t>
  </si>
  <si>
    <t>J000082</t>
  </si>
  <si>
    <t>J000008</t>
  </si>
  <si>
    <t>J000083</t>
  </si>
  <si>
    <t>por conectar</t>
  </si>
  <si>
    <t>J000084</t>
  </si>
  <si>
    <t>ambas visita chequeo</t>
  </si>
  <si>
    <t>J000105</t>
  </si>
  <si>
    <t>J000006</t>
  </si>
  <si>
    <t>solo telefónico</t>
  </si>
  <si>
    <t>J000120</t>
  </si>
  <si>
    <t>J000130</t>
  </si>
  <si>
    <t>J000131</t>
  </si>
  <si>
    <t>J000132</t>
  </si>
  <si>
    <t>J000133</t>
  </si>
  <si>
    <t>PENDIENTE VISITA PARA EL 11 DE JULIO</t>
  </si>
  <si>
    <t>J000607</t>
  </si>
  <si>
    <t>J000138</t>
  </si>
  <si>
    <t>J000148</t>
  </si>
  <si>
    <t>J000154</t>
  </si>
  <si>
    <t>J000002</t>
  </si>
  <si>
    <t>J000159</t>
  </si>
  <si>
    <t>radial con prioridad despues el 08 de junio</t>
  </si>
  <si>
    <t>nada</t>
  </si>
  <si>
    <t>J000164</t>
  </si>
  <si>
    <t>J000166</t>
  </si>
  <si>
    <t>telefónico</t>
  </si>
  <si>
    <t>J000188</t>
  </si>
  <si>
    <t>J000193</t>
  </si>
  <si>
    <t>J000199</t>
  </si>
  <si>
    <t>J000204</t>
  </si>
  <si>
    <t>J000205</t>
  </si>
  <si>
    <t>J000207</t>
  </si>
  <si>
    <t>teleronica</t>
  </si>
  <si>
    <t>J000209</t>
  </si>
  <si>
    <t>J000210</t>
  </si>
  <si>
    <t>J000211</t>
  </si>
  <si>
    <t>J000213</t>
  </si>
  <si>
    <t>J000221</t>
  </si>
  <si>
    <t>J000222</t>
  </si>
  <si>
    <t>J000223</t>
  </si>
  <si>
    <t>telfónica</t>
  </si>
  <si>
    <t>J000228</t>
  </si>
  <si>
    <t>J000229</t>
  </si>
  <si>
    <t>telefonica</t>
  </si>
  <si>
    <t>J000234</t>
  </si>
  <si>
    <t>J000235</t>
  </si>
  <si>
    <t>J000236</t>
  </si>
  <si>
    <t>J000239</t>
  </si>
  <si>
    <t>J000240</t>
  </si>
  <si>
    <t>J000241</t>
  </si>
  <si>
    <t>J000242</t>
  </si>
  <si>
    <t>ambas-visita para revisra radial</t>
  </si>
  <si>
    <t>J000245</t>
  </si>
  <si>
    <t>J000249</t>
  </si>
  <si>
    <t>J000251</t>
  </si>
  <si>
    <t>J000252</t>
  </si>
  <si>
    <t>J000253</t>
  </si>
  <si>
    <t>J000254</t>
  </si>
  <si>
    <t>J000255</t>
  </si>
  <si>
    <t>J000257</t>
  </si>
  <si>
    <t>J000621</t>
  </si>
  <si>
    <t>J000263</t>
  </si>
  <si>
    <t>J000264</t>
  </si>
  <si>
    <t>J000281</t>
  </si>
  <si>
    <t>J000285</t>
  </si>
  <si>
    <t>J000286</t>
  </si>
  <si>
    <t>coordinado para el 07 de junio</t>
  </si>
  <si>
    <t>J000303</t>
  </si>
  <si>
    <t>en coordinacion</t>
  </si>
  <si>
    <t>telefónica +radial</t>
  </si>
  <si>
    <t>ambas- no tiene inscrito teléfono de red fija</t>
  </si>
  <si>
    <t>J000311</t>
  </si>
  <si>
    <t>telefonico-radial por revisar coordinar</t>
  </si>
  <si>
    <t xml:space="preserve">ambas-cambiar central </t>
  </si>
  <si>
    <t>J000320</t>
  </si>
  <si>
    <t>J000321</t>
  </si>
  <si>
    <t>J000328</t>
  </si>
  <si>
    <t>J000330</t>
  </si>
  <si>
    <t>EPC</t>
  </si>
  <si>
    <t>volver a coordinar</t>
  </si>
  <si>
    <t>vuelve 20 de junio</t>
  </si>
  <si>
    <t>J000334</t>
  </si>
  <si>
    <t>renuncia el 09 de septiembre</t>
  </si>
  <si>
    <t>J000339</t>
  </si>
  <si>
    <t>J000615</t>
  </si>
  <si>
    <t>coordinar y sacar clave bajo amenaza-ambas</t>
  </si>
  <si>
    <t>talefonico-no tiene fijo inscrito -radial por confirmar</t>
  </si>
  <si>
    <t>J000346</t>
  </si>
  <si>
    <t>J000347</t>
  </si>
  <si>
    <t>J000350</t>
  </si>
  <si>
    <t>telefonico-radial por confirmar coordinar</t>
  </si>
  <si>
    <t>ambas-servicio tecnico por clave forzada</t>
  </si>
  <si>
    <t>asociados de viaje</t>
  </si>
  <si>
    <t>J000377</t>
  </si>
  <si>
    <t>J000400</t>
  </si>
  <si>
    <t>J000567</t>
  </si>
  <si>
    <t>J000407</t>
  </si>
  <si>
    <t>J000420</t>
  </si>
  <si>
    <t>J000421</t>
  </si>
  <si>
    <t>J000423</t>
  </si>
  <si>
    <t>J000616</t>
  </si>
  <si>
    <t>J000433</t>
  </si>
  <si>
    <t>radial-migrar a gprs-no hay linea telefónica</t>
  </si>
  <si>
    <t>J000442</t>
  </si>
  <si>
    <t>J000003</t>
  </si>
  <si>
    <t>J000624</t>
  </si>
  <si>
    <t>J000469</t>
  </si>
  <si>
    <t>J000470</t>
  </si>
  <si>
    <t>J000478</t>
  </si>
  <si>
    <t>J000623</t>
  </si>
  <si>
    <t>J000503</t>
  </si>
  <si>
    <t>J000504</t>
  </si>
  <si>
    <t>J000510</t>
  </si>
  <si>
    <t>J000609</t>
  </si>
  <si>
    <t>J000522</t>
  </si>
  <si>
    <t>J000523</t>
  </si>
  <si>
    <t>J000526</t>
  </si>
  <si>
    <t>J000528</t>
  </si>
  <si>
    <t>J000532</t>
  </si>
  <si>
    <t>J000533</t>
  </si>
  <si>
    <t>J000535</t>
  </si>
  <si>
    <t>J000537</t>
  </si>
  <si>
    <t>J000539</t>
  </si>
  <si>
    <t>J000540</t>
  </si>
  <si>
    <t>J000541</t>
  </si>
  <si>
    <t>J000542</t>
  </si>
  <si>
    <t>J000543</t>
  </si>
  <si>
    <t>J000545</t>
  </si>
  <si>
    <t>J000548</t>
  </si>
  <si>
    <t>J000556</t>
  </si>
  <si>
    <t>radial-telefónico revisar y coordianbra</t>
  </si>
  <si>
    <t>AMBAS</t>
  </si>
  <si>
    <t>en coordinación</t>
  </si>
  <si>
    <t>J000571</t>
  </si>
  <si>
    <t xml:space="preserve">gprs  </t>
  </si>
  <si>
    <t>J000574</t>
  </si>
  <si>
    <t>J000577</t>
  </si>
  <si>
    <t>J000001</t>
  </si>
  <si>
    <t>GPRS-KIT $150.000 DEL ASOCIADO</t>
  </si>
  <si>
    <t>J000029</t>
  </si>
  <si>
    <t>J000519</t>
  </si>
  <si>
    <t>gprS</t>
  </si>
  <si>
    <t>SI/SIN COBRO X 3 MESES x ADT</t>
  </si>
  <si>
    <t>J000152</t>
  </si>
  <si>
    <t xml:space="preserve"> </t>
  </si>
  <si>
    <t xml:space="preserve">GPRS </t>
  </si>
  <si>
    <t>J000895</t>
  </si>
  <si>
    <t>G66-0874</t>
  </si>
  <si>
    <t>Asociado (el que paga la cuenta)</t>
  </si>
  <si>
    <t>B</t>
  </si>
  <si>
    <t>C</t>
  </si>
  <si>
    <t>A</t>
  </si>
  <si>
    <t>D</t>
  </si>
  <si>
    <t>E</t>
  </si>
  <si>
    <t>F</t>
  </si>
  <si>
    <t>VIVERO</t>
  </si>
  <si>
    <t>HUERTO</t>
  </si>
  <si>
    <t>E37</t>
  </si>
  <si>
    <t>Ñ</t>
  </si>
  <si>
    <t>O</t>
  </si>
  <si>
    <t>R</t>
  </si>
  <si>
    <t>Y</t>
  </si>
  <si>
    <t>N</t>
  </si>
  <si>
    <t>CASETA 0</t>
  </si>
  <si>
    <t>CASETA 1</t>
  </si>
  <si>
    <t>CASETA 2</t>
  </si>
  <si>
    <t>B11</t>
  </si>
  <si>
    <t>U</t>
  </si>
  <si>
    <t>FRANCISCO PEREZ</t>
  </si>
  <si>
    <t>97  389-2614    97 887 0658</t>
  </si>
  <si>
    <t>FPEREZ@CONSORCIO@CB.CL</t>
  </si>
  <si>
    <t>FELIPE JUILLEVAT</t>
  </si>
  <si>
    <t>7489243-8</t>
  </si>
  <si>
    <t>MARIA DE LOS ANGELES FERRER</t>
  </si>
  <si>
    <t>99 537-6515  99 327-2974  22 479-2600 (oficina</t>
  </si>
  <si>
    <t>fjuillerat@hortifrut.com</t>
  </si>
  <si>
    <t>SEBASTIAN IZQUIERDO</t>
  </si>
  <si>
    <t>10170233-2</t>
  </si>
  <si>
    <t>99 443-7338   99 282-6878  22 247-8690 (office</t>
  </si>
  <si>
    <t>sizquierdo@gpsurbano.cl</t>
  </si>
  <si>
    <t>CHRISTIAN BLOMSTRON</t>
  </si>
  <si>
    <t>10672019-3</t>
  </si>
  <si>
    <t>CHRISTIAN BLOMSTROM</t>
  </si>
  <si>
    <t>CONTAALMIRANTE FDEZ VIAL</t>
  </si>
  <si>
    <t xml:space="preserve">99 937-6014 </t>
  </si>
  <si>
    <t>BLOMSTROMC@GMAIL.COM</t>
  </si>
  <si>
    <t>INVERSIONES SAN ANDRES</t>
  </si>
  <si>
    <t>76398090-1</t>
  </si>
  <si>
    <t>SANTA BLANCA</t>
  </si>
  <si>
    <t>98 139-4757 VALENTINA</t>
  </si>
  <si>
    <t>valentinahaye@gmail.com</t>
  </si>
  <si>
    <t>CRISTIAN FUENTES</t>
  </si>
  <si>
    <t>15335730-7</t>
  </si>
  <si>
    <t>MARIA GABRIELA SCHONFFELDT</t>
  </si>
  <si>
    <t>10371 CASA D</t>
  </si>
  <si>
    <t>99 829-1658  97 878-3967   22 212-8516 (OFICINA</t>
  </si>
  <si>
    <t>cristian.fuentes.flores@gmail.com</t>
  </si>
  <si>
    <t>ALVARO STEIN</t>
  </si>
  <si>
    <t>8719077-3</t>
  </si>
  <si>
    <t>DOMINIQUE GURALNIK</t>
  </si>
  <si>
    <t>999 CASA 3</t>
  </si>
  <si>
    <t>99 870-0234  99 037-9504</t>
  </si>
  <si>
    <t>alvaro.stein@stein.cl</t>
  </si>
  <si>
    <t>NICOLAS REYES</t>
  </si>
  <si>
    <t>10675817-4</t>
  </si>
  <si>
    <t>MAGDALENA SAN MARTIN</t>
  </si>
  <si>
    <t>94 471-2676   99 822-7899</t>
  </si>
  <si>
    <t>nreyes@casasdelbosque.cl</t>
  </si>
  <si>
    <t>KA SHING MATTEHEW</t>
  </si>
  <si>
    <t>14677775-9</t>
  </si>
  <si>
    <t>KA SHING MATTHEW</t>
  </si>
  <si>
    <t>96 637-0030 22 681-8775 oficina</t>
  </si>
  <si>
    <t>lucy.kns@gmail.com</t>
  </si>
  <si>
    <t>ANDRES LUNA</t>
  </si>
  <si>
    <t>12721666-5</t>
  </si>
  <si>
    <t>1379 CASA 3</t>
  </si>
  <si>
    <t>VICTOR MEJIA</t>
  </si>
  <si>
    <t>25582347-7</t>
  </si>
  <si>
    <t>LAS LIEBRES</t>
  </si>
  <si>
    <t>95 134 3698    97 335 5797</t>
  </si>
  <si>
    <t>victormejiarivas@yahoo.com</t>
  </si>
  <si>
    <t>LUIS FELIPE ACUÑA</t>
  </si>
  <si>
    <t>7028336-0</t>
  </si>
  <si>
    <t>LUIS ACUÑA</t>
  </si>
  <si>
    <t>CONTRAALMIRANTE FDEZ</t>
  </si>
  <si>
    <t>10909 B</t>
  </si>
  <si>
    <t>99 504 5146</t>
  </si>
  <si>
    <t>lfacunar@gmail.com</t>
  </si>
  <si>
    <t>MONICA  MANZANO</t>
  </si>
  <si>
    <t>15637374-5</t>
  </si>
  <si>
    <t>MONICA MANZANO</t>
  </si>
  <si>
    <t>99 550 6509</t>
  </si>
  <si>
    <t>monimanzano@gmail.com</t>
  </si>
  <si>
    <t>CLAUDIO INGLESI</t>
  </si>
  <si>
    <t>14504615-7</t>
  </si>
  <si>
    <t>CAM LA VILLA 1054</t>
  </si>
  <si>
    <t>CASA 4</t>
  </si>
  <si>
    <t>99 318  8917</t>
  </si>
  <si>
    <t>clauduio.inglesi@gmail.com</t>
  </si>
  <si>
    <t>JUAN</t>
  </si>
  <si>
    <t>BERNARDITA</t>
  </si>
  <si>
    <t>FPEREZ@CONSORCIOCB.CL</t>
  </si>
  <si>
    <t>97 389-2614    97 887 0658</t>
  </si>
  <si>
    <t>MARIA</t>
  </si>
  <si>
    <t>DE LOS ANGELES</t>
  </si>
  <si>
    <t>DEL CARMEN</t>
  </si>
  <si>
    <t>DEL PILAR</t>
  </si>
  <si>
    <t>DE LA LUZ</t>
  </si>
  <si>
    <t>ESTER</t>
  </si>
  <si>
    <t>IGNACIO</t>
  </si>
  <si>
    <t>TERESA</t>
  </si>
  <si>
    <t>TRINIDAD</t>
  </si>
  <si>
    <t>ALEJANDRA</t>
  </si>
  <si>
    <t>MIGUEL</t>
  </si>
  <si>
    <t>LUIS</t>
  </si>
  <si>
    <t>PAZ</t>
  </si>
  <si>
    <t>BERNABE</t>
  </si>
  <si>
    <t>ANDRES</t>
  </si>
  <si>
    <t>PABLO</t>
  </si>
  <si>
    <t>ENRIQUE</t>
  </si>
  <si>
    <t>ISABEL</t>
  </si>
  <si>
    <t>LORETO</t>
  </si>
  <si>
    <t>CONSUELO</t>
  </si>
  <si>
    <t>TATIANA</t>
  </si>
  <si>
    <t>ELENA</t>
  </si>
  <si>
    <t>VERÓNICA</t>
  </si>
  <si>
    <t>JOSÉ</t>
  </si>
  <si>
    <t>EFRAIN</t>
  </si>
  <si>
    <t>SOLEDAD</t>
  </si>
  <si>
    <t>DANIELA</t>
  </si>
  <si>
    <t>FRANCISCO</t>
  </si>
  <si>
    <t>ALFONSO</t>
  </si>
  <si>
    <t>MANUEL</t>
  </si>
  <si>
    <t>JOSE</t>
  </si>
  <si>
    <t>FELIPE</t>
  </si>
  <si>
    <t>JOSEFINA</t>
  </si>
  <si>
    <t>PATRICIO</t>
  </si>
  <si>
    <t>GLORIA</t>
  </si>
  <si>
    <t>ALEJANDRO</t>
  </si>
  <si>
    <t>EUGENIA</t>
  </si>
  <si>
    <t>IGNACIA</t>
  </si>
  <si>
    <t>ANGELICA</t>
  </si>
  <si>
    <t>CAROLINA</t>
  </si>
  <si>
    <t>RODRIGO</t>
  </si>
  <si>
    <t>LUISA</t>
  </si>
  <si>
    <t>GABRIELA</t>
  </si>
  <si>
    <t>ANGÉLICA</t>
  </si>
  <si>
    <t>INÉS</t>
  </si>
  <si>
    <t>ROBERTO</t>
  </si>
  <si>
    <t>CRISTOBAL</t>
  </si>
  <si>
    <t>VASQUEZ CONUS</t>
  </si>
  <si>
    <t>DEL FIERRO</t>
  </si>
  <si>
    <t>LIRA VERGARA</t>
  </si>
  <si>
    <t>SCOH</t>
  </si>
  <si>
    <t>LATELIER</t>
  </si>
  <si>
    <t>SMOLJANOVIC</t>
  </si>
  <si>
    <t>GALMEZ</t>
  </si>
  <si>
    <t>LARRAIN</t>
  </si>
  <si>
    <t>VIVES</t>
  </si>
  <si>
    <t>MOYA</t>
  </si>
  <si>
    <t>FRIEDL C.</t>
  </si>
  <si>
    <t>SWETT</t>
  </si>
  <si>
    <t>RUZ MANRIQUEZ</t>
  </si>
  <si>
    <t>FUENZALIDA</t>
  </si>
  <si>
    <t>REYES</t>
  </si>
  <si>
    <t>OLIVARES</t>
  </si>
  <si>
    <t>RIKLI</t>
  </si>
  <si>
    <t>BEZANILLA SAAVEDRA</t>
  </si>
  <si>
    <t>CERDA</t>
  </si>
  <si>
    <t>SCHWENCKE</t>
  </si>
  <si>
    <t>LARRAÍN</t>
  </si>
  <si>
    <t>CANESSA</t>
  </si>
  <si>
    <t>PEREZ</t>
  </si>
  <si>
    <t>VERGARA TORRICO</t>
  </si>
  <si>
    <t>RODRIGUEZ</t>
  </si>
  <si>
    <t>VILLEGAS</t>
  </si>
  <si>
    <t>VALDES</t>
  </si>
  <si>
    <t>RUIZ FIGUEROA</t>
  </si>
  <si>
    <t>MAZZARELLI ONETO</t>
  </si>
  <si>
    <t>ZAUSCHKEVICH DOMEYKO</t>
  </si>
  <si>
    <t>CONCHA URETA</t>
  </si>
  <si>
    <t>VERGARA SALAS</t>
  </si>
  <si>
    <t>EYZAGUIRRE</t>
  </si>
  <si>
    <t>FERNANDEZ</t>
  </si>
  <si>
    <t>GUILLEN JARA</t>
  </si>
  <si>
    <t>ZAMORANO</t>
  </si>
  <si>
    <t>RUBIO TELIAS</t>
  </si>
  <si>
    <t>SOTTA</t>
  </si>
  <si>
    <t>DÍAZ DE VALDES</t>
  </si>
  <si>
    <t>VICUÑA</t>
  </si>
  <si>
    <t>CASTRO DIAZ</t>
  </si>
  <si>
    <t>BUSUETS</t>
  </si>
  <si>
    <t>LATORRE TRABUCCO</t>
  </si>
  <si>
    <t>SIMON MARDONES</t>
  </si>
  <si>
    <t>DIEGUEZ</t>
  </si>
  <si>
    <t>ERRANDONEA ITURRA</t>
  </si>
  <si>
    <t>BEZANILLA</t>
  </si>
  <si>
    <t>BARROS</t>
  </si>
  <si>
    <t>MUSALEM SARQUIS</t>
  </si>
  <si>
    <t>DE LA MAZA</t>
  </si>
  <si>
    <t>BROWNE</t>
  </si>
  <si>
    <t>CURA SOLARI</t>
  </si>
  <si>
    <t>TAGLE SANCHEZ</t>
  </si>
  <si>
    <t>GOMEZ</t>
  </si>
  <si>
    <t>VAN DE WYNGARD</t>
  </si>
  <si>
    <t>SARAH</t>
  </si>
  <si>
    <t>JASMEN SEPULVEDA</t>
  </si>
  <si>
    <t>IGNACIO MEDINA</t>
  </si>
  <si>
    <t>CLARO VALDES</t>
  </si>
  <si>
    <t>JARAMILLO</t>
  </si>
  <si>
    <t>ORTEGA GONZALEZ</t>
  </si>
  <si>
    <t>MUÑOZ</t>
  </si>
  <si>
    <t>MORANDÉ</t>
  </si>
  <si>
    <t>CRUZ PINOCHET</t>
  </si>
  <si>
    <t>ROGERS</t>
  </si>
  <si>
    <t>REHBEIN</t>
  </si>
  <si>
    <t>ALONSO MIQUELES</t>
  </si>
  <si>
    <t>MAZZA</t>
  </si>
  <si>
    <t>LETELIER</t>
  </si>
  <si>
    <t>VARGAS META</t>
  </si>
  <si>
    <t>SAKA SALMAN</t>
  </si>
  <si>
    <t>MARAMBIO QUIROGA</t>
  </si>
  <si>
    <t xml:space="preserve">GUEVARA </t>
  </si>
  <si>
    <t>AGUIRRE</t>
  </si>
  <si>
    <t>VILLA ROJAS</t>
  </si>
  <si>
    <t>BRAHM</t>
  </si>
  <si>
    <t>GARCIA</t>
  </si>
  <si>
    <t>RABAT</t>
  </si>
  <si>
    <t>COSTA</t>
  </si>
  <si>
    <t>ADOLFO</t>
  </si>
  <si>
    <t>CHOMALI</t>
  </si>
  <si>
    <t>FICA CONCHA</t>
  </si>
  <si>
    <t>DIEGUEZ MANFREDINI</t>
  </si>
  <si>
    <t>JAMARNE BANDUC</t>
  </si>
  <si>
    <t>MUÑOZ RAMIREZ</t>
  </si>
  <si>
    <t>MONTES</t>
  </si>
  <si>
    <t>SISKIND</t>
  </si>
  <si>
    <t>DOMEYKO</t>
  </si>
  <si>
    <t>LABBE</t>
  </si>
  <si>
    <t>MYLENE TRIGO</t>
  </si>
  <si>
    <t>BOEHME</t>
  </si>
  <si>
    <t>MIANO MARINGUER</t>
  </si>
  <si>
    <t>SALANOVA MURILLAS</t>
  </si>
  <si>
    <t>PEÑA Y LILLO</t>
  </si>
  <si>
    <t>VARELA</t>
  </si>
  <si>
    <t>CONTRERAS</t>
  </si>
  <si>
    <t>SANCHEZ DIAZ</t>
  </si>
  <si>
    <t>GONZALEZ CORTES</t>
  </si>
  <si>
    <t>URZUA PEREZ</t>
  </si>
  <si>
    <t>HADDAD SAPUNAR</t>
  </si>
  <si>
    <t>KOLOKZO</t>
  </si>
  <si>
    <t>DOMINGUEZ CRUZAT</t>
  </si>
  <si>
    <t>MANSILLA GACITUA</t>
  </si>
  <si>
    <t>RIVAS</t>
  </si>
  <si>
    <t>VIDAL JIMENEZ</t>
  </si>
  <si>
    <t>ELORRIAGA</t>
  </si>
  <si>
    <t>CARMONA</t>
  </si>
  <si>
    <t>ELSACA HIRMAS</t>
  </si>
  <si>
    <t>DE SOLMINIHAC</t>
  </si>
  <si>
    <t>MORELOS ZARAGOZA</t>
  </si>
  <si>
    <t>BARAÑAO ROJAS</t>
  </si>
  <si>
    <t>KUBORN</t>
  </si>
  <si>
    <t>CRUZ OLIVOS</t>
  </si>
  <si>
    <t>JAVIER PEÑA PUIG</t>
  </si>
  <si>
    <t>TAGLE</t>
  </si>
  <si>
    <t>VIDAL</t>
  </si>
  <si>
    <t>ZAÑARTU</t>
  </si>
  <si>
    <t>PAREDES LEGRAND</t>
  </si>
  <si>
    <t>FELIU SLATER</t>
  </si>
  <si>
    <t>AUSIN GALMEZ</t>
  </si>
  <si>
    <t>SADLER</t>
  </si>
  <si>
    <t>CARLOS LABBE REYES</t>
  </si>
  <si>
    <t>RIOS</t>
  </si>
  <si>
    <t>CONTRERAS BERTOGLIO</t>
  </si>
  <si>
    <t>ZÚÑIGA/ RICARDO BINDIS</t>
  </si>
  <si>
    <t>CORREA OSSA</t>
  </si>
  <si>
    <t>ISABEL LAMA BERNA</t>
  </si>
  <si>
    <t>CORDERO BARRANTES</t>
  </si>
  <si>
    <t>VALENZUELA DEL VALLE</t>
  </si>
  <si>
    <t>VIAL ECHEVERRIA</t>
  </si>
  <si>
    <t>ILLANES OLIVA</t>
  </si>
  <si>
    <t>PETERS QUIROGA</t>
  </si>
  <si>
    <t>BURFORD</t>
  </si>
  <si>
    <t>BARROS ARIZTIA</t>
  </si>
  <si>
    <t xml:space="preserve">IRARRAZAVAL </t>
  </si>
  <si>
    <t>ASTABURUAGA</t>
  </si>
  <si>
    <t>RENCORET</t>
  </si>
  <si>
    <t>GUZMAN</t>
  </si>
  <si>
    <t>DELA MAGGIORA</t>
  </si>
  <si>
    <t>JACARD</t>
  </si>
  <si>
    <t>BLECHMAN</t>
  </si>
  <si>
    <t>FLEISCHMANN</t>
  </si>
  <si>
    <t>COSTABAL LLONA</t>
  </si>
  <si>
    <t>VUSKOVIC</t>
  </si>
  <si>
    <t>BALASSA ELVENSTEIN</t>
  </si>
  <si>
    <t>AWAD</t>
  </si>
  <si>
    <t>DE LA SRA. MAGDALENA COBARRUBIAS</t>
  </si>
  <si>
    <t>COVARRUBIAS</t>
  </si>
  <si>
    <t>ABUD MAHANA</t>
  </si>
  <si>
    <t>FUENTEALBA</t>
  </si>
  <si>
    <t>YUNGE</t>
  </si>
  <si>
    <t>SWINBURN</t>
  </si>
  <si>
    <t>SERRANO</t>
  </si>
  <si>
    <t>EING ALFERS</t>
  </si>
  <si>
    <t>INMOBILIARIA EUROCASA LT.</t>
  </si>
  <si>
    <t>SOCIAS</t>
  </si>
  <si>
    <t>RIGO-RIGHI IRARRAZABAL</t>
  </si>
  <si>
    <t>MATETIC</t>
  </si>
  <si>
    <t>FUENZALIDA VIVES</t>
  </si>
  <si>
    <t>GONZALEZ</t>
  </si>
  <si>
    <t>PUGA</t>
  </si>
  <si>
    <t>CASTRO</t>
  </si>
  <si>
    <t>PEÑA ASENJO</t>
  </si>
  <si>
    <t>VIAL GUITRIOT</t>
  </si>
  <si>
    <t>BAHULIC GOVORCIN</t>
  </si>
  <si>
    <t>REISS</t>
  </si>
  <si>
    <t>GAJARDO OECKERS</t>
  </si>
  <si>
    <t>ED CAMINO LA VILLA</t>
  </si>
  <si>
    <t>STITCHKIN</t>
  </si>
  <si>
    <t>JIMENEZ BARAHONA</t>
  </si>
  <si>
    <t>CAVALLIERI BYRNE</t>
  </si>
  <si>
    <t>ACHURRA</t>
  </si>
  <si>
    <t>FURST GWINNER</t>
  </si>
  <si>
    <t>CHARBIN LAUTARIS</t>
  </si>
  <si>
    <t>MARTINEZ</t>
  </si>
  <si>
    <t>ABUMOHOR</t>
  </si>
  <si>
    <t>LUIS EDUARDO RIQUELME</t>
  </si>
  <si>
    <t>PENSA</t>
  </si>
  <si>
    <t>WAISSBLUTH WEINSTEIN</t>
  </si>
  <si>
    <t>SOLEDAD SANTOLAYA</t>
  </si>
  <si>
    <t>SANTOLAYA</t>
  </si>
  <si>
    <t>ZARATE</t>
  </si>
  <si>
    <t>CUMMINS BAÑADOS</t>
  </si>
  <si>
    <t>HIDALGO</t>
  </si>
  <si>
    <t>DUCCI</t>
  </si>
  <si>
    <t>OVALLE QUIROZ</t>
  </si>
  <si>
    <t>LOBO SALAMOVICH</t>
  </si>
  <si>
    <t xml:space="preserve">ENRIQUE ABUAWAD JADUE </t>
  </si>
  <si>
    <t xml:space="preserve">DEL RIO </t>
  </si>
  <si>
    <t>DOMINGUEZ</t>
  </si>
  <si>
    <t>OSSA</t>
  </si>
  <si>
    <t>MARANGUNIC</t>
  </si>
  <si>
    <t>FONTECILLA MAAS</t>
  </si>
  <si>
    <t>CATALAN</t>
  </si>
  <si>
    <t>CARLOS CERDA</t>
  </si>
  <si>
    <t>MIGUEL OSSANDON CORREA</t>
  </si>
  <si>
    <t>BARREAU</t>
  </si>
  <si>
    <t>ED SANTA BLANCA</t>
  </si>
  <si>
    <t>PEREZ MACKENNA</t>
  </si>
  <si>
    <t>MUÑOZ ROJAS</t>
  </si>
  <si>
    <t>GUERRERO CASTEX</t>
  </si>
  <si>
    <t>DE LA LUZ QUEZADA</t>
  </si>
  <si>
    <t>QUEZASA BOETSCH</t>
  </si>
  <si>
    <t>LARRAIN IBÁÑEZ</t>
  </si>
  <si>
    <t>JOHANNSEN</t>
  </si>
  <si>
    <t>CORREA</t>
  </si>
  <si>
    <t>DABEB</t>
  </si>
  <si>
    <t>HRALDALO LARRAIN</t>
  </si>
  <si>
    <t xml:space="preserve">BECERRA </t>
  </si>
  <si>
    <t>CONCHA</t>
  </si>
  <si>
    <t>COMANDARI</t>
  </si>
  <si>
    <t>CAMPOS DE JOANNON</t>
  </si>
  <si>
    <t>CASASBELLA MARTINEZ</t>
  </si>
  <si>
    <t>DONOSO</t>
  </si>
  <si>
    <t>RENDIC</t>
  </si>
  <si>
    <t>LACAMARA GUZMAN</t>
  </si>
  <si>
    <t>BARROS PEREZ</t>
  </si>
  <si>
    <t>MARTINEZ SAAVEDRA</t>
  </si>
  <si>
    <t>CRISTOBAL HÖRMANN</t>
  </si>
  <si>
    <t>GROB URZUA</t>
  </si>
  <si>
    <t>CELEDON</t>
  </si>
  <si>
    <t>LEPORI</t>
  </si>
  <si>
    <t>MUÑOZ MANZUR</t>
  </si>
  <si>
    <t>ACEVEDO ASPE</t>
  </si>
  <si>
    <t>ENEROS</t>
  </si>
  <si>
    <t>INFANTE PHILIPPI</t>
  </si>
  <si>
    <t>SEPULVEDA PALMA</t>
  </si>
  <si>
    <t>TAGLE DOMINGUEZ</t>
  </si>
  <si>
    <t>COLODRO HADJES</t>
  </si>
  <si>
    <t>LOPEZ</t>
  </si>
  <si>
    <t>TRUFFELLO</t>
  </si>
  <si>
    <t>ESCOBAR FUENTES</t>
  </si>
  <si>
    <t>ACHONDO</t>
  </si>
  <si>
    <t>CELIS</t>
  </si>
  <si>
    <t>IRAZABAL ALCALDE</t>
  </si>
  <si>
    <t>ERGAS</t>
  </si>
  <si>
    <t>PRADO DITTBORN</t>
  </si>
  <si>
    <t>ANDRES MORANDE PEÑAFIEL</t>
  </si>
  <si>
    <t>CAMBRA</t>
  </si>
  <si>
    <t>MORENO R.</t>
  </si>
  <si>
    <t>EDIF. CONTRALM. FERNÁNDEZ VIAL</t>
  </si>
  <si>
    <t>EDIF. BELLONA</t>
  </si>
  <si>
    <t xml:space="preserve">SILVA LENNBER </t>
  </si>
  <si>
    <t>CAPELLI GUIRARDI</t>
  </si>
  <si>
    <t>JUILLERAT MUÑOZ</t>
  </si>
  <si>
    <t>LEA PLAZA EDWARDS</t>
  </si>
  <si>
    <t>YALUFF GUZMAN</t>
  </si>
  <si>
    <t>BACHELET ARTIGUES</t>
  </si>
  <si>
    <t>LASAGNA STONE</t>
  </si>
  <si>
    <t>INOSTROZA</t>
  </si>
  <si>
    <t>SPOERER URRUTIA</t>
  </si>
  <si>
    <t>DIAZ SCHMIDT</t>
  </si>
  <si>
    <t>VIAL FAUNDEZ</t>
  </si>
  <si>
    <t>WERNER</t>
  </si>
  <si>
    <t>MARTINEZ REINARES</t>
  </si>
  <si>
    <t>BARRERA</t>
  </si>
  <si>
    <t>BERTENS ALMARZA</t>
  </si>
  <si>
    <t>ANTONIO DOLIVO F</t>
  </si>
  <si>
    <t>MARDONES CELIS</t>
  </si>
  <si>
    <t>MISLEJ MANZUR</t>
  </si>
  <si>
    <t>MORGAN</t>
  </si>
  <si>
    <t>MORGAN ROMAN</t>
  </si>
  <si>
    <t>MASSONE PARDO</t>
  </si>
  <si>
    <t>ECHEÑIQUE</t>
  </si>
  <si>
    <t>TSIMOYANNIS SARANTITIS</t>
  </si>
  <si>
    <t>CAÑAS</t>
  </si>
  <si>
    <t>MONTEDONICO</t>
  </si>
  <si>
    <t>BRIONES BENOIT</t>
  </si>
  <si>
    <t>TOCORNAL</t>
  </si>
  <si>
    <t>CONCHA SUBERCASEAUX</t>
  </si>
  <si>
    <t>OSSANDON SALAS</t>
  </si>
  <si>
    <t>FANTUZZI FERNANDEZ</t>
  </si>
  <si>
    <t>HERRERA HALD</t>
  </si>
  <si>
    <t>HANNA</t>
  </si>
  <si>
    <t>TENORIO MARTINEZ</t>
  </si>
  <si>
    <t>ROJAS RIVANO</t>
  </si>
  <si>
    <t>DIAZ HERRERA</t>
  </si>
  <si>
    <t>ECHEVERRIA GARCES</t>
  </si>
  <si>
    <t>IDE BENNER</t>
  </si>
  <si>
    <t>STROBEL</t>
  </si>
  <si>
    <t>SIMON FIGUEROA</t>
  </si>
  <si>
    <t>CLAUDIA REYES</t>
  </si>
  <si>
    <t>HIRMAS HALABI</t>
  </si>
  <si>
    <t>FREI BOLIVAR</t>
  </si>
  <si>
    <t>LUZ RIVERA</t>
  </si>
  <si>
    <t>VIERA</t>
  </si>
  <si>
    <t>ANGUITA</t>
  </si>
  <si>
    <t>MOLINA URETA</t>
  </si>
  <si>
    <t>DURAND QUESNEY</t>
  </si>
  <si>
    <t>JJ.VV.JARDIN LA DEHESA</t>
  </si>
  <si>
    <t>PORTILLO S.A.</t>
  </si>
  <si>
    <t>HIRMAS YUNIS</t>
  </si>
  <si>
    <t>ZUÑIGA</t>
  </si>
  <si>
    <t>PORTNER</t>
  </si>
  <si>
    <t>GANA</t>
  </si>
  <si>
    <t>MARIA BARROS</t>
  </si>
  <si>
    <t>ROSSEL COWPER</t>
  </si>
  <si>
    <t>DUBOY URBINA</t>
  </si>
  <si>
    <t>GRE DIAZ</t>
  </si>
  <si>
    <t>SANTA CRUZ LOPEZ</t>
  </si>
  <si>
    <t>ARIZTIA RUIZ</t>
  </si>
  <si>
    <t>MELERO</t>
  </si>
  <si>
    <t>SANDOVAL ALVAREZ</t>
  </si>
  <si>
    <t>FANTUZZI VILLASANTE</t>
  </si>
  <si>
    <t>ALVAREZ GARCIA</t>
  </si>
  <si>
    <t>CARLOS MARTINEZ</t>
  </si>
  <si>
    <t>TAPIA CRISPI</t>
  </si>
  <si>
    <t>MARGARITA LEWALD</t>
  </si>
  <si>
    <t>HUNEEUS DE LOPEZ</t>
  </si>
  <si>
    <t>OBACH GONZALEZ</t>
  </si>
  <si>
    <t>JUNEMANN</t>
  </si>
  <si>
    <t>DE LA MAZA NAVARRETE</t>
  </si>
  <si>
    <t>PHILLIPS</t>
  </si>
  <si>
    <t>ESCALONA SCARAMELLI</t>
  </si>
  <si>
    <t>CARVAJAL</t>
  </si>
  <si>
    <t>VALDIVIESO RIOS</t>
  </si>
  <si>
    <t>KRUMMACKER ROJAS</t>
  </si>
  <si>
    <t>PIZARRO ORCHAID</t>
  </si>
  <si>
    <t>NOVOA DEL RIO</t>
  </si>
  <si>
    <t>ARTEAGA URZUA</t>
  </si>
  <si>
    <t>MUSANTE</t>
  </si>
  <si>
    <t>DONOSO MASLOV</t>
  </si>
  <si>
    <t>PARRAGUÉ</t>
  </si>
  <si>
    <t>BUCHER DE GIORGIS</t>
  </si>
  <si>
    <t>ESCOBAR LABARCA</t>
  </si>
  <si>
    <t>BARAHONA SOLAR</t>
  </si>
  <si>
    <t>ROBERT</t>
  </si>
  <si>
    <t>PATILLO</t>
  </si>
  <si>
    <t>SANHUEZA RAHMER</t>
  </si>
  <si>
    <t xml:space="preserve">BRODSKE GONZALEZ </t>
  </si>
  <si>
    <t>ELSACA</t>
  </si>
  <si>
    <t>CAMPINO</t>
  </si>
  <si>
    <t>MIGUEL ALVAREZ</t>
  </si>
  <si>
    <t>WILLER</t>
  </si>
  <si>
    <t>QUINTANA</t>
  </si>
  <si>
    <t>IZQUIERDO RIVERA</t>
  </si>
  <si>
    <t>SILVA</t>
  </si>
  <si>
    <t>MATURANA ALVARADO</t>
  </si>
  <si>
    <t>VERGARA</t>
  </si>
  <si>
    <t>BESA</t>
  </si>
  <si>
    <t>VALENTE</t>
  </si>
  <si>
    <t>OSSA ERRAZURIZ</t>
  </si>
  <si>
    <t>ASCUI ASTORGA</t>
  </si>
  <si>
    <t>DE MUSSY MARCHANT</t>
  </si>
  <si>
    <t>MUJICA</t>
  </si>
  <si>
    <t>GALDAMES YAÑEZ</t>
  </si>
  <si>
    <t>CASTRO SILVA</t>
  </si>
  <si>
    <t>JOSE PERALTA</t>
  </si>
  <si>
    <t>AGUAD FACUSEE</t>
  </si>
  <si>
    <t>FOSALBA</t>
  </si>
  <si>
    <t>DOLORES MORENO</t>
  </si>
  <si>
    <t>UBILLA</t>
  </si>
  <si>
    <t>BRANADA MANSKY</t>
  </si>
  <si>
    <t>CLAUDIO HEIM</t>
  </si>
  <si>
    <t>BLANCHE</t>
  </si>
  <si>
    <t>MEX</t>
  </si>
  <si>
    <t>KITZING</t>
  </si>
  <si>
    <t>CLEMENTE</t>
  </si>
  <si>
    <t xml:space="preserve">LARRAIN BARROS </t>
  </si>
  <si>
    <t>PAROT DONOSO</t>
  </si>
  <si>
    <t>CAVIEDES SOTO</t>
  </si>
  <si>
    <t>GEHRUNG</t>
  </si>
  <si>
    <t>FERNANDEZ JEQUIER</t>
  </si>
  <si>
    <t>OVALLE</t>
  </si>
  <si>
    <t>SOLODUCHIN</t>
  </si>
  <si>
    <t>CARVAJAL GUERRERO</t>
  </si>
  <si>
    <t>SANTA MARIA</t>
  </si>
  <si>
    <t xml:space="preserve"> IÑIGUEZ BOSSOLA</t>
  </si>
  <si>
    <t>SEGOVIA</t>
  </si>
  <si>
    <t>MUÑOZ FALCONE</t>
  </si>
  <si>
    <t>VIAL VIAL</t>
  </si>
  <si>
    <t>CALBACHO</t>
  </si>
  <si>
    <t>RUIZ</t>
  </si>
  <si>
    <t>LLORENS PLANELLA</t>
  </si>
  <si>
    <t>TREJO URZUA</t>
  </si>
  <si>
    <t>E. PLANAS</t>
  </si>
  <si>
    <t>ALLAMAND</t>
  </si>
  <si>
    <t>RIOS MANZI</t>
  </si>
  <si>
    <t>FERNANDEZ CARBÓ</t>
  </si>
  <si>
    <t>JOSÉ QUEZADA</t>
  </si>
  <si>
    <t>GUERRA PIMSTEIN</t>
  </si>
  <si>
    <t>GALECIO CARRASCO</t>
  </si>
  <si>
    <t>CASANUEVA DE LONDA</t>
  </si>
  <si>
    <t>LATORRE NAGEL</t>
  </si>
  <si>
    <t>BENITEZ KUFFERATH</t>
  </si>
  <si>
    <t xml:space="preserve"> MUÑOZ HONORATO</t>
  </si>
  <si>
    <t xml:space="preserve">HURTADO LARRAIN </t>
  </si>
  <si>
    <t>UGARTE VALDES</t>
  </si>
  <si>
    <t>VIAL ALTAMIRANO</t>
  </si>
  <si>
    <t>RICARDO SAN MARTIN U.</t>
  </si>
  <si>
    <t>MIQUEL</t>
  </si>
  <si>
    <t>LARRAIN DOGGENWEILLER</t>
  </si>
  <si>
    <t>SEGUEL</t>
  </si>
  <si>
    <t>HEJECIA</t>
  </si>
  <si>
    <t>TERESA PEREZ</t>
  </si>
  <si>
    <t>JERETIC VALENZUELA</t>
  </si>
  <si>
    <t>MARDONES VASQUEZ</t>
  </si>
  <si>
    <t>MARTINEZ CONDE</t>
  </si>
  <si>
    <t>CAÑAS BERKWITZ</t>
  </si>
  <si>
    <t>TOPELBERG JACQUIN</t>
  </si>
  <si>
    <t>ALBERTO CHAMY HADDAD</t>
  </si>
  <si>
    <t>ARIZTIA BENOIT</t>
  </si>
  <si>
    <t>DOMINGO GODOY</t>
  </si>
  <si>
    <t>QUEZADA BOETSCH</t>
  </si>
  <si>
    <t>BOETSCH</t>
  </si>
  <si>
    <t>MONTERO MONTERO</t>
  </si>
  <si>
    <t>EBLEN KADIS</t>
  </si>
  <si>
    <t>ECHEVERRIA DONOSO</t>
  </si>
  <si>
    <t>BOHN BERENGUER</t>
  </si>
  <si>
    <t>RUIZ TAGLE</t>
  </si>
  <si>
    <t>RAHAUSEN</t>
  </si>
  <si>
    <t>OVALLE VALDIVIESO</t>
  </si>
  <si>
    <t>MATE</t>
  </si>
  <si>
    <t>VILLEGAS FRODEMANN</t>
  </si>
  <si>
    <t>LIBERMAN</t>
  </si>
  <si>
    <t>OYARZO KRAMM</t>
  </si>
  <si>
    <t>LITVAK YAMPOLSKY</t>
  </si>
  <si>
    <t xml:space="preserve">PLETICOSIC G </t>
  </si>
  <si>
    <t>QUIROGA</t>
  </si>
  <si>
    <t>URIARTE PLAZAOLA</t>
  </si>
  <si>
    <t>NASER NAZAR</t>
  </si>
  <si>
    <t>GOLDSCHIDT</t>
  </si>
  <si>
    <t>FALCON</t>
  </si>
  <si>
    <t>ZAÑARTU VELASCO</t>
  </si>
  <si>
    <t>RAUL MENDEZ LABBE</t>
  </si>
  <si>
    <t xml:space="preserve"> STEPHENS VALENZUELA</t>
  </si>
  <si>
    <t>ESCALA  BALTRA</t>
  </si>
  <si>
    <t>MATZEN</t>
  </si>
  <si>
    <t>FIGUEROA</t>
  </si>
  <si>
    <t>MARTIN SCHMIDT</t>
  </si>
  <si>
    <t>ROJO</t>
  </si>
  <si>
    <t>CALVO</t>
  </si>
  <si>
    <t>DEL CARMEN COELLO</t>
  </si>
  <si>
    <t>ZAWADSKI</t>
  </si>
  <si>
    <t>MOLINA</t>
  </si>
  <si>
    <t>ENRTZ</t>
  </si>
  <si>
    <t>MANUEL CRUZ</t>
  </si>
  <si>
    <t>OBACH KING</t>
  </si>
  <si>
    <t xml:space="preserve">PALACIOS </t>
  </si>
  <si>
    <t>BRIONES</t>
  </si>
  <si>
    <t>LUIS VIAL CLARO</t>
  </si>
  <si>
    <t>IGNACIO MILLAN DE LA CRUZ</t>
  </si>
  <si>
    <t>EICHHOLZ CORRE</t>
  </si>
  <si>
    <t>PRIETO MONTES</t>
  </si>
  <si>
    <t>PIRIZ</t>
  </si>
  <si>
    <t>BALART</t>
  </si>
  <si>
    <t>MENA</t>
  </si>
  <si>
    <t>LINZMAYER</t>
  </si>
  <si>
    <t>GHIRARDELLI</t>
  </si>
  <si>
    <t>BRUCHER</t>
  </si>
  <si>
    <t>PAZ COBO</t>
  </si>
  <si>
    <t>BIANCHETTI GONZLAEZ</t>
  </si>
  <si>
    <t>VALECH</t>
  </si>
  <si>
    <t>ETCHEGARAY</t>
  </si>
  <si>
    <t>CARLO RAMELLO</t>
  </si>
  <si>
    <t>MEYER</t>
  </si>
  <si>
    <t>SCHEUCH FERHRMANN</t>
  </si>
  <si>
    <t>URIARTE</t>
  </si>
  <si>
    <t>POBLETE</t>
  </si>
  <si>
    <t>TOMAS EDWARDS ALCALDE</t>
  </si>
  <si>
    <t>CAMPOS</t>
  </si>
  <si>
    <t>YARUR</t>
  </si>
  <si>
    <t>JOAQUIN DOUGNAC</t>
  </si>
  <si>
    <t>BELLOLIO ROTH</t>
  </si>
  <si>
    <t>LOURDES BALART</t>
  </si>
  <si>
    <t>ESCALA</t>
  </si>
  <si>
    <t>VARELLA</t>
  </si>
  <si>
    <t>ZILLER</t>
  </si>
  <si>
    <t>GUTIERREZ TUPPER</t>
  </si>
  <si>
    <t xml:space="preserve">TURU </t>
  </si>
  <si>
    <t>DOUDCHITZKY</t>
  </si>
  <si>
    <t xml:space="preserve">PEREZ </t>
  </si>
  <si>
    <t>WINTER</t>
  </si>
  <si>
    <t>VENTURA</t>
  </si>
  <si>
    <t>NAHUM</t>
  </si>
  <si>
    <t>MATTE</t>
  </si>
  <si>
    <t>MUSALEM</t>
  </si>
  <si>
    <t>MARTIJA</t>
  </si>
  <si>
    <t>LUCIA SAA</t>
  </si>
  <si>
    <t>TABACH</t>
  </si>
  <si>
    <t>ARTECHE</t>
  </si>
  <si>
    <t>BACIGALUPO</t>
  </si>
  <si>
    <t>BORTOLASO</t>
  </si>
  <si>
    <t>ECHENIQUE VERGARA</t>
  </si>
  <si>
    <t>BALBI MOCCERO</t>
  </si>
  <si>
    <t>MODOLO</t>
  </si>
  <si>
    <t>GALILEA</t>
  </si>
  <si>
    <t>ZUÑIGA ESCALA</t>
  </si>
  <si>
    <t>LARRAIN DE TORO</t>
  </si>
  <si>
    <t>DENTON</t>
  </si>
  <si>
    <t>FRANZINI</t>
  </si>
  <si>
    <t>JAVIER LUTTECKE F.</t>
  </si>
  <si>
    <t>LOEHNERT</t>
  </si>
  <si>
    <t>AGOSIN</t>
  </si>
  <si>
    <t>ROSSELOT</t>
  </si>
  <si>
    <t>NIKLITSCHEK</t>
  </si>
  <si>
    <t>VICTORERO</t>
  </si>
  <si>
    <t>VALDIVIA</t>
  </si>
  <si>
    <t>DUARTE</t>
  </si>
  <si>
    <t>MARIA NICOLETTI</t>
  </si>
  <si>
    <t>MARIN</t>
  </si>
  <si>
    <t>KOHN ROSANSKY</t>
  </si>
  <si>
    <t>LEOPOLD</t>
  </si>
  <si>
    <t>LEGARRAGA</t>
  </si>
  <si>
    <t>GODOY CASTILLO</t>
  </si>
  <si>
    <t>REVECCO URZÚA</t>
  </si>
  <si>
    <t>RENCO DE LA FUENTE</t>
  </si>
  <si>
    <t>RISCO NEIRA</t>
  </si>
  <si>
    <t>SANTANA</t>
  </si>
  <si>
    <t>ALIAGA</t>
  </si>
  <si>
    <t>GOLDSCHMIDT ALOMAR</t>
  </si>
  <si>
    <t>HADDAD</t>
  </si>
  <si>
    <t>ALCALDE</t>
  </si>
  <si>
    <t>GOMIEN</t>
  </si>
  <si>
    <t>THONET HONORATO</t>
  </si>
  <si>
    <t>BAUDRAND BIGGS</t>
  </si>
  <si>
    <t>QUEVEDO</t>
  </si>
  <si>
    <t>BOASSI</t>
  </si>
  <si>
    <t>ELIANA MONTES</t>
  </si>
  <si>
    <t>MANUSCHEVICH</t>
  </si>
  <si>
    <t>ARELLANO</t>
  </si>
  <si>
    <t>CIMIC</t>
  </si>
  <si>
    <t>FERRADA</t>
  </si>
  <si>
    <t>SILVA DIAZ</t>
  </si>
  <si>
    <t>VALENZUELA</t>
  </si>
  <si>
    <t>DULANTO</t>
  </si>
  <si>
    <t>LAVIN</t>
  </si>
  <si>
    <t>MALHUE GROSS</t>
  </si>
  <si>
    <t>CORREA HOGS</t>
  </si>
  <si>
    <t>BECKER</t>
  </si>
  <si>
    <t>FRENCH</t>
  </si>
  <si>
    <t>WATKINSON VIENOT</t>
  </si>
  <si>
    <t>GREZ KAULEN</t>
  </si>
  <si>
    <t>URETA</t>
  </si>
  <si>
    <t>SEARLE</t>
  </si>
  <si>
    <t>VÍCTOR ZACARÍAS LAPUENTE</t>
  </si>
  <si>
    <t>VICUÑA EDWARDS</t>
  </si>
  <si>
    <t>GABLER</t>
  </si>
  <si>
    <t>ROVNER</t>
  </si>
  <si>
    <t>DEBESA</t>
  </si>
  <si>
    <t>KLAVER DUKES</t>
  </si>
  <si>
    <t>OBACH</t>
  </si>
  <si>
    <t>KOCH</t>
  </si>
  <si>
    <t>HURTADO SOTOMAYOR</t>
  </si>
  <si>
    <t>DUNLOP ESPINOSA</t>
  </si>
  <si>
    <t xml:space="preserve">FRACCHIA REYES </t>
  </si>
  <si>
    <t>CAREY</t>
  </si>
  <si>
    <t>PEREZ RAMIREZ</t>
  </si>
  <si>
    <t>MERCADO</t>
  </si>
  <si>
    <t>KAULEN</t>
  </si>
  <si>
    <t>POMMERENKE</t>
  </si>
  <si>
    <t>UGARTE</t>
  </si>
  <si>
    <t>PIA CASALI</t>
  </si>
  <si>
    <t>OPAZO</t>
  </si>
  <si>
    <t>ARESTI</t>
  </si>
  <si>
    <t>KATTAN</t>
  </si>
  <si>
    <t>WHITE</t>
  </si>
  <si>
    <t>WALKER SANCHEZ</t>
  </si>
  <si>
    <t xml:space="preserve">JOSE CELIS </t>
  </si>
  <si>
    <t>BRAUN</t>
  </si>
  <si>
    <t>ASTORQUIZA</t>
  </si>
  <si>
    <t>ROBLES</t>
  </si>
  <si>
    <t>ESPAÑA</t>
  </si>
  <si>
    <t>CHERVO</t>
  </si>
  <si>
    <t>HERNANDEZ</t>
  </si>
  <si>
    <t>PACO</t>
  </si>
  <si>
    <t>GUBBINS</t>
  </si>
  <si>
    <t>ORREGO</t>
  </si>
  <si>
    <t>VIDELA</t>
  </si>
  <si>
    <t>SILBERSTEIN</t>
  </si>
  <si>
    <t>PARANT</t>
  </si>
  <si>
    <t>Y WALDER LTDA.</t>
  </si>
  <si>
    <t>FANTONI</t>
  </si>
  <si>
    <t>VIGUERA</t>
  </si>
  <si>
    <t>ECHEVERRIA</t>
  </si>
  <si>
    <t>EDIFICIO EXPLORA</t>
  </si>
  <si>
    <t>HANISCH</t>
  </si>
  <si>
    <t>ANABALON</t>
  </si>
  <si>
    <t>MAIO FERNANDEZ</t>
  </si>
  <si>
    <t>CORTES</t>
  </si>
  <si>
    <t>APARICIO</t>
  </si>
  <si>
    <t>TELIAS</t>
  </si>
  <si>
    <t>VILLAGRAN</t>
  </si>
  <si>
    <t>HAEUSSLER</t>
  </si>
  <si>
    <t>QUEZADA</t>
  </si>
  <si>
    <t>CROIZIER WITT</t>
  </si>
  <si>
    <t>NAVARRO CROXATTO</t>
  </si>
  <si>
    <t>WOOD</t>
  </si>
  <si>
    <t>WILD</t>
  </si>
  <si>
    <t>VIAL</t>
  </si>
  <si>
    <t>JACQUES</t>
  </si>
  <si>
    <t>TAUBER</t>
  </si>
  <si>
    <t>GARREAUD</t>
  </si>
  <si>
    <t>OYANEDEL</t>
  </si>
  <si>
    <t>DEAN</t>
  </si>
  <si>
    <t>BRAAK</t>
  </si>
  <si>
    <t>RESTREPO</t>
  </si>
  <si>
    <t>NASLARSKY</t>
  </si>
  <si>
    <t>MANZOR</t>
  </si>
  <si>
    <t>FLORES LEIVA</t>
  </si>
  <si>
    <t>SILVA ZUÑIGA</t>
  </si>
  <si>
    <t>CASTRO VALDES</t>
  </si>
  <si>
    <t>AVENDAÑO</t>
  </si>
  <si>
    <t>SHAWE</t>
  </si>
  <si>
    <t>ALAMOS</t>
  </si>
  <si>
    <t>MARANGUVIC</t>
  </si>
  <si>
    <t>BUTTICE</t>
  </si>
  <si>
    <t>MENDEZ</t>
  </si>
  <si>
    <t>PAVIC</t>
  </si>
  <si>
    <t>JUILLEVAT</t>
  </si>
  <si>
    <t>IZQUIERDO</t>
  </si>
  <si>
    <t>BLOMSTRON</t>
  </si>
  <si>
    <t>SAN ANDRES</t>
  </si>
  <si>
    <t>FUENTES</t>
  </si>
  <si>
    <t>STEIN</t>
  </si>
  <si>
    <t>SHING MATTEHEW</t>
  </si>
  <si>
    <t>LUNA</t>
  </si>
  <si>
    <t>MEJIA</t>
  </si>
  <si>
    <t>FELIPE ACUÑA</t>
  </si>
  <si>
    <t xml:space="preserve"> MANZANO</t>
  </si>
  <si>
    <t>INGLESI</t>
  </si>
  <si>
    <t>CONTESSE</t>
  </si>
  <si>
    <t>OPAZO ROJAS</t>
  </si>
  <si>
    <t>VASQUEZ</t>
  </si>
  <si>
    <t>POUPIN</t>
  </si>
  <si>
    <t>MIRANDA</t>
  </si>
  <si>
    <t>CALLEJAS</t>
  </si>
  <si>
    <t>BURR</t>
  </si>
  <si>
    <t>GUTIERREZ</t>
  </si>
  <si>
    <t>MARTINEZ ZABALA</t>
  </si>
  <si>
    <t>MARZULLO</t>
  </si>
  <si>
    <t>FERREIRA</t>
  </si>
  <si>
    <t>TORRES</t>
  </si>
  <si>
    <t>Zunny</t>
  </si>
  <si>
    <t>ALDUNATE</t>
  </si>
  <si>
    <t>KATHARINA W.</t>
  </si>
  <si>
    <t>DIAZ</t>
  </si>
  <si>
    <t>TERESA SCOH</t>
  </si>
  <si>
    <t>CLARO</t>
  </si>
  <si>
    <t>PETERSEN LOPEZ</t>
  </si>
  <si>
    <t>ROMERO ZAPATA</t>
  </si>
  <si>
    <t>SPINIAK</t>
  </si>
  <si>
    <t>LARRAIN DOGENWEILER</t>
  </si>
  <si>
    <t>SCHREBLER MAIGE</t>
  </si>
  <si>
    <t>BINDIS</t>
  </si>
  <si>
    <t>CUMMINS</t>
  </si>
  <si>
    <t>LAMA BERNA</t>
  </si>
  <si>
    <t>PANTOJA</t>
  </si>
  <si>
    <t>BERNABE MOYA</t>
  </si>
  <si>
    <t>PETERS</t>
  </si>
  <si>
    <t>CLARO MONTES</t>
  </si>
  <si>
    <t>GUZMAN OSSA</t>
  </si>
  <si>
    <t>MUGLI</t>
  </si>
  <si>
    <t>URRUTICOECHEA</t>
  </si>
  <si>
    <t>FRIEDL CIFUENTES</t>
  </si>
  <si>
    <t>PABLO SWETT</t>
  </si>
  <si>
    <t>ALBARRAN</t>
  </si>
  <si>
    <t>COOMBS</t>
  </si>
  <si>
    <t>FERNANDEZ VALDES</t>
  </si>
  <si>
    <t>COBARRUBIAS</t>
  </si>
  <si>
    <t>LEINON</t>
  </si>
  <si>
    <t>DUCCI GONZALEZ</t>
  </si>
  <si>
    <t>BULNES</t>
  </si>
  <si>
    <t>BENOIT NOGUERA</t>
  </si>
  <si>
    <t>CRUCHAGA SANCHEZ</t>
  </si>
  <si>
    <t>PINOCHET</t>
  </si>
  <si>
    <t>VILLALTA OYANEDEL</t>
  </si>
  <si>
    <t>MONTENEGRO</t>
  </si>
  <si>
    <t>KUSANOVIC</t>
  </si>
  <si>
    <t>ADMINISTRADORA</t>
  </si>
  <si>
    <t>VALENTIN</t>
  </si>
  <si>
    <t>IRARRAZAVAL</t>
  </si>
  <si>
    <t>MARGOZZINI</t>
  </si>
  <si>
    <t>BERNALES</t>
  </si>
  <si>
    <t>PABLO NIEDMANN</t>
  </si>
  <si>
    <t>RAJEVIC</t>
  </si>
  <si>
    <t>ROJAS</t>
  </si>
  <si>
    <t>PIZARRO</t>
  </si>
  <si>
    <t>TATIANA RIKLI</t>
  </si>
  <si>
    <t>NOMAN OVALLE</t>
  </si>
  <si>
    <t xml:space="preserve">ABUAWAD JADUE </t>
  </si>
  <si>
    <t>AHUMADA</t>
  </si>
  <si>
    <t>EGUIGUREN</t>
  </si>
  <si>
    <t>SANCHEZ</t>
  </si>
  <si>
    <t>AMBRUS</t>
  </si>
  <si>
    <t>VUCINA</t>
  </si>
  <si>
    <t>BASTIAS</t>
  </si>
  <si>
    <t>ROJAS INFANTE</t>
  </si>
  <si>
    <t>MACKENNA</t>
  </si>
  <si>
    <t>ORTIGOSA</t>
  </si>
  <si>
    <t>LORETO GARCIA</t>
  </si>
  <si>
    <t>BECERRA</t>
  </si>
  <si>
    <t>SUMAR CONCHA</t>
  </si>
  <si>
    <t>IRARRÁZAVAL</t>
  </si>
  <si>
    <t>CAMPOS FRANCE</t>
  </si>
  <si>
    <t>MAHIAS FINGER</t>
  </si>
  <si>
    <t>ANDREA BARROS PEREZ</t>
  </si>
  <si>
    <t>HORMANN</t>
  </si>
  <si>
    <t>GODOY</t>
  </si>
  <si>
    <t>DEUSTER</t>
  </si>
  <si>
    <t>ERRAZURIZ</t>
  </si>
  <si>
    <t>SMITH</t>
  </si>
  <si>
    <t>LORENCINI</t>
  </si>
  <si>
    <t>PRAT</t>
  </si>
  <si>
    <t>ESCOBAR</t>
  </si>
  <si>
    <t>GOYCOOLEA</t>
  </si>
  <si>
    <t>KARGEER</t>
  </si>
  <si>
    <t>ANDRES VON UNGER</t>
  </si>
  <si>
    <t>MORANDE PEÑAFIEL</t>
  </si>
  <si>
    <t>SILVA LENNBER</t>
  </si>
  <si>
    <t>IBIETA</t>
  </si>
  <si>
    <t>YALUFF</t>
  </si>
  <si>
    <t>DIZ</t>
  </si>
  <si>
    <t>CALIXTO</t>
  </si>
  <si>
    <t>LAGOS VELASCO</t>
  </si>
  <si>
    <t>NAVARRETE</t>
  </si>
  <si>
    <t>CARBONE</t>
  </si>
  <si>
    <t>HARGREAVES</t>
  </si>
  <si>
    <t>BELLO</t>
  </si>
  <si>
    <t>ANDREA ACEVEDO</t>
  </si>
  <si>
    <t>ALZERRECA LUNA</t>
  </si>
  <si>
    <t>JARPA</t>
  </si>
  <si>
    <t>FARIÑAS</t>
  </si>
  <si>
    <t>ALID</t>
  </si>
  <si>
    <t>CONTRERAS LABARCA</t>
  </si>
  <si>
    <t>REYMAN</t>
  </si>
  <si>
    <t>LAGOS</t>
  </si>
  <si>
    <t>GAETE</t>
  </si>
  <si>
    <t>MARIA ZAUSCHKEVICH DOMEYKO</t>
  </si>
  <si>
    <t>SALAS</t>
  </si>
  <si>
    <t>ALONSO AGUIRRE</t>
  </si>
  <si>
    <t>MANZUR</t>
  </si>
  <si>
    <t>LYON SANFUENTES</t>
  </si>
  <si>
    <t>JARDIN LA DEHESA</t>
  </si>
  <si>
    <t>PORTILLO</t>
  </si>
  <si>
    <t>VALDERRAMA</t>
  </si>
  <si>
    <t>RAMIREZ REID</t>
  </si>
  <si>
    <t>MACIOTI</t>
  </si>
  <si>
    <t>LATORRE</t>
  </si>
  <si>
    <t>ROSSEL COWWPER</t>
  </si>
  <si>
    <t>ORDENES</t>
  </si>
  <si>
    <t>CARAFI</t>
  </si>
  <si>
    <t>CLAVO</t>
  </si>
  <si>
    <t>ALVAREZ</t>
  </si>
  <si>
    <t xml:space="preserve"> BARRERA ESQUIVEL</t>
  </si>
  <si>
    <t>RABAJILLE</t>
  </si>
  <si>
    <t>ROSS</t>
  </si>
  <si>
    <t>BLANC MENDIBERRI</t>
  </si>
  <si>
    <t>CARSTENS</t>
  </si>
  <si>
    <t>COSTABAL</t>
  </si>
  <si>
    <t>PEÑAFIEL</t>
  </si>
  <si>
    <t>ABUD</t>
  </si>
  <si>
    <t>ARANGUIZ</t>
  </si>
  <si>
    <t>OLIVA LOPEZ</t>
  </si>
  <si>
    <t>DÍAZ COLLINS</t>
  </si>
  <si>
    <t>CASTILLO</t>
  </si>
  <si>
    <t>LUZ  GARNHAM</t>
  </si>
  <si>
    <t>RUSSI</t>
  </si>
  <si>
    <t>MERINO</t>
  </si>
  <si>
    <t>DEL MAR ARAHUETES</t>
  </si>
  <si>
    <t>RICARDO</t>
  </si>
  <si>
    <t>FRUGONE</t>
  </si>
  <si>
    <t>BESA VERGARA</t>
  </si>
  <si>
    <t>GARCÍA HUIDOBRO</t>
  </si>
  <si>
    <t>MACKENNA IZQUIERDO</t>
  </si>
  <si>
    <t>PAZ HIRIART</t>
  </si>
  <si>
    <t>SOTOMAYOR</t>
  </si>
  <si>
    <t>RAMIREZ</t>
  </si>
  <si>
    <t>HURTADO</t>
  </si>
  <si>
    <t>URBINA</t>
  </si>
  <si>
    <t>SABAT</t>
  </si>
  <si>
    <t>PUPKIN</t>
  </si>
  <si>
    <t>GUARELLO</t>
  </si>
  <si>
    <t>ALDUNATE GONZALEZ</t>
  </si>
  <si>
    <t>BARAONA</t>
  </si>
  <si>
    <t>LEON</t>
  </si>
  <si>
    <t>VARELA LABBE</t>
  </si>
  <si>
    <t>LEY</t>
  </si>
  <si>
    <t>ALVARADO PASSERO</t>
  </si>
  <si>
    <t>IRARRAZABAL</t>
  </si>
  <si>
    <t>GARCÍA</t>
  </si>
  <si>
    <t>BRAHM BESOAIN</t>
  </si>
  <si>
    <t>WILFRID</t>
  </si>
  <si>
    <t>TURNER</t>
  </si>
  <si>
    <t>DE LARRAECHEA</t>
  </si>
  <si>
    <t>EGAÑA</t>
  </si>
  <si>
    <t>HONORATO MUÑOZ</t>
  </si>
  <si>
    <t>LANGLOIS</t>
  </si>
  <si>
    <t xml:space="preserve">     </t>
  </si>
  <si>
    <t>LIRA VALDES</t>
  </si>
  <si>
    <t>MARIA JIMENEZ</t>
  </si>
  <si>
    <t>BINDER ROSS</t>
  </si>
  <si>
    <t>MANDIOLA</t>
  </si>
  <si>
    <t>PROTASIO</t>
  </si>
  <si>
    <t>FAVRE</t>
  </si>
  <si>
    <t>JASMEN</t>
  </si>
  <si>
    <t>HERRERA UNDURRAGA</t>
  </si>
  <si>
    <t>KADIZ RAM</t>
  </si>
  <si>
    <t>LEIGHTON</t>
  </si>
  <si>
    <t>PORTALES</t>
  </si>
  <si>
    <t>MANCINI</t>
  </si>
  <si>
    <t>NAZAR</t>
  </si>
  <si>
    <t>DE LA LUZ ALOMAR</t>
  </si>
  <si>
    <t>BENAVIDES FELIU</t>
  </si>
  <si>
    <t>LOCKE</t>
  </si>
  <si>
    <t>NEUMANN BUNTEMEYER</t>
  </si>
  <si>
    <t>DEL RIO</t>
  </si>
  <si>
    <t>OESTREICHER</t>
  </si>
  <si>
    <t>RECABARREN</t>
  </si>
  <si>
    <t>FALCONE</t>
  </si>
  <si>
    <t>HARMANN</t>
  </si>
  <si>
    <t>BARAÑAO</t>
  </si>
  <si>
    <t>WEIS</t>
  </si>
  <si>
    <t>ANGELICO</t>
  </si>
  <si>
    <t>IMPERATORE PETERSEN</t>
  </si>
  <si>
    <t xml:space="preserve"> NIADA</t>
  </si>
  <si>
    <t>DÍAZ</t>
  </si>
  <si>
    <t>BUCHER</t>
  </si>
  <si>
    <t>MARIN PAUL</t>
  </si>
  <si>
    <t>ELENA LIRA</t>
  </si>
  <si>
    <t>ALONSO</t>
  </si>
  <si>
    <t>CASASBELLA</t>
  </si>
  <si>
    <t>GUENDELMAN</t>
  </si>
  <si>
    <t>BORAGK</t>
  </si>
  <si>
    <t>SHIFFRIN</t>
  </si>
  <si>
    <t>POULSEN</t>
  </si>
  <si>
    <t>BROUNANN</t>
  </si>
  <si>
    <t>ARMAS</t>
  </si>
  <si>
    <t>LUEIL</t>
  </si>
  <si>
    <t>INPERATORE</t>
  </si>
  <si>
    <t>JOHNSSON</t>
  </si>
  <si>
    <t>SABER</t>
  </si>
  <si>
    <t>CUEVAS</t>
  </si>
  <si>
    <t>AGAR</t>
  </si>
  <si>
    <t>VIVAS</t>
  </si>
  <si>
    <t>CAMMI</t>
  </si>
  <si>
    <t>SOLEDAD VIADA</t>
  </si>
  <si>
    <t>CRUZAT</t>
  </si>
  <si>
    <t>MOURE</t>
  </si>
  <si>
    <t>DIEMOZ</t>
  </si>
  <si>
    <t>HOPPE MARTINEZ</t>
  </si>
  <si>
    <t>MELOTTI</t>
  </si>
  <si>
    <t>AMENABAR PERALTA</t>
  </si>
  <si>
    <t>GIL</t>
  </si>
  <si>
    <t xml:space="preserve">GALILEA FRESNO </t>
  </si>
  <si>
    <t>PINTO</t>
  </si>
  <si>
    <t>CARMONA BENNETT</t>
  </si>
  <si>
    <t>RASCOVSKI</t>
  </si>
  <si>
    <t>HANSEN BENAVENTE</t>
  </si>
  <si>
    <t>SOZA</t>
  </si>
  <si>
    <t>BRAVO</t>
  </si>
  <si>
    <t>NICLITSCHEK LEVY</t>
  </si>
  <si>
    <t>HODALISEDAN</t>
  </si>
  <si>
    <t>MUSIC</t>
  </si>
  <si>
    <t>LANYI</t>
  </si>
  <si>
    <t>HORN</t>
  </si>
  <si>
    <t>ROSENBERG</t>
  </si>
  <si>
    <t>LASNIBAT ANINAT</t>
  </si>
  <si>
    <t>RAVASTRELLO</t>
  </si>
  <si>
    <t>ROGOZINSKI</t>
  </si>
  <si>
    <t>MERCEDES DOMINGUEZ</t>
  </si>
  <si>
    <t>ALTHAUSEN</t>
  </si>
  <si>
    <t>VALENZUELA DURRET</t>
  </si>
  <si>
    <t>ZHANG</t>
  </si>
  <si>
    <t>GUNTHER</t>
  </si>
  <si>
    <t>MUÑOZ CAFATTI</t>
  </si>
  <si>
    <t>KULKA</t>
  </si>
  <si>
    <t>CASTILLO T.</t>
  </si>
  <si>
    <t>IBAÑEZ</t>
  </si>
  <si>
    <t>MOTTA PONCE</t>
  </si>
  <si>
    <t>JEAME B.</t>
  </si>
  <si>
    <t>GARDILCIC</t>
  </si>
  <si>
    <t>DITTBORN BELLALTA</t>
  </si>
  <si>
    <t>RABIE</t>
  </si>
  <si>
    <t>BUZETA UNDURRAGA</t>
  </si>
  <si>
    <t>BARROILHET DIEZ</t>
  </si>
  <si>
    <t>HORN PEREZ</t>
  </si>
  <si>
    <t>LEPPE</t>
  </si>
  <si>
    <t>MASH SARQUIS</t>
  </si>
  <si>
    <t>TABJA PEREZ</t>
  </si>
  <si>
    <t>RIVAS ABUD</t>
  </si>
  <si>
    <t>SALINAS</t>
  </si>
  <si>
    <t>CARTES LARENAS</t>
  </si>
  <si>
    <t>RUIZ MORANDÉ</t>
  </si>
  <si>
    <t>MINGO CAVIERES</t>
  </si>
  <si>
    <t>BRUCE DIHARASARRI</t>
  </si>
  <si>
    <t>DAIRE CISTERNAS</t>
  </si>
  <si>
    <t xml:space="preserve">URIBE </t>
  </si>
  <si>
    <t>YUDELEVICH</t>
  </si>
  <si>
    <t>INFANTIL RAINBOW</t>
  </si>
  <si>
    <t>ANDREANI FIGUEROA</t>
  </si>
  <si>
    <t>ABURTO CONTARDO</t>
  </si>
  <si>
    <t>PEDEVILA GEISER</t>
  </si>
  <si>
    <t>JUAN PABLO MIR</t>
  </si>
  <si>
    <t>CASANEGRA</t>
  </si>
  <si>
    <t>OLMO M.</t>
  </si>
  <si>
    <t>TULIO</t>
  </si>
  <si>
    <t>RABY</t>
  </si>
  <si>
    <t>MANABAR</t>
  </si>
  <si>
    <t>JESUS PULIDO</t>
  </si>
  <si>
    <t>LIRA</t>
  </si>
  <si>
    <t>DITTBORN</t>
  </si>
  <si>
    <t>DITTTBORN</t>
  </si>
  <si>
    <t xml:space="preserve">TAGLE </t>
  </si>
  <si>
    <t>ROATRI GUEZ</t>
  </si>
  <si>
    <t>ABRAHAM</t>
  </si>
  <si>
    <t>SCHONNERR</t>
  </si>
  <si>
    <t>HAHN</t>
  </si>
  <si>
    <t>URIBE</t>
  </si>
  <si>
    <t>AMAR</t>
  </si>
  <si>
    <t>REDEL</t>
  </si>
  <si>
    <t>MORALES</t>
  </si>
  <si>
    <t>BLANCO</t>
  </si>
  <si>
    <t>JOSEFINA GURLON</t>
  </si>
  <si>
    <t>WESTENK</t>
  </si>
  <si>
    <t>BUZZT</t>
  </si>
  <si>
    <t>SMART</t>
  </si>
  <si>
    <t>EDWARDS</t>
  </si>
  <si>
    <t xml:space="preserve">GARCIA </t>
  </si>
  <si>
    <t>WALDER</t>
  </si>
  <si>
    <t>PRIETO</t>
  </si>
  <si>
    <t>BARRIENTOS</t>
  </si>
  <si>
    <t>RICHARDS</t>
  </si>
  <si>
    <t>SIMONETTI</t>
  </si>
  <si>
    <t>GARRIDO</t>
  </si>
  <si>
    <t>FLORES</t>
  </si>
  <si>
    <t>DE SOTO</t>
  </si>
  <si>
    <t>DAMJANIE</t>
  </si>
  <si>
    <t>RUBIO</t>
  </si>
  <si>
    <t>PEREIRA</t>
  </si>
  <si>
    <t>BARBOSA</t>
  </si>
  <si>
    <t>VICENTE</t>
  </si>
  <si>
    <t>BARKER</t>
  </si>
  <si>
    <t>KOSTERLITZ</t>
  </si>
  <si>
    <t>JOSE ILLANES</t>
  </si>
  <si>
    <t>AMUNATEGUI</t>
  </si>
  <si>
    <t>ZAMBRANA</t>
  </si>
  <si>
    <t>MANDUJANO</t>
  </si>
  <si>
    <t>PAVEZ</t>
  </si>
  <si>
    <t>BEJA</t>
  </si>
  <si>
    <t>MORENO</t>
  </si>
  <si>
    <t>WEIL</t>
  </si>
  <si>
    <t>VEGA</t>
  </si>
  <si>
    <t>GERI</t>
  </si>
  <si>
    <t>ARISTI</t>
  </si>
  <si>
    <t>CHAHUAN</t>
  </si>
  <si>
    <t>OSSIPOVICH</t>
  </si>
  <si>
    <t>VALDIVIESO</t>
  </si>
  <si>
    <t>SAEZ</t>
  </si>
  <si>
    <t>SILVA DUVAL</t>
  </si>
  <si>
    <t>ZIMERMAN</t>
  </si>
  <si>
    <t>FERRER</t>
  </si>
  <si>
    <t>BLOMSTROM</t>
  </si>
  <si>
    <t>SCHONFFELDT</t>
  </si>
  <si>
    <t>GURALNIK</t>
  </si>
  <si>
    <t>SAN MARTIN</t>
  </si>
  <si>
    <t>SHING MATTHEW</t>
  </si>
  <si>
    <t>ACUÑA</t>
  </si>
  <si>
    <t>MANZANO</t>
  </si>
  <si>
    <t>VICTORIA</t>
  </si>
  <si>
    <t>GASPAR</t>
  </si>
  <si>
    <t>FERNANDA</t>
  </si>
  <si>
    <t>CRISTINA</t>
  </si>
  <si>
    <t>PEDRO</t>
  </si>
  <si>
    <t>CARLOS</t>
  </si>
  <si>
    <t>OLGA</t>
  </si>
  <si>
    <t>BASTIAN</t>
  </si>
  <si>
    <t>JOAQUÍN</t>
  </si>
  <si>
    <t>ELISA</t>
  </si>
  <si>
    <t>ANGELA</t>
  </si>
  <si>
    <t>MARIE</t>
  </si>
  <si>
    <t>RAÚL</t>
  </si>
  <si>
    <t>ESTEBAN</t>
  </si>
  <si>
    <t>CECILIA</t>
  </si>
  <si>
    <t>CRISTIAN</t>
  </si>
  <si>
    <t>SEBASTIÁN</t>
  </si>
  <si>
    <t>ISIDORA</t>
  </si>
  <si>
    <t>ERNESTO</t>
  </si>
  <si>
    <t>ANA</t>
  </si>
  <si>
    <t>SERGIO</t>
  </si>
  <si>
    <t>DINA</t>
  </si>
  <si>
    <t>CLAUDIO</t>
  </si>
  <si>
    <t>LUCILA</t>
  </si>
  <si>
    <t>JAIME</t>
  </si>
  <si>
    <t>CLAUDIA</t>
  </si>
  <si>
    <t>OSCAR</t>
  </si>
  <si>
    <t>DIETTER</t>
  </si>
  <si>
    <t>XIMENA</t>
  </si>
  <si>
    <t>ENZO</t>
  </si>
  <si>
    <t>RAUL</t>
  </si>
  <si>
    <t>DENISE</t>
  </si>
  <si>
    <t>ROMUALDO</t>
  </si>
  <si>
    <t>LUCIA</t>
  </si>
  <si>
    <t>SYLVIA</t>
  </si>
  <si>
    <t>JULIO</t>
  </si>
  <si>
    <t>Sra.</t>
  </si>
  <si>
    <t>SABINO</t>
  </si>
  <si>
    <t>ROLANDO</t>
  </si>
  <si>
    <t>FERNANDO</t>
  </si>
  <si>
    <t>BERNARDO</t>
  </si>
  <si>
    <t>ANNA</t>
  </si>
  <si>
    <t>PILAR</t>
  </si>
  <si>
    <t>DOMINIQUE</t>
  </si>
  <si>
    <t>ALFREDO</t>
  </si>
  <si>
    <t>PAOLA</t>
  </si>
  <si>
    <t>ALEXANDRA</t>
  </si>
  <si>
    <t>GUSTAVO</t>
  </si>
  <si>
    <t>DEMETRIO</t>
  </si>
  <si>
    <t>ALVARO</t>
  </si>
  <si>
    <t>MAITE</t>
  </si>
  <si>
    <t>GONZALO</t>
  </si>
  <si>
    <t>MONICA</t>
  </si>
  <si>
    <t>ANIBAL</t>
  </si>
  <si>
    <t>ANDREA</t>
  </si>
  <si>
    <t>JORGE</t>
  </si>
  <si>
    <t>ARMANDO</t>
  </si>
  <si>
    <t>MARCELA</t>
  </si>
  <si>
    <t>JEREMY</t>
  </si>
  <si>
    <t>SEBASTIAN</t>
  </si>
  <si>
    <t>ANGELINA</t>
  </si>
  <si>
    <t>MATIAS</t>
  </si>
  <si>
    <t>MARIANA</t>
  </si>
  <si>
    <t>COLOMBA</t>
  </si>
  <si>
    <t>LADISLAO</t>
  </si>
  <si>
    <t>CATALINA</t>
  </si>
  <si>
    <t>MARCELO</t>
  </si>
  <si>
    <t>SARA</t>
  </si>
  <si>
    <t>BARBARA</t>
  </si>
  <si>
    <t>REINALDO</t>
  </si>
  <si>
    <t>WILLIAM</t>
  </si>
  <si>
    <t>MAMÁ</t>
  </si>
  <si>
    <t>CARMEN</t>
  </si>
  <si>
    <t>MAGDALENA</t>
  </si>
  <si>
    <t>MNARIO</t>
  </si>
  <si>
    <t>MARIO</t>
  </si>
  <si>
    <t>ANITA</t>
  </si>
  <si>
    <t>PAULINE</t>
  </si>
  <si>
    <t>HUBERT</t>
  </si>
  <si>
    <t>INES</t>
  </si>
  <si>
    <t>SOC.</t>
  </si>
  <si>
    <t>SUSANA</t>
  </si>
  <si>
    <t>MARGARITA</t>
  </si>
  <si>
    <t>TOMAS</t>
  </si>
  <si>
    <t>NATALIA</t>
  </si>
  <si>
    <t>MARTA</t>
  </si>
  <si>
    <t>BORIS</t>
  </si>
  <si>
    <t>DARIO</t>
  </si>
  <si>
    <t>IVAN</t>
  </si>
  <si>
    <t>VANESSA</t>
  </si>
  <si>
    <t>YOVANKA</t>
  </si>
  <si>
    <t>CONDOMINIO</t>
  </si>
  <si>
    <t>SONIA</t>
  </si>
  <si>
    <t>LILIAN</t>
  </si>
  <si>
    <t>ROSARIO</t>
  </si>
  <si>
    <t>JAVIER</t>
  </si>
  <si>
    <t>DANIELLA</t>
  </si>
  <si>
    <t>MACARENA</t>
  </si>
  <si>
    <t>ZDENKO</t>
  </si>
  <si>
    <t>ADRIAN</t>
  </si>
  <si>
    <t>SANTIAGO</t>
  </si>
  <si>
    <t>FEDERICO</t>
  </si>
  <si>
    <t>BENJAMIN</t>
  </si>
  <si>
    <t>HUMBERTO</t>
  </si>
  <si>
    <t>EUGENIO</t>
  </si>
  <si>
    <t>BEATRIZ</t>
  </si>
  <si>
    <t>RAFAEL</t>
  </si>
  <si>
    <t>MARIELA</t>
  </si>
  <si>
    <t>VALERIA</t>
  </si>
  <si>
    <t>ERIC</t>
  </si>
  <si>
    <t>JEANETTE</t>
  </si>
  <si>
    <t>CHRISTIAN</t>
  </si>
  <si>
    <t>COMUNIDAD</t>
  </si>
  <si>
    <t>ANTONIO</t>
  </si>
  <si>
    <t>MARÍA</t>
  </si>
  <si>
    <t>CHRISTIANE</t>
  </si>
  <si>
    <t>ISMAEL</t>
  </si>
  <si>
    <t>PATRICIA</t>
  </si>
  <si>
    <t>MAXIMILIANO</t>
  </si>
  <si>
    <t>DRINA</t>
  </si>
  <si>
    <t>RAINER</t>
  </si>
  <si>
    <t>RONNY</t>
  </si>
  <si>
    <t>JAQUELINE</t>
  </si>
  <si>
    <t>TAMARA</t>
  </si>
  <si>
    <t>GABRIEL</t>
  </si>
  <si>
    <t>PAMELA</t>
  </si>
  <si>
    <t>BESSIE</t>
  </si>
  <si>
    <t>MYRIAM</t>
  </si>
  <si>
    <t>WALTER</t>
  </si>
  <si>
    <t>HERNAN</t>
  </si>
  <si>
    <t>BELTRAN</t>
  </si>
  <si>
    <t>EDUARDO</t>
  </si>
  <si>
    <t>ROXANA</t>
  </si>
  <si>
    <t>HERMANA</t>
  </si>
  <si>
    <t>JAVIERA</t>
  </si>
  <si>
    <t>OLIVIA</t>
  </si>
  <si>
    <t>GRACIELA</t>
  </si>
  <si>
    <t>ALBERTO</t>
  </si>
  <si>
    <t>NICOLAOS</t>
  </si>
  <si>
    <t>FRANCISCA</t>
  </si>
  <si>
    <t>KARIN</t>
  </si>
  <si>
    <t>GERMAN</t>
  </si>
  <si>
    <t>PAULINA</t>
  </si>
  <si>
    <t>FELIX</t>
  </si>
  <si>
    <t>MAURICIO</t>
  </si>
  <si>
    <t>VICTOR</t>
  </si>
  <si>
    <t>HANS</t>
  </si>
  <si>
    <t>EMILIANA</t>
  </si>
  <si>
    <t>MICHEL</t>
  </si>
  <si>
    <t>J.V.</t>
  </si>
  <si>
    <t>AUTOMOTRIZ</t>
  </si>
  <si>
    <t>SELVAGGIA</t>
  </si>
  <si>
    <t>JULIA</t>
  </si>
  <si>
    <t>MARIETTA</t>
  </si>
  <si>
    <t>NICOLAS</t>
  </si>
  <si>
    <t>GUILLERMO</t>
  </si>
  <si>
    <t>LUZ</t>
  </si>
  <si>
    <t>JUANA</t>
  </si>
  <si>
    <t>PAULA</t>
  </si>
  <si>
    <t>RAMON</t>
  </si>
  <si>
    <t>KAREN</t>
  </si>
  <si>
    <t>MARTIN</t>
  </si>
  <si>
    <t>CAROL</t>
  </si>
  <si>
    <t>HECTOR</t>
  </si>
  <si>
    <t>RENAN</t>
  </si>
  <si>
    <t>DAHIANA</t>
  </si>
  <si>
    <t>CAMILA</t>
  </si>
  <si>
    <t>DORITA</t>
  </si>
  <si>
    <t>GERDA</t>
  </si>
  <si>
    <t>ALIDALENY</t>
  </si>
  <si>
    <t>JERONIMO</t>
  </si>
  <si>
    <t>ANDRÉS</t>
  </si>
  <si>
    <t>MATRIA</t>
  </si>
  <si>
    <t>RAMIRO</t>
  </si>
  <si>
    <t>RECAREDO</t>
  </si>
  <si>
    <t>MARCO</t>
  </si>
  <si>
    <t>GERARDO</t>
  </si>
  <si>
    <t>BARTOLOME</t>
  </si>
  <si>
    <t>ANGELES</t>
  </si>
  <si>
    <t>IVETTE</t>
  </si>
  <si>
    <t>RAIMUNDO</t>
  </si>
  <si>
    <t>VIVIAN</t>
  </si>
  <si>
    <t>RENE</t>
  </si>
  <si>
    <t>CONSTANZA</t>
  </si>
  <si>
    <t>DIEGO</t>
  </si>
  <si>
    <t>ROSITA</t>
  </si>
  <si>
    <t>IVO</t>
  </si>
  <si>
    <t>BEGOÑA</t>
  </si>
  <si>
    <t>DOMINGO</t>
  </si>
  <si>
    <t>PAULO</t>
  </si>
  <si>
    <t>ROSE</t>
  </si>
  <si>
    <t>EBLEM</t>
  </si>
  <si>
    <t>ADELA</t>
  </si>
  <si>
    <t>TANIA</t>
  </si>
  <si>
    <t>OSVALDO</t>
  </si>
  <si>
    <t>MIKEL</t>
  </si>
  <si>
    <t>MICAEL</t>
  </si>
  <si>
    <t>HERBERTO</t>
  </si>
  <si>
    <t>HEIDI</t>
  </si>
  <si>
    <t>DHARMA</t>
  </si>
  <si>
    <t>ELSA</t>
  </si>
  <si>
    <t>AMALIA</t>
  </si>
  <si>
    <t>JOHANNA</t>
  </si>
  <si>
    <t>CAROLA</t>
  </si>
  <si>
    <t>GASTON</t>
  </si>
  <si>
    <t>HORACIO</t>
  </si>
  <si>
    <t>VALENTINA</t>
  </si>
  <si>
    <t>AGUSTIN</t>
  </si>
  <si>
    <t>GIORGIO</t>
  </si>
  <si>
    <t>NICOLLE</t>
  </si>
  <si>
    <t>GIAN</t>
  </si>
  <si>
    <t>NORMA</t>
  </si>
  <si>
    <t>INGEBORG</t>
  </si>
  <si>
    <t>BLAS</t>
  </si>
  <si>
    <t>KONRAD</t>
  </si>
  <si>
    <t>CINDY</t>
  </si>
  <si>
    <t>SOLANGE</t>
  </si>
  <si>
    <t>MAX</t>
  </si>
  <si>
    <t>MOISES</t>
  </si>
  <si>
    <t>GEORGIO</t>
  </si>
  <si>
    <t>MARIOLA</t>
  </si>
  <si>
    <t>MARINA</t>
  </si>
  <si>
    <t>MELANIE</t>
  </si>
  <si>
    <t>SANDRA</t>
  </si>
  <si>
    <t>SHAI</t>
  </si>
  <si>
    <t>ROMEO</t>
  </si>
  <si>
    <t>IGAL</t>
  </si>
  <si>
    <t>JACOBO</t>
  </si>
  <si>
    <t>LILIANA</t>
  </si>
  <si>
    <t>RITA</t>
  </si>
  <si>
    <t>DARIA</t>
  </si>
  <si>
    <t>YAPING</t>
  </si>
  <si>
    <t>STEPHEN</t>
  </si>
  <si>
    <t>LOREMA</t>
  </si>
  <si>
    <t>DANELLA</t>
  </si>
  <si>
    <t>VIVIANNE</t>
  </si>
  <si>
    <t>EDIM</t>
  </si>
  <si>
    <t>NICOLE</t>
  </si>
  <si>
    <t>JOANNA</t>
  </si>
  <si>
    <t>PHILIP</t>
  </si>
  <si>
    <t>CARLA</t>
  </si>
  <si>
    <t>MALCOLN</t>
  </si>
  <si>
    <t>ELIANA</t>
  </si>
  <si>
    <t>MATÍAS</t>
  </si>
  <si>
    <t>JUANITA</t>
  </si>
  <si>
    <t>HERNÁN</t>
  </si>
  <si>
    <t>ABISHAI</t>
  </si>
  <si>
    <t>ADRIANA</t>
  </si>
  <si>
    <t>JARDÍN</t>
  </si>
  <si>
    <t>PERLA</t>
  </si>
  <si>
    <t>CRISTIÁN</t>
  </si>
  <si>
    <t>ARIEL</t>
  </si>
  <si>
    <t>RICHARD</t>
  </si>
  <si>
    <t>ANDREÍNA</t>
  </si>
  <si>
    <t>DINKA</t>
  </si>
  <si>
    <t>LAZARO</t>
  </si>
  <si>
    <t>CESAR</t>
  </si>
  <si>
    <t>LYLY</t>
  </si>
  <si>
    <t>MARTINA</t>
  </si>
  <si>
    <t>CORDULA</t>
  </si>
  <si>
    <t>DORIS</t>
  </si>
  <si>
    <t>JESUS</t>
  </si>
  <si>
    <t>CORNELIO</t>
  </si>
  <si>
    <t>GIANCARLO</t>
  </si>
  <si>
    <t>EVANGELINA</t>
  </si>
  <si>
    <t>VICENTA</t>
  </si>
  <si>
    <t>LORENA</t>
  </si>
  <si>
    <t>EDITH</t>
  </si>
  <si>
    <t>ADETTE</t>
  </si>
  <si>
    <t>ATILIO</t>
  </si>
  <si>
    <t>SILVANA</t>
  </si>
  <si>
    <t>KENNETH</t>
  </si>
  <si>
    <t>DAVID</t>
  </si>
  <si>
    <t>COURTREZ</t>
  </si>
  <si>
    <t>HUGO</t>
  </si>
  <si>
    <t>SIETE</t>
  </si>
  <si>
    <t>GERT</t>
  </si>
  <si>
    <t>ILAN</t>
  </si>
  <si>
    <t>AGELET</t>
  </si>
  <si>
    <t>MARLENE</t>
  </si>
  <si>
    <t>MAHER</t>
  </si>
  <si>
    <t>DANIEL</t>
  </si>
  <si>
    <t>YULIYA</t>
  </si>
  <si>
    <t>ANTHON</t>
  </si>
  <si>
    <t>TORREY</t>
  </si>
  <si>
    <t>RONY</t>
  </si>
  <si>
    <t>INVERSIONES</t>
  </si>
  <si>
    <t>KA</t>
  </si>
  <si>
    <t>RIQUELME</t>
  </si>
  <si>
    <t>HEIM</t>
  </si>
  <si>
    <t>PLANAS</t>
  </si>
  <si>
    <t>E.</t>
  </si>
  <si>
    <t>CHAMY HADDAD</t>
  </si>
  <si>
    <t>MEDINA</t>
  </si>
  <si>
    <t>MENDEZ LABBE</t>
  </si>
  <si>
    <t>STEPHENS VALENZUELA</t>
  </si>
  <si>
    <t>COELLO</t>
  </si>
  <si>
    <t>CRUZ</t>
  </si>
  <si>
    <t>MILLAN DE LA CRUZ</t>
  </si>
  <si>
    <t>VIAL CLARO</t>
  </si>
  <si>
    <t>CARLO</t>
  </si>
  <si>
    <t>RAMELLO</t>
  </si>
  <si>
    <t>EDWARDS ALCALDE</t>
  </si>
  <si>
    <t>JOAQUIN</t>
  </si>
  <si>
    <t>DOUGNAC</t>
  </si>
  <si>
    <t>SAA</t>
  </si>
  <si>
    <t>LUTTECKE F.</t>
  </si>
  <si>
    <t>NICOLETTI</t>
  </si>
  <si>
    <t>ZACARÍAS LAPUENTE</t>
  </si>
  <si>
    <t>NIEDMANN</t>
  </si>
  <si>
    <t>VON UNGER</t>
  </si>
  <si>
    <t>ACEVEDO</t>
  </si>
  <si>
    <t>JIMENEZ</t>
  </si>
  <si>
    <t>ALOMAR</t>
  </si>
  <si>
    <t>NIADA</t>
  </si>
  <si>
    <t>VIADA</t>
  </si>
  <si>
    <t>MERCEDES</t>
  </si>
  <si>
    <t>MIR</t>
  </si>
  <si>
    <t>PULIDO</t>
  </si>
  <si>
    <t>GURLON</t>
  </si>
  <si>
    <t>ILLANES</t>
  </si>
  <si>
    <t>cmontes@mon-mir.com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</si>
</sst>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charset val="134"/>
      <scheme val="minor"/>
    </font>
    <font>
      <sz val="20"/>
      <color theme="0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10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7"/>
    <xf numFmtId="0" fontId="0" fillId="0" borderId="0" xfId="0" applyFont="1" applyAlignment="1"/>
    <xf numFmtId="0" fontId="5" fillId="2" borderId="1" xfId="8" applyFont="1" applyFill="1" applyBorder="1" applyAlignment="1">
      <alignment horizontal="center" vertical="top" wrapText="1"/>
    </xf>
    <xf numFmtId="0" fontId="5" fillId="2" borderId="1" xfId="8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4" fontId="4" fillId="2" borderId="1" xfId="8" applyNumberFormat="1" applyFont="1" applyFill="1" applyBorder="1" applyAlignment="1">
      <alignment horizontal="center"/>
    </xf>
    <xf numFmtId="0" fontId="5" fillId="2" borderId="1" xfId="8" applyFont="1" applyFill="1" applyBorder="1"/>
    <xf numFmtId="0" fontId="4" fillId="2" borderId="1" xfId="8" applyFont="1" applyFill="1" applyBorder="1" applyAlignment="1">
      <alignment horizontal="right"/>
    </xf>
    <xf numFmtId="0" fontId="4" fillId="2" borderId="1" xfId="8" applyFont="1" applyFill="1" applyBorder="1"/>
    <xf numFmtId="0" fontId="4" fillId="2" borderId="1" xfId="8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7" applyFill="1" applyBorder="1" applyAlignment="1" applyProtection="1">
      <alignment horizontal="center"/>
    </xf>
    <xf numFmtId="0" fontId="0" fillId="2" borderId="1" xfId="0" applyFill="1" applyBorder="1"/>
    <xf numFmtId="0" fontId="6" fillId="2" borderId="1" xfId="8" applyFont="1" applyFill="1" applyBorder="1"/>
    <xf numFmtId="17" fontId="4" fillId="2" borderId="1" xfId="8" applyNumberFormat="1" applyFont="1" applyFill="1" applyBorder="1" applyAlignment="1">
      <alignment horizontal="center"/>
    </xf>
    <xf numFmtId="0" fontId="5" fillId="2" borderId="1" xfId="8" applyFont="1" applyFill="1" applyBorder="1" applyAlignment="1">
      <alignment horizontal="left"/>
    </xf>
    <xf numFmtId="3" fontId="4" fillId="2" borderId="1" xfId="8" applyNumberFormat="1" applyFont="1" applyFill="1" applyBorder="1" applyAlignment="1">
      <alignment horizontal="right"/>
    </xf>
    <xf numFmtId="0" fontId="4" fillId="2" borderId="1" xfId="8" applyFont="1" applyFill="1" applyBorder="1" applyAlignment="1">
      <alignment horizontal="left"/>
    </xf>
    <xf numFmtId="0" fontId="1" fillId="2" borderId="1" xfId="7" quotePrefix="1" applyFill="1" applyBorder="1" applyAlignment="1" applyProtection="1">
      <alignment horizontal="center"/>
    </xf>
    <xf numFmtId="15" fontId="4" fillId="2" borderId="1" xfId="8" applyNumberFormat="1" applyFont="1" applyFill="1" applyBorder="1" applyAlignment="1">
      <alignment horizontal="center"/>
    </xf>
    <xf numFmtId="0" fontId="7" fillId="2" borderId="1" xfId="8" applyFont="1" applyFill="1" applyBorder="1" applyAlignment="1">
      <alignment horizontal="center"/>
    </xf>
    <xf numFmtId="0" fontId="8" fillId="2" borderId="1" xfId="8" applyFont="1" applyFill="1" applyBorder="1"/>
    <xf numFmtId="0" fontId="7" fillId="2" borderId="1" xfId="8" applyFont="1" applyFill="1" applyBorder="1" applyAlignment="1">
      <alignment horizontal="right"/>
    </xf>
    <xf numFmtId="0" fontId="7" fillId="2" borderId="1" xfId="8" applyFont="1" applyFill="1" applyBorder="1"/>
    <xf numFmtId="14" fontId="9" fillId="2" borderId="1" xfId="8" applyNumberFormat="1" applyFont="1" applyFill="1" applyBorder="1" applyAlignment="1">
      <alignment horizontal="center"/>
    </xf>
    <xf numFmtId="0" fontId="5" fillId="2" borderId="1" xfId="7" applyFont="1" applyFill="1" applyBorder="1" applyAlignment="1" applyProtection="1">
      <alignment horizontal="left"/>
    </xf>
    <xf numFmtId="0" fontId="1" fillId="0" borderId="0" xfId="7" applyAlignment="1" applyProtection="1">
      <alignment horizontal="center"/>
    </xf>
    <xf numFmtId="0" fontId="4" fillId="2" borderId="1" xfId="7" applyFont="1" applyFill="1" applyBorder="1" applyAlignment="1" applyProtection="1">
      <alignment horizontal="center"/>
    </xf>
    <xf numFmtId="0" fontId="5" fillId="3" borderId="1" xfId="8" applyFont="1" applyFill="1" applyBorder="1"/>
    <xf numFmtId="0" fontId="4" fillId="3" borderId="1" xfId="8" applyFont="1" applyFill="1" applyBorder="1"/>
    <xf numFmtId="0" fontId="1" fillId="3" borderId="1" xfId="7" applyFill="1" applyBorder="1" applyAlignment="1" applyProtection="1">
      <alignment horizontal="center"/>
    </xf>
    <xf numFmtId="14" fontId="4" fillId="2" borderId="1" xfId="8" applyNumberFormat="1" applyFont="1" applyFill="1" applyBorder="1" applyAlignment="1">
      <alignment horizontal="left"/>
    </xf>
    <xf numFmtId="0" fontId="10" fillId="2" borderId="1" xfId="8" applyFont="1" applyFill="1" applyBorder="1" applyAlignment="1">
      <alignment horizontal="left"/>
    </xf>
    <xf numFmtId="0" fontId="4" fillId="2" borderId="1" xfId="8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14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4" fontId="0" fillId="2" borderId="1" xfId="0" applyNumberFormat="1" applyFill="1" applyBorder="1"/>
    <xf numFmtId="0" fontId="0" fillId="2" borderId="1" xfId="0" quotePrefix="1" applyFill="1" applyBorder="1" applyAlignment="1">
      <alignment horizontal="center"/>
    </xf>
    <xf numFmtId="14" fontId="0" fillId="2" borderId="2" xfId="0" applyNumberFormat="1" applyFill="1" applyBorder="1"/>
    <xf numFmtId="0" fontId="3" fillId="2" borderId="2" xfId="0" applyFont="1" applyFill="1" applyBorder="1"/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1" fillId="2" borderId="2" xfId="7" applyFill="1" applyBorder="1" applyAlignment="1" applyProtection="1">
      <alignment horizontal="center"/>
    </xf>
    <xf numFmtId="0" fontId="11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7" applyFill="1" applyAlignment="1" applyProtection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6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6" xfId="0" applyFill="1" applyBorder="1"/>
    <xf numFmtId="0" fontId="14" fillId="3" borderId="0" xfId="0" applyFont="1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1" xfId="8" applyFont="1" applyFill="1" applyBorder="1" applyAlignment="1">
      <alignment horizontal="center"/>
    </xf>
    <xf numFmtId="0" fontId="4" fillId="2" borderId="1" xfId="8" applyFont="1" applyFill="1" applyBorder="1" applyAlignment="1"/>
    <xf numFmtId="0" fontId="8" fillId="2" borderId="1" xfId="8" applyFont="1" applyFill="1" applyBorder="1" applyAlignment="1">
      <alignment horizontal="center"/>
    </xf>
    <xf numFmtId="0" fontId="10" fillId="2" borderId="1" xfId="8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4" fillId="3" borderId="0" xfId="0" applyFont="1" applyFill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ont="1" applyFill="1"/>
    <xf numFmtId="0" fontId="3" fillId="3" borderId="0" xfId="0" applyFont="1" applyFill="1" applyAlignment="1">
      <alignment horizontal="center"/>
    </xf>
    <xf numFmtId="0" fontId="1" fillId="3" borderId="0" xfId="7" applyFill="1" applyAlignment="1" applyProtection="1">
      <alignment horizontal="center"/>
    </xf>
    <xf numFmtId="0" fontId="14" fillId="3" borderId="0" xfId="0" applyNumberFormat="1" applyFont="1" applyFill="1" applyAlignment="1">
      <alignment horizontal="center"/>
    </xf>
    <xf numFmtId="0" fontId="0" fillId="7" borderId="6" xfId="0" applyNumberFormat="1" applyFill="1" applyBorder="1"/>
    <xf numFmtId="0" fontId="0" fillId="2" borderId="0" xfId="0" applyNumberFormat="1" applyFill="1" applyAlignment="1">
      <alignment horizontal="left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Normal 3" xf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montes@mon-mir.com" TargetMode="External"/><Relationship Id="rId1" Type="http://schemas.openxmlformats.org/officeDocument/2006/relationships/hyperlink" Target="mailto:FPEREZ@CONSORCIOCB.C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phillips@mi.cl" TargetMode="External"/><Relationship Id="rId299" Type="http://schemas.openxmlformats.org/officeDocument/2006/relationships/hyperlink" Target="mailto:siete.braak@roche.com" TargetMode="External"/><Relationship Id="rId303" Type="http://schemas.openxmlformats.org/officeDocument/2006/relationships/hyperlink" Target="mailto:andrea.aristizabal@hotmail.com" TargetMode="External"/><Relationship Id="rId21" Type="http://schemas.openxmlformats.org/officeDocument/2006/relationships/hyperlink" Target="mailto:mauriciowhitev@gmail.com" TargetMode="External"/><Relationship Id="rId42" Type="http://schemas.openxmlformats.org/officeDocument/2006/relationships/hyperlink" Target="mailto:carlos.f.marin@gmail.com" TargetMode="External"/><Relationship Id="rId63" Type="http://schemas.openxmlformats.org/officeDocument/2006/relationships/hyperlink" Target="mailto:jerrando@gmail.com" TargetMode="External"/><Relationship Id="rId84" Type="http://schemas.openxmlformats.org/officeDocument/2006/relationships/hyperlink" Target="mailto:tamaralopezgarda@gmail.com" TargetMode="External"/><Relationship Id="rId138" Type="http://schemas.openxmlformats.org/officeDocument/2006/relationships/hyperlink" Target="mailto:recheverriav@gmail.com" TargetMode="External"/><Relationship Id="rId159" Type="http://schemas.openxmlformats.org/officeDocument/2006/relationships/hyperlink" Target="mailto:mletelier@ccs.cl" TargetMode="External"/><Relationship Id="rId324" Type="http://schemas.openxmlformats.org/officeDocument/2006/relationships/hyperlink" Target="mailto:sizquierdo@gpsurbano.cl" TargetMode="External"/><Relationship Id="rId170" Type="http://schemas.openxmlformats.org/officeDocument/2006/relationships/hyperlink" Target="mailto:humberto.becerra@polyqui.cl" TargetMode="External"/><Relationship Id="rId191" Type="http://schemas.openxmlformats.org/officeDocument/2006/relationships/hyperlink" Target="mailto:imunozho@gmail.com" TargetMode="External"/><Relationship Id="rId205" Type="http://schemas.openxmlformats.org/officeDocument/2006/relationships/hyperlink" Target="mailto:sergio.gajardo@telefonica.com" TargetMode="External"/><Relationship Id="rId226" Type="http://schemas.openxmlformats.org/officeDocument/2006/relationships/hyperlink" Target="mailto:alvarocambaralodigiani@gmail.com" TargetMode="External"/><Relationship Id="rId247" Type="http://schemas.openxmlformats.org/officeDocument/2006/relationships/hyperlink" Target="mailto:ycastillo@yolandacastillo.cl" TargetMode="External"/><Relationship Id="rId107" Type="http://schemas.openxmlformats.org/officeDocument/2006/relationships/hyperlink" Target="mailto:pcoelloo@gmail.com" TargetMode="External"/><Relationship Id="rId268" Type="http://schemas.openxmlformats.org/officeDocument/2006/relationships/hyperlink" Target="mailto:alejandra.tagle@gmail.com" TargetMode="External"/><Relationship Id="rId289" Type="http://schemas.openxmlformats.org/officeDocument/2006/relationships/hyperlink" Target="mailto:brionesramon@hotmail.com" TargetMode="External"/><Relationship Id="rId11" Type="http://schemas.openxmlformats.org/officeDocument/2006/relationships/hyperlink" Target="mailto:javierkaulen@gmail.com" TargetMode="External"/><Relationship Id="rId32" Type="http://schemas.openxmlformats.org/officeDocument/2006/relationships/hyperlink" Target="mailto:loretocerda@cabilfrut.cl" TargetMode="External"/><Relationship Id="rId53" Type="http://schemas.openxmlformats.org/officeDocument/2006/relationships/hyperlink" Target="mailto:jmfc@vtr.net" TargetMode="External"/><Relationship Id="rId74" Type="http://schemas.openxmlformats.org/officeDocument/2006/relationships/hyperlink" Target="mailto:popivaldes@gmail.com" TargetMode="External"/><Relationship Id="rId128" Type="http://schemas.openxmlformats.org/officeDocument/2006/relationships/hyperlink" Target="mailto:kprado@tse.cl;informaciones@tse.cl" TargetMode="External"/><Relationship Id="rId149" Type="http://schemas.openxmlformats.org/officeDocument/2006/relationships/hyperlink" Target="mailto:ursulahuckek@gmail.com" TargetMode="External"/><Relationship Id="rId314" Type="http://schemas.openxmlformats.org/officeDocument/2006/relationships/hyperlink" Target="mailto:bmaranguvic@patagonica.cl" TargetMode="External"/><Relationship Id="rId5" Type="http://schemas.openxmlformats.org/officeDocument/2006/relationships/hyperlink" Target="mailto:cocatagle@gmail.com" TargetMode="External"/><Relationship Id="rId95" Type="http://schemas.openxmlformats.org/officeDocument/2006/relationships/hyperlink" Target="mailto:diegogalecio@gmail.com" TargetMode="External"/><Relationship Id="rId160" Type="http://schemas.openxmlformats.org/officeDocument/2006/relationships/hyperlink" Target="mailto:marinabalberton@gmail.com" TargetMode="External"/><Relationship Id="rId181" Type="http://schemas.openxmlformats.org/officeDocument/2006/relationships/hyperlink" Target="mailto:abezanil@afphabitat.cl" TargetMode="External"/><Relationship Id="rId216" Type="http://schemas.openxmlformats.org/officeDocument/2006/relationships/hyperlink" Target="mailto:farteaga@invasco-sa.com" TargetMode="External"/><Relationship Id="rId237" Type="http://schemas.openxmlformats.org/officeDocument/2006/relationships/hyperlink" Target="mailto:marcela.yaluff@gmail.com" TargetMode="External"/><Relationship Id="rId258" Type="http://schemas.openxmlformats.org/officeDocument/2006/relationships/hyperlink" Target="mailto:phorn@fosfoquim.cl" TargetMode="External"/><Relationship Id="rId279" Type="http://schemas.openxmlformats.org/officeDocument/2006/relationships/hyperlink" Target="mailto:anaelenacarbone@hotmail.com" TargetMode="External"/><Relationship Id="rId22" Type="http://schemas.openxmlformats.org/officeDocument/2006/relationships/hyperlink" Target="mailto:mguzman@saxoline.cl" TargetMode="External"/><Relationship Id="rId43" Type="http://schemas.openxmlformats.org/officeDocument/2006/relationships/hyperlink" Target="mailto:fletelier70@gmail.com" TargetMode="External"/><Relationship Id="rId64" Type="http://schemas.openxmlformats.org/officeDocument/2006/relationships/hyperlink" Target="mailto:invermonasterio@gmail.com" TargetMode="External"/><Relationship Id="rId118" Type="http://schemas.openxmlformats.org/officeDocument/2006/relationships/hyperlink" Target="mailto:mmo@pi.cl." TargetMode="External"/><Relationship Id="rId139" Type="http://schemas.openxmlformats.org/officeDocument/2006/relationships/hyperlink" Target="mailto:vicentaleon@hotmail.com" TargetMode="External"/><Relationship Id="rId290" Type="http://schemas.openxmlformats.org/officeDocument/2006/relationships/hyperlink" Target="mailto:francisca.obach@gmail.com" TargetMode="External"/><Relationship Id="rId304" Type="http://schemas.openxmlformats.org/officeDocument/2006/relationships/hyperlink" Target="mailto:brabatc@gmail.com" TargetMode="External"/><Relationship Id="rId325" Type="http://schemas.openxmlformats.org/officeDocument/2006/relationships/hyperlink" Target="mailto:fjuillerat@hortifrut.com" TargetMode="External"/><Relationship Id="rId85" Type="http://schemas.openxmlformats.org/officeDocument/2006/relationships/hyperlink" Target="mailto:cespanap@gmail.com" TargetMode="External"/><Relationship Id="rId150" Type="http://schemas.openxmlformats.org/officeDocument/2006/relationships/hyperlink" Target="mailto:mariotopelberg@gmail.com" TargetMode="External"/><Relationship Id="rId171" Type="http://schemas.openxmlformats.org/officeDocument/2006/relationships/hyperlink" Target="mailto:xjunemann@vtr.net" TargetMode="External"/><Relationship Id="rId192" Type="http://schemas.openxmlformats.org/officeDocument/2006/relationships/hyperlink" Target="mailto:amreyes@mi.cl" TargetMode="External"/><Relationship Id="rId206" Type="http://schemas.openxmlformats.org/officeDocument/2006/relationships/hyperlink" Target="mailto:rcharbin@inapal.cl" TargetMode="External"/><Relationship Id="rId227" Type="http://schemas.openxmlformats.org/officeDocument/2006/relationships/hyperlink" Target="mailto:ximena.barbosa@gmail.com" TargetMode="External"/><Relationship Id="rId248" Type="http://schemas.openxmlformats.org/officeDocument/2006/relationships/hyperlink" Target="mailto:alejandro.bezanilla@me.com" TargetMode="External"/><Relationship Id="rId269" Type="http://schemas.openxmlformats.org/officeDocument/2006/relationships/hyperlink" Target="mailto:malvarado@tecmemad.cl" TargetMode="External"/><Relationship Id="rId12" Type="http://schemas.openxmlformats.org/officeDocument/2006/relationships/hyperlink" Target="mailto:paulovarelap@gmail.com" TargetMode="External"/><Relationship Id="rId33" Type="http://schemas.openxmlformats.org/officeDocument/2006/relationships/hyperlink" Target="mailto:jackyelsaca@hotmail.com" TargetMode="External"/><Relationship Id="rId108" Type="http://schemas.openxmlformats.org/officeDocument/2006/relationships/hyperlink" Target="mailto:domingovalenzuelad@gmail.com" TargetMode="External"/><Relationship Id="rId129" Type="http://schemas.openxmlformats.org/officeDocument/2006/relationships/hyperlink" Target="mailto:bernarditafica@gmail.com" TargetMode="External"/><Relationship Id="rId280" Type="http://schemas.openxmlformats.org/officeDocument/2006/relationships/hyperlink" Target="mailto:amislej@socam%20.cl" TargetMode="External"/><Relationship Id="rId315" Type="http://schemas.openxmlformats.org/officeDocument/2006/relationships/hyperlink" Target="mailto:emilianaanguita@yahoo.com" TargetMode="External"/><Relationship Id="rId54" Type="http://schemas.openxmlformats.org/officeDocument/2006/relationships/hyperlink" Target="mailto:ceciliadaire@gmail.com" TargetMode="External"/><Relationship Id="rId75" Type="http://schemas.openxmlformats.org/officeDocument/2006/relationships/hyperlink" Target="mailto:cfhanna@alfombraswinter.cl" TargetMode="External"/><Relationship Id="rId96" Type="http://schemas.openxmlformats.org/officeDocument/2006/relationships/hyperlink" Target="mailto:srascovsky@terra.cl" TargetMode="External"/><Relationship Id="rId140" Type="http://schemas.openxmlformats.org/officeDocument/2006/relationships/hyperlink" Target="mailto:mayahanisch@gmail.com" TargetMode="External"/><Relationship Id="rId161" Type="http://schemas.openxmlformats.org/officeDocument/2006/relationships/hyperlink" Target="mailto:ejruiztagle@vtr.net" TargetMode="External"/><Relationship Id="rId182" Type="http://schemas.openxmlformats.org/officeDocument/2006/relationships/hyperlink" Target="mailto:Cbravof@gmail.com" TargetMode="External"/><Relationship Id="rId217" Type="http://schemas.openxmlformats.org/officeDocument/2006/relationships/hyperlink" Target="mailto:fdemussym@gmail.com" TargetMode="External"/><Relationship Id="rId6" Type="http://schemas.openxmlformats.org/officeDocument/2006/relationships/hyperlink" Target="mailto:isabel@delpozo.net" TargetMode="External"/><Relationship Id="rId238" Type="http://schemas.openxmlformats.org/officeDocument/2006/relationships/hyperlink" Target="mailto:francanass@gmail.com" TargetMode="External"/><Relationship Id="rId259" Type="http://schemas.openxmlformats.org/officeDocument/2006/relationships/hyperlink" Target="mailto:cortega51@hotmail.com" TargetMode="External"/><Relationship Id="rId23" Type="http://schemas.openxmlformats.org/officeDocument/2006/relationships/hyperlink" Target="mailto:ppinones@debtcontrol.cl" TargetMode="External"/><Relationship Id="rId119" Type="http://schemas.openxmlformats.org/officeDocument/2006/relationships/hyperlink" Target="mailto:cristian@losmartinez.cl;camz59@gmail.com" TargetMode="External"/><Relationship Id="rId270" Type="http://schemas.openxmlformats.org/officeDocument/2006/relationships/hyperlink" Target="mailto:martacas@gmail.com" TargetMode="External"/><Relationship Id="rId291" Type="http://schemas.openxmlformats.org/officeDocument/2006/relationships/hyperlink" Target="mailto:ricardo.musalem@gmail.com" TargetMode="External"/><Relationship Id="rId305" Type="http://schemas.openxmlformats.org/officeDocument/2006/relationships/hyperlink" Target="mailto:maherchahuan@gmail.com" TargetMode="External"/><Relationship Id="rId326" Type="http://schemas.openxmlformats.org/officeDocument/2006/relationships/hyperlink" Target="mailto:FPEREZ@CONSORCIO@CB.CL" TargetMode="External"/><Relationship Id="rId44" Type="http://schemas.openxmlformats.org/officeDocument/2006/relationships/hyperlink" Target="mailto:viamonte_ltda@yahoo.com" TargetMode="External"/><Relationship Id="rId65" Type="http://schemas.openxmlformats.org/officeDocument/2006/relationships/hyperlink" Target="mailto:jjquezada@qyb.cl" TargetMode="External"/><Relationship Id="rId86" Type="http://schemas.openxmlformats.org/officeDocument/2006/relationships/hyperlink" Target="mailto:luis.cuervo-spottorno@eeas.europa.eu" TargetMode="External"/><Relationship Id="rId130" Type="http://schemas.openxmlformats.org/officeDocument/2006/relationships/hyperlink" Target="mailto:amvasquezc@hotmail.com" TargetMode="External"/><Relationship Id="rId151" Type="http://schemas.openxmlformats.org/officeDocument/2006/relationships/hyperlink" Target="mailto:ocortes@cortescorredores.cl" TargetMode="External"/><Relationship Id="rId172" Type="http://schemas.openxmlformats.org/officeDocument/2006/relationships/hyperlink" Target="mailto:ahidalgo@agenciamater.cl" TargetMode="External"/><Relationship Id="rId193" Type="http://schemas.openxmlformats.org/officeDocument/2006/relationships/hyperlink" Target="mailto:gromero@fosforos.cl" TargetMode="External"/><Relationship Id="rId207" Type="http://schemas.openxmlformats.org/officeDocument/2006/relationships/hyperlink" Target="mailto:soniamartinezletelier@hotmail.com" TargetMode="External"/><Relationship Id="rId228" Type="http://schemas.openxmlformats.org/officeDocument/2006/relationships/hyperlink" Target="mailto:christianeostrow@gmail.com" TargetMode="External"/><Relationship Id="rId249" Type="http://schemas.openxmlformats.org/officeDocument/2006/relationships/hyperlink" Target="mailto:msmith@portillo.cl" TargetMode="External"/><Relationship Id="rId13" Type="http://schemas.openxmlformats.org/officeDocument/2006/relationships/hyperlink" Target="mailto:fpl@roda.cl" TargetMode="External"/><Relationship Id="rId109" Type="http://schemas.openxmlformats.org/officeDocument/2006/relationships/hyperlink" Target="mailto:fperezoj@gmail.com" TargetMode="External"/><Relationship Id="rId260" Type="http://schemas.openxmlformats.org/officeDocument/2006/relationships/hyperlink" Target="mailto:enavarro@grupogtd.com" TargetMode="External"/><Relationship Id="rId281" Type="http://schemas.openxmlformats.org/officeDocument/2006/relationships/hyperlink" Target="mailto:mjperaltaj@gmail.com" TargetMode="External"/><Relationship Id="rId316" Type="http://schemas.openxmlformats.org/officeDocument/2006/relationships/hyperlink" Target="mailto:carola.mendez@uc.cl" TargetMode="External"/><Relationship Id="rId34" Type="http://schemas.openxmlformats.org/officeDocument/2006/relationships/hyperlink" Target="mailto:carlosramirezreid@yahoo.cl" TargetMode="External"/><Relationship Id="rId55" Type="http://schemas.openxmlformats.org/officeDocument/2006/relationships/hyperlink" Target="mailto:smunoz@axys.cl" TargetMode="External"/><Relationship Id="rId76" Type="http://schemas.openxmlformats.org/officeDocument/2006/relationships/hyperlink" Target="mailto:carmenluzgarnham@hotmail.com" TargetMode="External"/><Relationship Id="rId97" Type="http://schemas.openxmlformats.org/officeDocument/2006/relationships/hyperlink" Target="mailto:mha2595@gmail.com" TargetMode="External"/><Relationship Id="rId120" Type="http://schemas.openxmlformats.org/officeDocument/2006/relationships/hyperlink" Target="mailto:burr.victoria@gmail.com" TargetMode="External"/><Relationship Id="rId141" Type="http://schemas.openxmlformats.org/officeDocument/2006/relationships/hyperlink" Target="mailto:hanabalon@alertplus.cl" TargetMode="External"/><Relationship Id="rId7" Type="http://schemas.openxmlformats.org/officeDocument/2006/relationships/hyperlink" Target="mailto:cfracchia@gmail.com" TargetMode="External"/><Relationship Id="rId162" Type="http://schemas.openxmlformats.org/officeDocument/2006/relationships/hyperlink" Target="mailto:churtado@microsystem.cl" TargetMode="External"/><Relationship Id="rId183" Type="http://schemas.openxmlformats.org/officeDocument/2006/relationships/hyperlink" Target="mailto:sebastiangarciap@gmail.com" TargetMode="External"/><Relationship Id="rId218" Type="http://schemas.openxmlformats.org/officeDocument/2006/relationships/hyperlink" Target="mailto:susygua@gmail.com" TargetMode="External"/><Relationship Id="rId239" Type="http://schemas.openxmlformats.org/officeDocument/2006/relationships/hyperlink" Target="mailto:mario.torres@rioenco.cl" TargetMode="External"/><Relationship Id="rId250" Type="http://schemas.openxmlformats.org/officeDocument/2006/relationships/hyperlink" Target="mailto:mpvalenrivera@yahoo.com" TargetMode="External"/><Relationship Id="rId271" Type="http://schemas.openxmlformats.org/officeDocument/2006/relationships/hyperlink" Target="mailto:fpalacios@altius.cl" TargetMode="External"/><Relationship Id="rId292" Type="http://schemas.openxmlformats.org/officeDocument/2006/relationships/hyperlink" Target="mailto:macamoureb@gmail.com" TargetMode="External"/><Relationship Id="rId306" Type="http://schemas.openxmlformats.org/officeDocument/2006/relationships/hyperlink" Target="mailto:dsilva@amtica.com" TargetMode="External"/><Relationship Id="rId24" Type="http://schemas.openxmlformats.org/officeDocument/2006/relationships/hyperlink" Target="mailto:ig@grupoprecision.com" TargetMode="External"/><Relationship Id="rId45" Type="http://schemas.openxmlformats.org/officeDocument/2006/relationships/hyperlink" Target="mailto:crismolina@mac.com" TargetMode="External"/><Relationship Id="rId66" Type="http://schemas.openxmlformats.org/officeDocument/2006/relationships/hyperlink" Target="mailto:ximenamatte@gmail.com" TargetMode="External"/><Relationship Id="rId87" Type="http://schemas.openxmlformats.org/officeDocument/2006/relationships/hyperlink" Target="mailto:enrique.hrdalo@gmail.com" TargetMode="External"/><Relationship Id="rId110" Type="http://schemas.openxmlformats.org/officeDocument/2006/relationships/hyperlink" Target="mailto:ftocornal@tcl.cl" TargetMode="External"/><Relationship Id="rId131" Type="http://schemas.openxmlformats.org/officeDocument/2006/relationships/hyperlink" Target="mailto:andresfernandezf@gmail.com" TargetMode="External"/><Relationship Id="rId327" Type="http://schemas.openxmlformats.org/officeDocument/2006/relationships/hyperlink" Target="mailto:victormejiarivas@yahoo.com" TargetMode="External"/><Relationship Id="rId152" Type="http://schemas.openxmlformats.org/officeDocument/2006/relationships/hyperlink" Target="mailto:enrique.aparicio@icer.cl" TargetMode="External"/><Relationship Id="rId173" Type="http://schemas.openxmlformats.org/officeDocument/2006/relationships/hyperlink" Target="mailto:jaime@cvg.cl" TargetMode="External"/><Relationship Id="rId194" Type="http://schemas.openxmlformats.org/officeDocument/2006/relationships/hyperlink" Target="mailto:gpizarro@fosforos.cl" TargetMode="External"/><Relationship Id="rId208" Type="http://schemas.openxmlformats.org/officeDocument/2006/relationships/hyperlink" Target="mailto:jc@ants.cl" TargetMode="External"/><Relationship Id="rId229" Type="http://schemas.openxmlformats.org/officeDocument/2006/relationships/hyperlink" Target="mailto:pintormatiasvergara@gmail.com" TargetMode="External"/><Relationship Id="rId240" Type="http://schemas.openxmlformats.org/officeDocument/2006/relationships/hyperlink" Target="mailto:ximenacamposf@gmail.com" TargetMode="External"/><Relationship Id="rId261" Type="http://schemas.openxmlformats.org/officeDocument/2006/relationships/hyperlink" Target="mailto:dwood1979@gmail.com" TargetMode="External"/><Relationship Id="rId14" Type="http://schemas.openxmlformats.org/officeDocument/2006/relationships/hyperlink" Target="mailto:rvilla@mi.cl" TargetMode="External"/><Relationship Id="rId35" Type="http://schemas.openxmlformats.org/officeDocument/2006/relationships/hyperlink" Target="mailto:mzunigak@yahoo.com" TargetMode="External"/><Relationship Id="rId56" Type="http://schemas.openxmlformats.org/officeDocument/2006/relationships/hyperlink" Target="mailto:smunoz@elboldo.cl" TargetMode="External"/><Relationship Id="rId77" Type="http://schemas.openxmlformats.org/officeDocument/2006/relationships/hyperlink" Target="mailto:marielenalatorre@gmail.com" TargetMode="External"/><Relationship Id="rId100" Type="http://schemas.openxmlformats.org/officeDocument/2006/relationships/hyperlink" Target="mailto:niguly@yahoo.com" TargetMode="External"/><Relationship Id="rId282" Type="http://schemas.openxmlformats.org/officeDocument/2006/relationships/hyperlink" Target="mailto:alatorre@creditaria.cl" TargetMode="External"/><Relationship Id="rId317" Type="http://schemas.openxmlformats.org/officeDocument/2006/relationships/hyperlink" Target="mailto:pandrea.yarur@gmail.com" TargetMode="External"/><Relationship Id="rId8" Type="http://schemas.openxmlformats.org/officeDocument/2006/relationships/hyperlink" Target="mailto:scarey@tecnolex.cl" TargetMode="External"/><Relationship Id="rId51" Type="http://schemas.openxmlformats.org/officeDocument/2006/relationships/hyperlink" Target="mailto:gerencia@altofugas.cl" TargetMode="External"/><Relationship Id="rId72" Type="http://schemas.openxmlformats.org/officeDocument/2006/relationships/hyperlink" Target="mailto:jpswett@trabajando.com" TargetMode="External"/><Relationship Id="rId93" Type="http://schemas.openxmlformats.org/officeDocument/2006/relationships/hyperlink" Target="mailto:rosariocavallieri@yahoo.com" TargetMode="External"/><Relationship Id="rId98" Type="http://schemas.openxmlformats.org/officeDocument/2006/relationships/hyperlink" Target="mailto:isabelpaco@tayse.cl" TargetMode="External"/><Relationship Id="rId121" Type="http://schemas.openxmlformats.org/officeDocument/2006/relationships/hyperlink" Target="mailto:rlabbe@titan.cl" TargetMode="External"/><Relationship Id="rId142" Type="http://schemas.openxmlformats.org/officeDocument/2006/relationships/hyperlink" Target="mailto:rcarvajal@pjud.cl" TargetMode="External"/><Relationship Id="rId163" Type="http://schemas.openxmlformats.org/officeDocument/2006/relationships/hyperlink" Target="mailto:trinimontes@gmail.com" TargetMode="External"/><Relationship Id="rId184" Type="http://schemas.openxmlformats.org/officeDocument/2006/relationships/hyperlink" Target="mailto:magdalenalaco@gmail.com" TargetMode="External"/><Relationship Id="rId189" Type="http://schemas.openxmlformats.org/officeDocument/2006/relationships/hyperlink" Target="mailto:jrubio@multicarpet.cl" TargetMode="External"/><Relationship Id="rId219" Type="http://schemas.openxmlformats.org/officeDocument/2006/relationships/hyperlink" Target="mailto:cecirojasdeblasis@hotmail.com" TargetMode="External"/><Relationship Id="rId3" Type="http://schemas.openxmlformats.org/officeDocument/2006/relationships/hyperlink" Target="mailto:csilva@cocha.com" TargetMode="External"/><Relationship Id="rId214" Type="http://schemas.openxmlformats.org/officeDocument/2006/relationships/hyperlink" Target="mailto:epizarror@hotmail.com" TargetMode="External"/><Relationship Id="rId230" Type="http://schemas.openxmlformats.org/officeDocument/2006/relationships/hyperlink" Target="mailto:micbanados@gmail.com" TargetMode="External"/><Relationship Id="rId235" Type="http://schemas.openxmlformats.org/officeDocument/2006/relationships/hyperlink" Target="mailto:constanza.m.cafatti@gmail.com" TargetMode="External"/><Relationship Id="rId251" Type="http://schemas.openxmlformats.org/officeDocument/2006/relationships/hyperlink" Target="mailto:pabloarmas@gmail.com" TargetMode="External"/><Relationship Id="rId256" Type="http://schemas.openxmlformats.org/officeDocument/2006/relationships/hyperlink" Target="mailto:jpcruzp@gmail.com" TargetMode="External"/><Relationship Id="rId277" Type="http://schemas.openxmlformats.org/officeDocument/2006/relationships/hyperlink" Target="mailto:josefinaferrada@gmail.com" TargetMode="External"/><Relationship Id="rId298" Type="http://schemas.openxmlformats.org/officeDocument/2006/relationships/hyperlink" Target="mailto:javiermatiasdean@gmail.com" TargetMode="External"/><Relationship Id="rId25" Type="http://schemas.openxmlformats.org/officeDocument/2006/relationships/hyperlink" Target="mailto:ninair@gmail.com" TargetMode="External"/><Relationship Id="rId46" Type="http://schemas.openxmlformats.org/officeDocument/2006/relationships/hyperlink" Target="mailto:jorgenash@yahoo.com" TargetMode="External"/><Relationship Id="rId67" Type="http://schemas.openxmlformats.org/officeDocument/2006/relationships/hyperlink" Target="mailto:nilan@terra.cl" TargetMode="External"/><Relationship Id="rId116" Type="http://schemas.openxmlformats.org/officeDocument/2006/relationships/hyperlink" Target="mailto:hernanpradod@gmail.com" TargetMode="External"/><Relationship Id="rId137" Type="http://schemas.openxmlformats.org/officeDocument/2006/relationships/hyperlink" Target="mailto:hernan.viguera@uautonoma.cl" TargetMode="External"/><Relationship Id="rId158" Type="http://schemas.openxmlformats.org/officeDocument/2006/relationships/hyperlink" Target="mailto:dbrownec@gmail.com" TargetMode="External"/><Relationship Id="rId272" Type="http://schemas.openxmlformats.org/officeDocument/2006/relationships/hyperlink" Target="mailto:roblesruiz.sebastian@gmail.com" TargetMode="External"/><Relationship Id="rId293" Type="http://schemas.openxmlformats.org/officeDocument/2006/relationships/hyperlink" Target="mailto:jmlarrain@octanis.cl" TargetMode="External"/><Relationship Id="rId302" Type="http://schemas.openxmlformats.org/officeDocument/2006/relationships/hyperlink" Target="mailto:ilan.naslausky@gmail.com" TargetMode="External"/><Relationship Id="rId307" Type="http://schemas.openxmlformats.org/officeDocument/2006/relationships/hyperlink" Target="mailto:kualasat@gmail.com" TargetMode="External"/><Relationship Id="rId323" Type="http://schemas.openxmlformats.org/officeDocument/2006/relationships/hyperlink" Target="mailto:BLOMSTROMC@GMAIL.COM" TargetMode="External"/><Relationship Id="rId328" Type="http://schemas.openxmlformats.org/officeDocument/2006/relationships/hyperlink" Target="mailto:lfacunar@gmail.com" TargetMode="External"/><Relationship Id="rId20" Type="http://schemas.openxmlformats.org/officeDocument/2006/relationships/hyperlink" Target="mailto:ckattan@gmail.com" TargetMode="External"/><Relationship Id="rId41" Type="http://schemas.openxmlformats.org/officeDocument/2006/relationships/hyperlink" Target="mailto:ana.nicoletti@gmail.com" TargetMode="External"/><Relationship Id="rId62" Type="http://schemas.openxmlformats.org/officeDocument/2006/relationships/hyperlink" Target="mailto:jerrando@elglobo.cl" TargetMode="External"/><Relationship Id="rId83" Type="http://schemas.openxmlformats.org/officeDocument/2006/relationships/hyperlink" Target="mailto:vastorquiza@ipuntilla.cl" TargetMode="External"/><Relationship Id="rId88" Type="http://schemas.openxmlformats.org/officeDocument/2006/relationships/hyperlink" Target="mailto:jpablovaldes@gmail.com" TargetMode="External"/><Relationship Id="rId111" Type="http://schemas.openxmlformats.org/officeDocument/2006/relationships/hyperlink" Target="mailto:domingovalenzuelad@gmail.com" TargetMode="External"/><Relationship Id="rId132" Type="http://schemas.openxmlformats.org/officeDocument/2006/relationships/hyperlink" Target="mailto:amalhuegross@hotmail.com" TargetMode="External"/><Relationship Id="rId153" Type="http://schemas.openxmlformats.org/officeDocument/2006/relationships/hyperlink" Target="mailto:leonor.silva@vtr.net" TargetMode="External"/><Relationship Id="rId174" Type="http://schemas.openxmlformats.org/officeDocument/2006/relationships/hyperlink" Target="mailto:frodriguez@baraona.cl" TargetMode="External"/><Relationship Id="rId179" Type="http://schemas.openxmlformats.org/officeDocument/2006/relationships/hyperlink" Target="mailto:chela.bertens@gmail.com" TargetMode="External"/><Relationship Id="rId195" Type="http://schemas.openxmlformats.org/officeDocument/2006/relationships/hyperlink" Target="mailto:spdchile@gmail.com" TargetMode="External"/><Relationship Id="rId209" Type="http://schemas.openxmlformats.org/officeDocument/2006/relationships/hyperlink" Target="mailto:fmorgan@hobbins.cl" TargetMode="External"/><Relationship Id="rId190" Type="http://schemas.openxmlformats.org/officeDocument/2006/relationships/hyperlink" Target="mailto:karen@multicarpet.cl" TargetMode="External"/><Relationship Id="rId204" Type="http://schemas.openxmlformats.org/officeDocument/2006/relationships/hyperlink" Target="mailto:isabelpuga7@gmail.com" TargetMode="External"/><Relationship Id="rId220" Type="http://schemas.openxmlformats.org/officeDocument/2006/relationships/hyperlink" Target="mailto:adelaovalle@gmail.com" TargetMode="External"/><Relationship Id="rId225" Type="http://schemas.openxmlformats.org/officeDocument/2006/relationships/hyperlink" Target="mailto:ariel.koch@gmail.com" TargetMode="External"/><Relationship Id="rId241" Type="http://schemas.openxmlformats.org/officeDocument/2006/relationships/hyperlink" Target="mailto:hmarin@mm.tie.cl" TargetMode="External"/><Relationship Id="rId246" Type="http://schemas.openxmlformats.org/officeDocument/2006/relationships/hyperlink" Target="mailto:h.uribe@andessuite.cl" TargetMode="External"/><Relationship Id="rId267" Type="http://schemas.openxmlformats.org/officeDocument/2006/relationships/hyperlink" Target="mailto:beatauber@gmail.com" TargetMode="External"/><Relationship Id="rId288" Type="http://schemas.openxmlformats.org/officeDocument/2006/relationships/hyperlink" Target="mailto:catadechile@hotmail.com" TargetMode="External"/><Relationship Id="rId15" Type="http://schemas.openxmlformats.org/officeDocument/2006/relationships/hyperlink" Target="mailto:fcaugartev@gmail.com" TargetMode="External"/><Relationship Id="rId36" Type="http://schemas.openxmlformats.org/officeDocument/2006/relationships/hyperlink" Target="mailto:oquiroga@aeris.cl" TargetMode="External"/><Relationship Id="rId57" Type="http://schemas.openxmlformats.org/officeDocument/2006/relationships/hyperlink" Target="mailto:sguzmanl@mac.com" TargetMode="External"/><Relationship Id="rId106" Type="http://schemas.openxmlformats.org/officeDocument/2006/relationships/hyperlink" Target="mailto:pcoelloo@yahoo.com" TargetMode="External"/><Relationship Id="rId127" Type="http://schemas.openxmlformats.org/officeDocument/2006/relationships/hyperlink" Target="mailto:mariaelenaliralopez@gmail.com" TargetMode="External"/><Relationship Id="rId262" Type="http://schemas.openxmlformats.org/officeDocument/2006/relationships/hyperlink" Target="mailto:nwild@bash.cl" TargetMode="External"/><Relationship Id="rId283" Type="http://schemas.openxmlformats.org/officeDocument/2006/relationships/hyperlink" Target="mailto:jlism@elroblechile.cl" TargetMode="External"/><Relationship Id="rId313" Type="http://schemas.openxmlformats.org/officeDocument/2006/relationships/hyperlink" Target="mailto:ivillegas@tsf.cl" TargetMode="External"/><Relationship Id="rId318" Type="http://schemas.openxmlformats.org/officeDocument/2006/relationships/hyperlink" Target="mailto:lucy.kns@gmail.com" TargetMode="External"/><Relationship Id="rId10" Type="http://schemas.openxmlformats.org/officeDocument/2006/relationships/hyperlink" Target="mailto:juan.becerra@thyssenkrupp.com" TargetMode="External"/><Relationship Id="rId31" Type="http://schemas.openxmlformats.org/officeDocument/2006/relationships/hyperlink" Target="mailto:jpvarela@retailers.cl" TargetMode="External"/><Relationship Id="rId52" Type="http://schemas.openxmlformats.org/officeDocument/2006/relationships/hyperlink" Target="mailto:racevedo@surandina.cl" TargetMode="External"/><Relationship Id="rId73" Type="http://schemas.openxmlformats.org/officeDocument/2006/relationships/hyperlink" Target="mailto:alejandraswinburn@gmail.com" TargetMode="External"/><Relationship Id="rId78" Type="http://schemas.openxmlformats.org/officeDocument/2006/relationships/hyperlink" Target="mailto:fgalilea@ecocar.cl" TargetMode="External"/><Relationship Id="rId94" Type="http://schemas.openxmlformats.org/officeDocument/2006/relationships/hyperlink" Target="mailto:dorita_gomien@yahoo.com" TargetMode="External"/><Relationship Id="rId99" Type="http://schemas.openxmlformats.org/officeDocument/2006/relationships/hyperlink" Target="mailto:diego.ferrada@bakermckenzie.com" TargetMode="External"/><Relationship Id="rId101" Type="http://schemas.openxmlformats.org/officeDocument/2006/relationships/hyperlink" Target="mailto:peluorrego@gmail.com" TargetMode="External"/><Relationship Id="rId122" Type="http://schemas.openxmlformats.org/officeDocument/2006/relationships/hyperlink" Target="mailto:direccion@gantz.cl" TargetMode="External"/><Relationship Id="rId143" Type="http://schemas.openxmlformats.org/officeDocument/2006/relationships/hyperlink" Target="mailto:maio.mj@pg.com" TargetMode="External"/><Relationship Id="rId148" Type="http://schemas.openxmlformats.org/officeDocument/2006/relationships/hyperlink" Target="mailto:claudiapiper@gmail.com" TargetMode="External"/><Relationship Id="rId164" Type="http://schemas.openxmlformats.org/officeDocument/2006/relationships/hyperlink" Target="mailto:jachomali@gmail.com" TargetMode="External"/><Relationship Id="rId169" Type="http://schemas.openxmlformats.org/officeDocument/2006/relationships/hyperlink" Target="mailto:kcrozier@stretto.cl" TargetMode="External"/><Relationship Id="rId185" Type="http://schemas.openxmlformats.org/officeDocument/2006/relationships/hyperlink" Target="mailto:jfigueroa@peb.cl" TargetMode="External"/><Relationship Id="rId4" Type="http://schemas.openxmlformats.org/officeDocument/2006/relationships/hyperlink" Target="mailto:jlbarrosa@gmail.com" TargetMode="External"/><Relationship Id="rId9" Type="http://schemas.openxmlformats.org/officeDocument/2006/relationships/hyperlink" Target="mailto:apr.cam@gmail.com" TargetMode="External"/><Relationship Id="rId180" Type="http://schemas.openxmlformats.org/officeDocument/2006/relationships/hyperlink" Target="mailto:amimperatore@vtr.net" TargetMode="External"/><Relationship Id="rId210" Type="http://schemas.openxmlformats.org/officeDocument/2006/relationships/hyperlink" Target="mailto:info@strobel.cl" TargetMode="External"/><Relationship Id="rId215" Type="http://schemas.openxmlformats.org/officeDocument/2006/relationships/hyperlink" Target="mailto:isabelmarcl@yahoo.com" TargetMode="External"/><Relationship Id="rId236" Type="http://schemas.openxmlformats.org/officeDocument/2006/relationships/hyperlink" Target="mailto:ingeborgcpoulsen@gmail.com" TargetMode="External"/><Relationship Id="rId257" Type="http://schemas.openxmlformats.org/officeDocument/2006/relationships/hyperlink" Target="mailto:trikli@hotmail.com" TargetMode="External"/><Relationship Id="rId278" Type="http://schemas.openxmlformats.org/officeDocument/2006/relationships/hyperlink" Target="mailto:consuelo.raby@gmail.com" TargetMode="External"/><Relationship Id="rId26" Type="http://schemas.openxmlformats.org/officeDocument/2006/relationships/hyperlink" Target="mailto:chicamuggli@hotmail.com" TargetMode="External"/><Relationship Id="rId231" Type="http://schemas.openxmlformats.org/officeDocument/2006/relationships/hyperlink" Target="mailto:priquelme@inapal.cl" TargetMode="External"/><Relationship Id="rId252" Type="http://schemas.openxmlformats.org/officeDocument/2006/relationships/hyperlink" Target="mailto:luis.risco@gmail.com" TargetMode="External"/><Relationship Id="rId273" Type="http://schemas.openxmlformats.org/officeDocument/2006/relationships/hyperlink" Target="mailto:jaime.figueroa@ruizycia.cl" TargetMode="External"/><Relationship Id="rId294" Type="http://schemas.openxmlformats.org/officeDocument/2006/relationships/hyperlink" Target="mailto:cortega51@hotmail.com" TargetMode="External"/><Relationship Id="rId308" Type="http://schemas.openxmlformats.org/officeDocument/2006/relationships/hyperlink" Target="mailto:gwerner@losabetos.cl" TargetMode="External"/><Relationship Id="rId329" Type="http://schemas.openxmlformats.org/officeDocument/2006/relationships/hyperlink" Target="mailto:monimanzano@gmail.com" TargetMode="External"/><Relationship Id="rId47" Type="http://schemas.openxmlformats.org/officeDocument/2006/relationships/hyperlink" Target="mailto:maluidom@yahoo.com" TargetMode="External"/><Relationship Id="rId68" Type="http://schemas.openxmlformats.org/officeDocument/2006/relationships/hyperlink" Target="mailto:aserranolh@gmail.com%20(%20no%20ocupar%20este%20correo%20para%20mensajes%20masivos)" TargetMode="External"/><Relationship Id="rId89" Type="http://schemas.openxmlformats.org/officeDocument/2006/relationships/hyperlink" Target="mailto:ezawadski@ripley.cl" TargetMode="External"/><Relationship Id="rId112" Type="http://schemas.openxmlformats.org/officeDocument/2006/relationships/hyperlink" Target="mailto:wdb@gmx.de" TargetMode="External"/><Relationship Id="rId133" Type="http://schemas.openxmlformats.org/officeDocument/2006/relationships/hyperlink" Target="mailto:redpropiedades@yahoo.es" TargetMode="External"/><Relationship Id="rId154" Type="http://schemas.openxmlformats.org/officeDocument/2006/relationships/hyperlink" Target="mailto:etelias@rollux.cl" TargetMode="External"/><Relationship Id="rId175" Type="http://schemas.openxmlformats.org/officeDocument/2006/relationships/hyperlink" Target="mailto:bmorelos@biholdings.cl" TargetMode="External"/><Relationship Id="rId196" Type="http://schemas.openxmlformats.org/officeDocument/2006/relationships/hyperlink" Target="mailto:sgarcia@niponandino.cl" TargetMode="External"/><Relationship Id="rId200" Type="http://schemas.openxmlformats.org/officeDocument/2006/relationships/hyperlink" Target="mailto:aleruizm@hotmail.com" TargetMode="External"/><Relationship Id="rId16" Type="http://schemas.openxmlformats.org/officeDocument/2006/relationships/hyperlink" Target="mailto:piacasali@gmail.com" TargetMode="External"/><Relationship Id="rId221" Type="http://schemas.openxmlformats.org/officeDocument/2006/relationships/hyperlink" Target="mailto:marcelaescala@hotmail.com" TargetMode="External"/><Relationship Id="rId242" Type="http://schemas.openxmlformats.org/officeDocument/2006/relationships/hyperlink" Target="mailto:mergas@uc.cl" TargetMode="External"/><Relationship Id="rId263" Type="http://schemas.openxmlformats.org/officeDocument/2006/relationships/hyperlink" Target="mailto:antonio.vial@itau.cl" TargetMode="External"/><Relationship Id="rId284" Type="http://schemas.openxmlformats.org/officeDocument/2006/relationships/hyperlink" Target="mailto:fbriones@security.cl" TargetMode="External"/><Relationship Id="rId319" Type="http://schemas.openxmlformats.org/officeDocument/2006/relationships/hyperlink" Target="mailto:nreyes@casasdelbosque.cl" TargetMode="External"/><Relationship Id="rId37" Type="http://schemas.openxmlformats.org/officeDocument/2006/relationships/hyperlink" Target="mailto:hbalart@vtr.net" TargetMode="External"/><Relationship Id="rId58" Type="http://schemas.openxmlformats.org/officeDocument/2006/relationships/hyperlink" Target="mailto:soniamartinezletelier@hotmail.com" TargetMode="External"/><Relationship Id="rId79" Type="http://schemas.openxmlformats.org/officeDocument/2006/relationships/hyperlink" Target="mailto:carol@buenperro.cl" TargetMode="External"/><Relationship Id="rId102" Type="http://schemas.openxmlformats.org/officeDocument/2006/relationships/hyperlink" Target="mailto:alfonsovidela@hotmail.com" TargetMode="External"/><Relationship Id="rId123" Type="http://schemas.openxmlformats.org/officeDocument/2006/relationships/hyperlink" Target="mailto:w.tauber@slipnaxos.cl" TargetMode="External"/><Relationship Id="rId144" Type="http://schemas.openxmlformats.org/officeDocument/2006/relationships/hyperlink" Target="mailto:struffello@enjoy.cl" TargetMode="External"/><Relationship Id="rId330" Type="http://schemas.openxmlformats.org/officeDocument/2006/relationships/hyperlink" Target="mailto:clauduio.inglesi@gmail.com" TargetMode="External"/><Relationship Id="rId90" Type="http://schemas.openxmlformats.org/officeDocument/2006/relationships/hyperlink" Target="mailto:ecimic@gmail.com" TargetMode="External"/><Relationship Id="rId165" Type="http://schemas.openxmlformats.org/officeDocument/2006/relationships/hyperlink" Target="mailto:dariovial@gmail.com" TargetMode="External"/><Relationship Id="rId186" Type="http://schemas.openxmlformats.org/officeDocument/2006/relationships/hyperlink" Target="mailto:amjheskia@gmail.com" TargetMode="External"/><Relationship Id="rId211" Type="http://schemas.openxmlformats.org/officeDocument/2006/relationships/hyperlink" Target="mailto:fvergara@rioyeso.tie.cl" TargetMode="External"/><Relationship Id="rId232" Type="http://schemas.openxmlformats.org/officeDocument/2006/relationships/hyperlink" Target="mailto:rpf@formaexpo.cl" TargetMode="External"/><Relationship Id="rId253" Type="http://schemas.openxmlformats.org/officeDocument/2006/relationships/hyperlink" Target="mailto:luisivan@lim.cl" TargetMode="External"/><Relationship Id="rId274" Type="http://schemas.openxmlformats.org/officeDocument/2006/relationships/hyperlink" Target="mailto:emilianaanguita@yahoo.com" TargetMode="External"/><Relationship Id="rId295" Type="http://schemas.openxmlformats.org/officeDocument/2006/relationships/hyperlink" Target="mailto:sgarreaud@yahoo.com" TargetMode="External"/><Relationship Id="rId309" Type="http://schemas.openxmlformats.org/officeDocument/2006/relationships/hyperlink" Target="mailto:cavendano@sldga.cl" TargetMode="External"/><Relationship Id="rId27" Type="http://schemas.openxmlformats.org/officeDocument/2006/relationships/hyperlink" Target="mailto:rodrigo.dellamaggiora@paris.cl" TargetMode="External"/><Relationship Id="rId48" Type="http://schemas.openxmlformats.org/officeDocument/2006/relationships/hyperlink" Target="mailto:macabruce@yahoo.com" TargetMode="External"/><Relationship Id="rId69" Type="http://schemas.openxmlformats.org/officeDocument/2006/relationships/hyperlink" Target="mailto:oscar.buzeta@gmail.com" TargetMode="External"/><Relationship Id="rId113" Type="http://schemas.openxmlformats.org/officeDocument/2006/relationships/hyperlink" Target="mailto:domingo.gonzalez@molinobalmaceda.cl" TargetMode="External"/><Relationship Id="rId134" Type="http://schemas.openxmlformats.org/officeDocument/2006/relationships/hyperlink" Target="mailto:margaritamujicag@gmail.com" TargetMode="External"/><Relationship Id="rId320" Type="http://schemas.openxmlformats.org/officeDocument/2006/relationships/hyperlink" Target="mailto:alvaro.stein@stein.cl" TargetMode="External"/><Relationship Id="rId80" Type="http://schemas.openxmlformats.org/officeDocument/2006/relationships/hyperlink" Target="mailto:mmwalkersa@yahoo.com" TargetMode="External"/><Relationship Id="rId155" Type="http://schemas.openxmlformats.org/officeDocument/2006/relationships/hyperlink" Target="mailto:beltransilva2000@yahoo.es" TargetMode="External"/><Relationship Id="rId176" Type="http://schemas.openxmlformats.org/officeDocument/2006/relationships/hyperlink" Target="mailto:css@ojm.cl%20%20escribir%20a%20secretaria%20Cecilia%20Stephens%20para%20cuenta" TargetMode="External"/><Relationship Id="rId197" Type="http://schemas.openxmlformats.org/officeDocument/2006/relationships/hyperlink" Target="mailto:bcoombs2912@gmail.com" TargetMode="External"/><Relationship Id="rId201" Type="http://schemas.openxmlformats.org/officeDocument/2006/relationships/hyperlink" Target="mailto:alvaro.paredes@torreon.cl" TargetMode="External"/><Relationship Id="rId222" Type="http://schemas.openxmlformats.org/officeDocument/2006/relationships/hyperlink" Target="mailto:rl@endinv.com" TargetMode="External"/><Relationship Id="rId243" Type="http://schemas.openxmlformats.org/officeDocument/2006/relationships/hyperlink" Target="mailto:mpbehm@mi.cl" TargetMode="External"/><Relationship Id="rId264" Type="http://schemas.openxmlformats.org/officeDocument/2006/relationships/hyperlink" Target="mailto:cvidela@viv.cl" TargetMode="External"/><Relationship Id="rId285" Type="http://schemas.openxmlformats.org/officeDocument/2006/relationships/hyperlink" Target="mailto:ialtda@manquehue.net" TargetMode="External"/><Relationship Id="rId17" Type="http://schemas.openxmlformats.org/officeDocument/2006/relationships/hyperlink" Target="mailto:consuelomoreno@gmail.com,ameza@lexnet.cl" TargetMode="External"/><Relationship Id="rId38" Type="http://schemas.openxmlformats.org/officeDocument/2006/relationships/hyperlink" Target="mailto:animunozl@gmail.com" TargetMode="External"/><Relationship Id="rId59" Type="http://schemas.openxmlformats.org/officeDocument/2006/relationships/hyperlink" Target="mailto:dmahias@gmail.com" TargetMode="External"/><Relationship Id="rId103" Type="http://schemas.openxmlformats.org/officeDocument/2006/relationships/hyperlink" Target="mailto:andres@silberstein.tv" TargetMode="External"/><Relationship Id="rId124" Type="http://schemas.openxmlformats.org/officeDocument/2006/relationships/hyperlink" Target="mailto:bernarditadomeyko@gmail.com" TargetMode="External"/><Relationship Id="rId310" Type="http://schemas.openxmlformats.org/officeDocument/2006/relationships/hyperlink" Target="mailto:tshawe@gmail.com" TargetMode="External"/><Relationship Id="rId70" Type="http://schemas.openxmlformats.org/officeDocument/2006/relationships/hyperlink" Target="mailto:maitedelfierro@gmail.com" TargetMode="External"/><Relationship Id="rId91" Type="http://schemas.openxmlformats.org/officeDocument/2006/relationships/hyperlink" Target="mailto:vreiss@quilaco.cl" TargetMode="External"/><Relationship Id="rId145" Type="http://schemas.openxmlformats.org/officeDocument/2006/relationships/hyperlink" Target="mailto:carogonzalez76@hotmail.com" TargetMode="External"/><Relationship Id="rId166" Type="http://schemas.openxmlformats.org/officeDocument/2006/relationships/hyperlink" Target="mailto:armas@empresasarmas.cl" TargetMode="External"/><Relationship Id="rId187" Type="http://schemas.openxmlformats.org/officeDocument/2006/relationships/hyperlink" Target="mailto:ainiguezb@gmail.com" TargetMode="External"/><Relationship Id="rId331" Type="http://schemas.openxmlformats.org/officeDocument/2006/relationships/hyperlink" Target="mailto:FPEREZ@CONSORCIOCB.CL" TargetMode="External"/><Relationship Id="rId1" Type="http://schemas.openxmlformats.org/officeDocument/2006/relationships/hyperlink" Target="mailto:chitadominguez@hotmail.com" TargetMode="External"/><Relationship Id="rId212" Type="http://schemas.openxmlformats.org/officeDocument/2006/relationships/hyperlink" Target="mailto:patriciomelero@hotmail.com" TargetMode="External"/><Relationship Id="rId233" Type="http://schemas.openxmlformats.org/officeDocument/2006/relationships/hyperlink" Target="mailto:pattyrahausen@gmail.com" TargetMode="External"/><Relationship Id="rId254" Type="http://schemas.openxmlformats.org/officeDocument/2006/relationships/hyperlink" Target="mailto:fegc.cl@gmail.com" TargetMode="External"/><Relationship Id="rId28" Type="http://schemas.openxmlformats.org/officeDocument/2006/relationships/hyperlink" Target="mailto:rodemasi@hotmail.com" TargetMode="External"/><Relationship Id="rId49" Type="http://schemas.openxmlformats.org/officeDocument/2006/relationships/hyperlink" Target="mailto:csauer@ziko.cl" TargetMode="External"/><Relationship Id="rId114" Type="http://schemas.openxmlformats.org/officeDocument/2006/relationships/hyperlink" Target="mailto:quenasalas@gmail.com" TargetMode="External"/><Relationship Id="rId275" Type="http://schemas.openxmlformats.org/officeDocument/2006/relationships/hyperlink" Target="mailto:cpinto2802@gmail.com" TargetMode="External"/><Relationship Id="rId296" Type="http://schemas.openxmlformats.org/officeDocument/2006/relationships/hyperlink" Target="mailto:dr.oyanedel@gmail.com" TargetMode="External"/><Relationship Id="rId300" Type="http://schemas.openxmlformats.org/officeDocument/2006/relationships/hyperlink" Target="mailto:ximerestrepo@gmail.com" TargetMode="External"/><Relationship Id="rId60" Type="http://schemas.openxmlformats.org/officeDocument/2006/relationships/hyperlink" Target="mailto:ambarrosm@gmail.com" TargetMode="External"/><Relationship Id="rId81" Type="http://schemas.openxmlformats.org/officeDocument/2006/relationships/hyperlink" Target="mailto:felipe_celis@biersdorf.com" TargetMode="External"/><Relationship Id="rId135" Type="http://schemas.openxmlformats.org/officeDocument/2006/relationships/hyperlink" Target="mailto:jparantm@hotmail.com" TargetMode="External"/><Relationship Id="rId156" Type="http://schemas.openxmlformats.org/officeDocument/2006/relationships/hyperlink" Target="mailto:polaavaria@hotmail.com" TargetMode="External"/><Relationship Id="rId177" Type="http://schemas.openxmlformats.org/officeDocument/2006/relationships/hyperlink" Target="mailto:claudiaghios@gmail.com" TargetMode="External"/><Relationship Id="rId198" Type="http://schemas.openxmlformats.org/officeDocument/2006/relationships/hyperlink" Target="mailto:totolabrownb@yahoo.com" TargetMode="External"/><Relationship Id="rId321" Type="http://schemas.openxmlformats.org/officeDocument/2006/relationships/hyperlink" Target="mailto:cristian.fuentes.flores@gmail.com" TargetMode="External"/><Relationship Id="rId202" Type="http://schemas.openxmlformats.org/officeDocument/2006/relationships/hyperlink" Target="mailto:carlos@interterra.cl" TargetMode="External"/><Relationship Id="rId223" Type="http://schemas.openxmlformats.org/officeDocument/2006/relationships/hyperlink" Target="mailto:chikle@hotmail.com" TargetMode="External"/><Relationship Id="rId244" Type="http://schemas.openxmlformats.org/officeDocument/2006/relationships/hyperlink" Target="mailto:jiecheniques@gmail.com" TargetMode="External"/><Relationship Id="rId18" Type="http://schemas.openxmlformats.org/officeDocument/2006/relationships/hyperlink" Target="mailto:vopazo@hidrotec.cl" TargetMode="External"/><Relationship Id="rId39" Type="http://schemas.openxmlformats.org/officeDocument/2006/relationships/hyperlink" Target="mailto:franciscamariaruiztagle@gmail.com" TargetMode="External"/><Relationship Id="rId265" Type="http://schemas.openxmlformats.org/officeDocument/2006/relationships/hyperlink" Target="mailto:hugo.vits@firstsolar.com" TargetMode="External"/><Relationship Id="rId286" Type="http://schemas.openxmlformats.org/officeDocument/2006/relationships/hyperlink" Target="mailto:cescalona@careyallende.com" TargetMode="External"/><Relationship Id="rId50" Type="http://schemas.openxmlformats.org/officeDocument/2006/relationships/hyperlink" Target="mailto:richard.dunlop@uai.cl" TargetMode="External"/><Relationship Id="rId104" Type="http://schemas.openxmlformats.org/officeDocument/2006/relationships/hyperlink" Target="mailto:fbrahmgarcia@gmail.com" TargetMode="External"/><Relationship Id="rId125" Type="http://schemas.openxmlformats.org/officeDocument/2006/relationships/hyperlink" Target="mailto:jcallejasg@gmail.com" TargetMode="External"/><Relationship Id="rId146" Type="http://schemas.openxmlformats.org/officeDocument/2006/relationships/hyperlink" Target="mailto:veroarellano@gmail.com" TargetMode="External"/><Relationship Id="rId167" Type="http://schemas.openxmlformats.org/officeDocument/2006/relationships/hyperlink" Target="mailto:fhaeussl@uc.cl" TargetMode="External"/><Relationship Id="rId188" Type="http://schemas.openxmlformats.org/officeDocument/2006/relationships/hyperlink" Target="mailto:mpvillanuevag@gmail.com" TargetMode="External"/><Relationship Id="rId311" Type="http://schemas.openxmlformats.org/officeDocument/2006/relationships/hyperlink" Target="mailto:ialamos@avalchile.cl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mailto:aillanes@tecnagro.cl" TargetMode="External"/><Relationship Id="rId92" Type="http://schemas.openxmlformats.org/officeDocument/2006/relationships/hyperlink" Target="mailto:nelson.parra@quilaco.cl" TargetMode="External"/><Relationship Id="rId213" Type="http://schemas.openxmlformats.org/officeDocument/2006/relationships/hyperlink" Target="mailto:rvaldivieso@careyallende.com" TargetMode="External"/><Relationship Id="rId234" Type="http://schemas.openxmlformats.org/officeDocument/2006/relationships/hyperlink" Target="mailto:jlalonsomiqueles@gmail.com" TargetMode="External"/><Relationship Id="rId2" Type="http://schemas.openxmlformats.org/officeDocument/2006/relationships/hyperlink" Target="mailto:marcela.yudelevich@gmail.com" TargetMode="External"/><Relationship Id="rId29" Type="http://schemas.openxmlformats.org/officeDocument/2006/relationships/hyperlink" Target="mailto:javierachurra@finameris.cl" TargetMode="External"/><Relationship Id="rId255" Type="http://schemas.openxmlformats.org/officeDocument/2006/relationships/hyperlink" Target="mailto:aserrano@uai.cl" TargetMode="External"/><Relationship Id="rId276" Type="http://schemas.openxmlformats.org/officeDocument/2006/relationships/hyperlink" Target="mailto:edo29concha@gmail.com" TargetMode="External"/><Relationship Id="rId297" Type="http://schemas.openxmlformats.org/officeDocument/2006/relationships/hyperlink" Target="mailto:rjunemann@gmail.com" TargetMode="External"/><Relationship Id="rId40" Type="http://schemas.openxmlformats.org/officeDocument/2006/relationships/hyperlink" Target="mailto:pechenique@gecorp.cl" TargetMode="External"/><Relationship Id="rId115" Type="http://schemas.openxmlformats.org/officeDocument/2006/relationships/hyperlink" Target="mailto:mceciliagrez@yahoo.com" TargetMode="External"/><Relationship Id="rId136" Type="http://schemas.openxmlformats.org/officeDocument/2006/relationships/hyperlink" Target="mailto:dr.hbraun@gmail.com" TargetMode="External"/><Relationship Id="rId157" Type="http://schemas.openxmlformats.org/officeDocument/2006/relationships/hyperlink" Target="mailto:raulgardilcic@megamin.cl" TargetMode="External"/><Relationship Id="rId178" Type="http://schemas.openxmlformats.org/officeDocument/2006/relationships/hyperlink" Target="mailto:ana.nicoletti@gmail.com" TargetMode="External"/><Relationship Id="rId301" Type="http://schemas.openxmlformats.org/officeDocument/2006/relationships/hyperlink" Target="mailto:garciasignorio@gmail.com" TargetMode="External"/><Relationship Id="rId322" Type="http://schemas.openxmlformats.org/officeDocument/2006/relationships/hyperlink" Target="mailto:valentinahaye@gmail.com" TargetMode="External"/><Relationship Id="rId61" Type="http://schemas.openxmlformats.org/officeDocument/2006/relationships/hyperlink" Target="mailto:y.castillo@manquehue.net" TargetMode="External"/><Relationship Id="rId82" Type="http://schemas.openxmlformats.org/officeDocument/2006/relationships/hyperlink" Target="mailto:bcordula@hotmail.com" TargetMode="External"/><Relationship Id="rId199" Type="http://schemas.openxmlformats.org/officeDocument/2006/relationships/hyperlink" Target="mailto:mblechma@uc.cl" TargetMode="External"/><Relationship Id="rId203" Type="http://schemas.openxmlformats.org/officeDocument/2006/relationships/hyperlink" Target="mailto:ines.cruchaga@gmail.com" TargetMode="External"/><Relationship Id="rId19" Type="http://schemas.openxmlformats.org/officeDocument/2006/relationships/hyperlink" Target="mailto:lularod@hotmail.com" TargetMode="External"/><Relationship Id="rId224" Type="http://schemas.openxmlformats.org/officeDocument/2006/relationships/hyperlink" Target="mailto:gfantoni@bodenor.cl" TargetMode="External"/><Relationship Id="rId245" Type="http://schemas.openxmlformats.org/officeDocument/2006/relationships/hyperlink" Target="mailto:XIMENAPALACIOSL@GMAIL.COM" TargetMode="External"/><Relationship Id="rId266" Type="http://schemas.openxmlformats.org/officeDocument/2006/relationships/hyperlink" Target="mailto:alejandro.bezanilla@me.com" TargetMode="External"/><Relationship Id="rId287" Type="http://schemas.openxmlformats.org/officeDocument/2006/relationships/hyperlink" Target="mailto:Karen_garrido@yahoo.com" TargetMode="External"/><Relationship Id="rId30" Type="http://schemas.openxmlformats.org/officeDocument/2006/relationships/hyperlink" Target="mailto:vwaissbluth@wmaabogados.cl" TargetMode="External"/><Relationship Id="rId105" Type="http://schemas.openxmlformats.org/officeDocument/2006/relationships/hyperlink" Target="mailto:fquintanav@gmail.com" TargetMode="External"/><Relationship Id="rId126" Type="http://schemas.openxmlformats.org/officeDocument/2006/relationships/hyperlink" Target="mailto:mariaelenaliralopez@gmail.com" TargetMode="External"/><Relationship Id="rId147" Type="http://schemas.openxmlformats.org/officeDocument/2006/relationships/hyperlink" Target="mailto:jvergara@videocorp.com" TargetMode="External"/><Relationship Id="rId168" Type="http://schemas.openxmlformats.org/officeDocument/2006/relationships/hyperlink" Target="mailto:mqolivares@gmail.com" TargetMode="External"/><Relationship Id="rId312" Type="http://schemas.openxmlformats.org/officeDocument/2006/relationships/hyperlink" Target="mailto:buttice_marcelo_c@c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2"/>
  <sheetViews>
    <sheetView tabSelected="1" workbookViewId="0">
      <selection activeCell="F15" sqref="F15"/>
    </sheetView>
  </sheetViews>
  <sheetFormatPr baseColWidth="10" defaultRowHeight="15.75"/>
  <cols>
    <col min="2" max="2" width="14.625" bestFit="1" customWidth="1"/>
    <col min="3" max="3" width="29.625" bestFit="1" customWidth="1"/>
    <col min="4" max="4" width="7.25" bestFit="1" customWidth="1"/>
    <col min="5" max="5" width="9.5" bestFit="1" customWidth="1"/>
    <col min="8" max="8" width="16.625" bestFit="1" customWidth="1"/>
    <col min="9" max="9" width="33.75" bestFit="1" customWidth="1"/>
    <col min="11" max="11" width="52.25" bestFit="1" customWidth="1"/>
    <col min="12" max="12" width="67.25" bestFit="1" customWidth="1"/>
    <col min="17" max="17" width="30.375" bestFit="1" customWidth="1"/>
    <col min="19" max="19" width="60.125" bestFit="1" customWidth="1"/>
    <col min="20" max="20" width="13.25" customWidth="1"/>
  </cols>
  <sheetData>
    <row r="1" spans="1:24" ht="16.5" thickBot="1">
      <c r="A1" s="81" t="s">
        <v>3302</v>
      </c>
      <c r="B1" s="82"/>
      <c r="C1" s="83" t="s">
        <v>3299</v>
      </c>
      <c r="D1" s="84"/>
      <c r="E1" s="84"/>
      <c r="F1" s="85" t="s">
        <v>3298</v>
      </c>
      <c r="G1" s="86"/>
      <c r="H1" s="86"/>
      <c r="I1" s="86"/>
      <c r="J1" s="86"/>
      <c r="K1" s="86"/>
      <c r="L1" s="86"/>
      <c r="M1" s="87"/>
      <c r="N1" s="70" t="s">
        <v>3501</v>
      </c>
      <c r="O1" s="71"/>
      <c r="P1" s="71"/>
      <c r="Q1" s="71"/>
      <c r="R1" s="71"/>
      <c r="S1" s="71"/>
      <c r="T1" s="71"/>
      <c r="U1" s="72"/>
      <c r="V1" s="76" t="s">
        <v>3301</v>
      </c>
      <c r="W1" s="77"/>
      <c r="X1" s="78"/>
    </row>
    <row r="2" spans="1:24" ht="16.5" thickBot="1">
      <c r="A2" s="79" t="s">
        <v>52</v>
      </c>
      <c r="B2" s="80" t="s">
        <v>3</v>
      </c>
      <c r="C2" s="63" t="s">
        <v>7</v>
      </c>
      <c r="D2" s="64" t="s">
        <v>50</v>
      </c>
      <c r="E2" s="98" t="s">
        <v>51</v>
      </c>
      <c r="F2" s="65" t="s">
        <v>0</v>
      </c>
      <c r="G2" s="66" t="s">
        <v>1</v>
      </c>
      <c r="H2" s="66" t="s">
        <v>2</v>
      </c>
      <c r="I2" s="66" t="s">
        <v>54</v>
      </c>
      <c r="J2" s="66" t="s">
        <v>4</v>
      </c>
      <c r="K2" s="66" t="s">
        <v>3300</v>
      </c>
      <c r="L2" s="104" t="s">
        <v>5</v>
      </c>
      <c r="M2" s="67" t="s">
        <v>6</v>
      </c>
      <c r="N2" s="68" t="s">
        <v>0</v>
      </c>
      <c r="O2" s="68" t="s">
        <v>1</v>
      </c>
      <c r="P2" s="68" t="s">
        <v>2</v>
      </c>
      <c r="Q2" s="68" t="s">
        <v>54</v>
      </c>
      <c r="R2" s="68" t="s">
        <v>4</v>
      </c>
      <c r="S2" s="68" t="s">
        <v>3300</v>
      </c>
      <c r="T2" s="68" t="s">
        <v>5</v>
      </c>
      <c r="U2" s="68" t="s">
        <v>6</v>
      </c>
      <c r="V2" s="73" t="s">
        <v>8</v>
      </c>
      <c r="W2" s="74" t="s">
        <v>3303</v>
      </c>
      <c r="X2" s="75" t="s">
        <v>9</v>
      </c>
    </row>
    <row r="3" spans="1:24">
      <c r="A3" s="2">
        <v>1</v>
      </c>
      <c r="B3" s="1">
        <v>40534</v>
      </c>
      <c r="C3" t="s">
        <v>14</v>
      </c>
      <c r="D3">
        <v>10420</v>
      </c>
      <c r="E3" s="99"/>
      <c r="F3" s="1"/>
      <c r="G3" s="1" t="s">
        <v>3592</v>
      </c>
      <c r="H3" s="1" t="s">
        <v>3722</v>
      </c>
      <c r="I3" s="1" t="s">
        <v>3723</v>
      </c>
      <c r="J3" s="1"/>
      <c r="K3" s="3" t="s">
        <v>71</v>
      </c>
      <c r="L3" s="3" t="s">
        <v>70</v>
      </c>
      <c r="M3" s="1"/>
      <c r="N3" s="2" t="s">
        <v>68</v>
      </c>
      <c r="O3" t="s">
        <v>3593</v>
      </c>
      <c r="P3" s="1" t="s">
        <v>1520</v>
      </c>
      <c r="Q3" s="1" t="s">
        <v>4198</v>
      </c>
      <c r="T3" s="3"/>
      <c r="U3" s="3"/>
      <c r="V3" t="s">
        <v>44</v>
      </c>
      <c r="W3">
        <v>1.65</v>
      </c>
      <c r="X3" t="s">
        <v>47</v>
      </c>
    </row>
    <row r="4" spans="1:24">
      <c r="A4" s="2">
        <v>2</v>
      </c>
      <c r="B4" s="1">
        <v>0</v>
      </c>
      <c r="C4" t="s">
        <v>14</v>
      </c>
      <c r="D4">
        <v>10442</v>
      </c>
      <c r="E4" s="99"/>
      <c r="G4" s="1" t="s">
        <v>3593</v>
      </c>
      <c r="H4" s="1" t="s">
        <v>1520</v>
      </c>
      <c r="I4" s="1" t="s">
        <v>3724</v>
      </c>
      <c r="J4" s="1"/>
      <c r="K4" s="3" t="s">
        <v>76</v>
      </c>
      <c r="L4" s="3" t="s">
        <v>75</v>
      </c>
      <c r="N4" s="2" t="s">
        <v>73</v>
      </c>
      <c r="O4" t="s">
        <v>3629</v>
      </c>
      <c r="P4" s="1" t="s">
        <v>1520</v>
      </c>
      <c r="Q4" s="1" t="s">
        <v>4264</v>
      </c>
      <c r="V4" t="s">
        <v>44</v>
      </c>
      <c r="W4">
        <v>1.65</v>
      </c>
      <c r="X4" t="s">
        <v>47</v>
      </c>
    </row>
    <row r="5" spans="1:24">
      <c r="A5" s="2">
        <v>5</v>
      </c>
      <c r="B5" s="1">
        <v>0</v>
      </c>
      <c r="C5" t="s">
        <v>14</v>
      </c>
      <c r="D5">
        <v>10464</v>
      </c>
      <c r="E5" s="99"/>
      <c r="G5" s="1"/>
      <c r="H5" s="1"/>
      <c r="I5" s="1"/>
      <c r="J5" s="1"/>
      <c r="K5" s="3" t="s">
        <v>79</v>
      </c>
      <c r="L5" s="3">
        <v>8932831</v>
      </c>
      <c r="N5" s="2" t="s">
        <v>77</v>
      </c>
      <c r="O5" t="s">
        <v>4620</v>
      </c>
      <c r="P5" s="1" t="s">
        <v>1520</v>
      </c>
      <c r="Q5" s="1" t="s">
        <v>4265</v>
      </c>
      <c r="S5" t="s">
        <v>79</v>
      </c>
      <c r="V5" t="s">
        <v>42</v>
      </c>
      <c r="W5">
        <v>1.6</v>
      </c>
      <c r="X5" t="s">
        <v>47</v>
      </c>
    </row>
    <row r="6" spans="1:24">
      <c r="A6" s="2">
        <v>6</v>
      </c>
      <c r="B6" s="1">
        <v>0</v>
      </c>
      <c r="C6" t="s">
        <v>14</v>
      </c>
      <c r="D6">
        <v>10467</v>
      </c>
      <c r="E6" s="99"/>
      <c r="G6" s="1" t="s">
        <v>4621</v>
      </c>
      <c r="H6" s="1" t="s">
        <v>3596</v>
      </c>
      <c r="I6" s="1" t="s">
        <v>3643</v>
      </c>
      <c r="J6" s="1"/>
      <c r="K6" s="3" t="s">
        <v>84</v>
      </c>
      <c r="L6" s="3" t="s">
        <v>83</v>
      </c>
      <c r="N6" s="2" t="s">
        <v>81</v>
      </c>
      <c r="O6" t="s">
        <v>4621</v>
      </c>
      <c r="P6" s="1" t="s">
        <v>3596</v>
      </c>
      <c r="Q6" s="1" t="s">
        <v>4266</v>
      </c>
      <c r="V6" t="s">
        <v>44</v>
      </c>
      <c r="W6">
        <v>1.65</v>
      </c>
      <c r="X6" t="s">
        <v>47</v>
      </c>
    </row>
    <row r="7" spans="1:24">
      <c r="A7" s="2">
        <v>7</v>
      </c>
      <c r="B7" s="1">
        <v>0</v>
      </c>
      <c r="C7" t="s">
        <v>14</v>
      </c>
      <c r="D7">
        <v>10472</v>
      </c>
      <c r="E7" s="99"/>
      <c r="G7" s="1" t="s">
        <v>3592</v>
      </c>
      <c r="H7" s="1" t="s">
        <v>1520</v>
      </c>
      <c r="I7" s="1" t="s">
        <v>3725</v>
      </c>
      <c r="J7" s="1"/>
      <c r="K7" s="3" t="s">
        <v>88</v>
      </c>
      <c r="L7" s="3" t="s">
        <v>87</v>
      </c>
      <c r="N7" s="2" t="s">
        <v>86</v>
      </c>
      <c r="O7" t="s">
        <v>3592</v>
      </c>
      <c r="P7" s="1" t="s">
        <v>1520</v>
      </c>
      <c r="Q7" s="1" t="s">
        <v>3725</v>
      </c>
      <c r="V7" t="s">
        <v>44</v>
      </c>
      <c r="W7">
        <v>1.65</v>
      </c>
      <c r="X7" t="s">
        <v>47</v>
      </c>
    </row>
    <row r="8" spans="1:24">
      <c r="A8" s="2">
        <v>10</v>
      </c>
      <c r="B8" s="1">
        <v>0</v>
      </c>
      <c r="C8" t="s">
        <v>14</v>
      </c>
      <c r="D8">
        <v>10498</v>
      </c>
      <c r="E8" s="99"/>
      <c r="G8" s="1" t="s">
        <v>3629</v>
      </c>
      <c r="H8" s="1" t="s">
        <v>1520</v>
      </c>
      <c r="I8" s="1" t="s">
        <v>3726</v>
      </c>
      <c r="J8" s="1"/>
      <c r="K8" s="3" t="s">
        <v>92</v>
      </c>
      <c r="L8" s="3" t="s">
        <v>91</v>
      </c>
      <c r="N8" s="2" t="s">
        <v>90</v>
      </c>
      <c r="O8" t="s">
        <v>3629</v>
      </c>
      <c r="P8" s="1" t="s">
        <v>1520</v>
      </c>
      <c r="Q8" s="1" t="s">
        <v>3726</v>
      </c>
      <c r="V8" t="s">
        <v>44</v>
      </c>
      <c r="W8">
        <v>1.65</v>
      </c>
      <c r="X8" t="s">
        <v>47</v>
      </c>
    </row>
    <row r="9" spans="1:24">
      <c r="A9" s="2">
        <v>11</v>
      </c>
      <c r="B9" s="1">
        <v>0</v>
      </c>
      <c r="C9" t="s">
        <v>15</v>
      </c>
      <c r="D9">
        <v>10309</v>
      </c>
      <c r="E9" s="99"/>
      <c r="G9" s="1" t="s">
        <v>4622</v>
      </c>
      <c r="H9" s="1" t="s">
        <v>1520</v>
      </c>
      <c r="I9" s="1" t="s">
        <v>3727</v>
      </c>
      <c r="J9" s="1"/>
      <c r="K9" s="3" t="s">
        <v>97</v>
      </c>
      <c r="L9" s="3" t="s">
        <v>96</v>
      </c>
      <c r="N9" s="2" t="s">
        <v>94</v>
      </c>
      <c r="O9" t="s">
        <v>3596</v>
      </c>
      <c r="P9" s="1" t="s">
        <v>3621</v>
      </c>
      <c r="Q9" s="1" t="s">
        <v>4267</v>
      </c>
      <c r="S9" t="s">
        <v>98</v>
      </c>
      <c r="V9" t="s">
        <v>99</v>
      </c>
      <c r="W9">
        <v>1.65</v>
      </c>
      <c r="X9" t="s">
        <v>47</v>
      </c>
    </row>
    <row r="10" spans="1:24">
      <c r="A10" s="2">
        <v>12</v>
      </c>
      <c r="B10" s="1">
        <v>40312</v>
      </c>
      <c r="C10" t="s">
        <v>15</v>
      </c>
      <c r="D10">
        <v>10310</v>
      </c>
      <c r="E10" s="99"/>
      <c r="G10" s="1" t="s">
        <v>4623</v>
      </c>
      <c r="H10" s="1" t="s">
        <v>1520</v>
      </c>
      <c r="I10" s="1" t="s">
        <v>3704</v>
      </c>
      <c r="J10" s="1"/>
      <c r="K10" s="3" t="s">
        <v>103</v>
      </c>
      <c r="L10" s="3" t="s">
        <v>102</v>
      </c>
      <c r="N10" s="2" t="s">
        <v>101</v>
      </c>
      <c r="O10" t="s">
        <v>4623</v>
      </c>
      <c r="P10" s="1" t="s">
        <v>1520</v>
      </c>
      <c r="Q10" s="1" t="s">
        <v>3704</v>
      </c>
      <c r="S10" t="s">
        <v>104</v>
      </c>
      <c r="V10" t="s">
        <v>99</v>
      </c>
      <c r="W10">
        <v>1.8</v>
      </c>
      <c r="X10" t="s">
        <v>47</v>
      </c>
    </row>
    <row r="11" spans="1:24">
      <c r="A11" s="2">
        <v>13</v>
      </c>
      <c r="B11" s="1">
        <v>0</v>
      </c>
      <c r="C11" t="s">
        <v>15</v>
      </c>
      <c r="D11">
        <v>10315</v>
      </c>
      <c r="E11" s="99"/>
      <c r="G11" s="1" t="s">
        <v>4624</v>
      </c>
      <c r="H11" s="1" t="s">
        <v>1520</v>
      </c>
      <c r="I11" s="1" t="s">
        <v>3728</v>
      </c>
      <c r="J11" s="1"/>
      <c r="K11" s="3" t="s">
        <v>109</v>
      </c>
      <c r="L11" s="3" t="s">
        <v>108</v>
      </c>
      <c r="N11" s="2" t="s">
        <v>106</v>
      </c>
      <c r="O11" t="s">
        <v>3635</v>
      </c>
      <c r="P11" s="1" t="s">
        <v>1520</v>
      </c>
      <c r="Q11" s="1" t="s">
        <v>4268</v>
      </c>
      <c r="S11" s="4" t="s">
        <v>4923</v>
      </c>
      <c r="V11" t="s">
        <v>44</v>
      </c>
      <c r="W11">
        <v>1.65</v>
      </c>
      <c r="X11" t="s">
        <v>47</v>
      </c>
    </row>
    <row r="12" spans="1:24">
      <c r="A12" s="2">
        <v>14</v>
      </c>
      <c r="B12" s="1">
        <v>40234</v>
      </c>
      <c r="C12" t="s">
        <v>15</v>
      </c>
      <c r="D12">
        <v>10316</v>
      </c>
      <c r="E12" s="99"/>
      <c r="G12" s="1" t="s">
        <v>4625</v>
      </c>
      <c r="H12" s="1" t="s">
        <v>1520</v>
      </c>
      <c r="I12" s="1" t="s">
        <v>3729</v>
      </c>
      <c r="J12" s="1"/>
      <c r="K12" s="3" t="s">
        <v>115</v>
      </c>
      <c r="L12" s="3" t="s">
        <v>114</v>
      </c>
      <c r="N12" s="2" t="s">
        <v>113</v>
      </c>
      <c r="O12" t="s">
        <v>4625</v>
      </c>
      <c r="P12" s="1" t="s">
        <v>1520</v>
      </c>
      <c r="Q12" s="1" t="s">
        <v>3729</v>
      </c>
      <c r="V12" t="s">
        <v>44</v>
      </c>
      <c r="W12">
        <v>1.65</v>
      </c>
      <c r="X12" t="s">
        <v>47</v>
      </c>
    </row>
    <row r="13" spans="1:24">
      <c r="A13" s="2">
        <v>16</v>
      </c>
      <c r="B13" s="1">
        <v>0</v>
      </c>
      <c r="C13" t="s">
        <v>15</v>
      </c>
      <c r="D13">
        <v>10333</v>
      </c>
      <c r="E13" s="99"/>
      <c r="G13" s="1" t="s">
        <v>3593</v>
      </c>
      <c r="H13" s="1" t="s">
        <v>1520</v>
      </c>
      <c r="I13" s="1" t="s">
        <v>3730</v>
      </c>
      <c r="J13" s="1"/>
      <c r="K13" s="3" t="s">
        <v>120</v>
      </c>
      <c r="L13" s="3" t="s">
        <v>119</v>
      </c>
      <c r="N13" s="2" t="s">
        <v>117</v>
      </c>
      <c r="O13" t="s">
        <v>4626</v>
      </c>
      <c r="P13" s="1" t="s">
        <v>1520</v>
      </c>
      <c r="Q13" s="1" t="s">
        <v>4269</v>
      </c>
      <c r="S13" t="s">
        <v>121</v>
      </c>
      <c r="V13" t="s">
        <v>44</v>
      </c>
      <c r="W13">
        <v>1.65</v>
      </c>
      <c r="X13" t="s">
        <v>47</v>
      </c>
    </row>
    <row r="14" spans="1:24">
      <c r="A14" s="2">
        <v>17</v>
      </c>
      <c r="B14" s="1">
        <v>40301</v>
      </c>
      <c r="C14" t="s">
        <v>15</v>
      </c>
      <c r="D14">
        <v>10341</v>
      </c>
      <c r="E14" s="99"/>
      <c r="G14" s="1" t="s">
        <v>3636</v>
      </c>
      <c r="H14" s="1" t="s">
        <v>1520</v>
      </c>
      <c r="I14" s="1" t="s">
        <v>3731</v>
      </c>
      <c r="J14" s="1"/>
      <c r="K14" s="3" t="s">
        <v>126</v>
      </c>
      <c r="L14" s="3" t="s">
        <v>125</v>
      </c>
      <c r="N14" s="2" t="s">
        <v>123</v>
      </c>
      <c r="O14" t="s">
        <v>3596</v>
      </c>
      <c r="P14" s="1" t="s">
        <v>4602</v>
      </c>
      <c r="Q14" s="1" t="s">
        <v>4270</v>
      </c>
      <c r="S14" t="s">
        <v>127</v>
      </c>
      <c r="V14" t="s">
        <v>44</v>
      </c>
      <c r="W14">
        <v>1.65</v>
      </c>
      <c r="X14" t="s">
        <v>47</v>
      </c>
    </row>
    <row r="15" spans="1:24">
      <c r="A15" s="2">
        <v>18</v>
      </c>
      <c r="B15" s="1">
        <v>41725</v>
      </c>
      <c r="C15" t="s">
        <v>15</v>
      </c>
      <c r="D15">
        <v>10350</v>
      </c>
      <c r="E15" s="99"/>
      <c r="G15" s="1" t="s">
        <v>3596</v>
      </c>
      <c r="H15" s="1" t="s">
        <v>3601</v>
      </c>
      <c r="I15" s="1" t="s">
        <v>3644</v>
      </c>
      <c r="J15" s="1"/>
      <c r="K15" s="3" t="s">
        <v>131</v>
      </c>
      <c r="L15" s="3" t="s">
        <v>130</v>
      </c>
      <c r="N15" s="2" t="s">
        <v>129</v>
      </c>
      <c r="O15" t="s">
        <v>3596</v>
      </c>
      <c r="P15" s="1" t="s">
        <v>3601</v>
      </c>
      <c r="Q15" s="1" t="s">
        <v>3644</v>
      </c>
      <c r="V15" t="s">
        <v>99</v>
      </c>
      <c r="W15">
        <v>1.6</v>
      </c>
      <c r="X15" t="s">
        <v>47</v>
      </c>
    </row>
    <row r="16" spans="1:24">
      <c r="A16" s="2">
        <v>19</v>
      </c>
      <c r="B16" s="1">
        <v>40156</v>
      </c>
      <c r="C16" t="s">
        <v>15</v>
      </c>
      <c r="D16">
        <v>10357</v>
      </c>
      <c r="E16" s="99"/>
      <c r="G16" s="1" t="s">
        <v>4627</v>
      </c>
      <c r="H16" s="1" t="s">
        <v>1520</v>
      </c>
      <c r="I16" s="1" t="s">
        <v>3732</v>
      </c>
      <c r="J16" s="1"/>
      <c r="K16" s="3" t="s">
        <v>136</v>
      </c>
      <c r="L16" s="3" t="s">
        <v>135</v>
      </c>
      <c r="N16" s="2" t="s">
        <v>133</v>
      </c>
      <c r="O16" t="s">
        <v>4628</v>
      </c>
      <c r="P16" s="1" t="s">
        <v>1520</v>
      </c>
      <c r="Q16" s="1" t="s">
        <v>3704</v>
      </c>
      <c r="S16" t="s">
        <v>137</v>
      </c>
      <c r="V16" t="s">
        <v>44</v>
      </c>
      <c r="W16">
        <v>1.65</v>
      </c>
      <c r="X16" t="s">
        <v>47</v>
      </c>
    </row>
    <row r="17" spans="1:24">
      <c r="A17" s="2">
        <v>21</v>
      </c>
      <c r="B17" s="1">
        <v>0</v>
      </c>
      <c r="C17" t="s">
        <v>15</v>
      </c>
      <c r="D17">
        <v>10397</v>
      </c>
      <c r="E17" s="99"/>
      <c r="G17" s="1" t="s">
        <v>4629</v>
      </c>
      <c r="H17" s="1" t="s">
        <v>1520</v>
      </c>
      <c r="I17" s="1" t="s">
        <v>3733</v>
      </c>
      <c r="J17" s="1"/>
      <c r="K17" s="3" t="s">
        <v>141</v>
      </c>
      <c r="L17" s="3" t="s">
        <v>140</v>
      </c>
      <c r="N17" s="2" t="s">
        <v>139</v>
      </c>
      <c r="O17" t="s">
        <v>4629</v>
      </c>
      <c r="P17" s="1" t="s">
        <v>1520</v>
      </c>
      <c r="Q17" s="1" t="s">
        <v>3733</v>
      </c>
      <c r="V17" t="s">
        <v>42</v>
      </c>
      <c r="W17">
        <v>1.6</v>
      </c>
      <c r="X17" t="s">
        <v>47</v>
      </c>
    </row>
    <row r="18" spans="1:24">
      <c r="A18" s="2">
        <v>22</v>
      </c>
      <c r="B18" s="1">
        <v>0</v>
      </c>
      <c r="C18" t="s">
        <v>15</v>
      </c>
      <c r="D18">
        <v>10403</v>
      </c>
      <c r="E18" s="99"/>
      <c r="G18" s="1" t="s">
        <v>4630</v>
      </c>
      <c r="H18" s="1" t="s">
        <v>1520</v>
      </c>
      <c r="I18" s="1" t="s">
        <v>3734</v>
      </c>
      <c r="J18" s="1"/>
      <c r="K18" s="3" t="s">
        <v>145</v>
      </c>
      <c r="L18" s="3" t="s">
        <v>144</v>
      </c>
      <c r="N18" s="2" t="s">
        <v>143</v>
      </c>
      <c r="O18" t="s">
        <v>4630</v>
      </c>
      <c r="P18" s="1" t="s">
        <v>1520</v>
      </c>
      <c r="Q18" s="1" t="s">
        <v>3734</v>
      </c>
      <c r="V18" t="s">
        <v>44</v>
      </c>
      <c r="W18">
        <v>1.65</v>
      </c>
      <c r="X18" t="s">
        <v>47</v>
      </c>
    </row>
    <row r="19" spans="1:24">
      <c r="A19" s="2">
        <v>23</v>
      </c>
      <c r="B19" s="1">
        <v>0</v>
      </c>
      <c r="C19" t="s">
        <v>15</v>
      </c>
      <c r="D19">
        <v>10409</v>
      </c>
      <c r="E19" s="99"/>
      <c r="G19" s="1" t="s">
        <v>3631</v>
      </c>
      <c r="H19" s="1" t="s">
        <v>1520</v>
      </c>
      <c r="I19" s="1" t="s">
        <v>3735</v>
      </c>
      <c r="J19" s="1"/>
      <c r="K19" s="3" t="s">
        <v>150</v>
      </c>
      <c r="L19" s="3" t="s">
        <v>149</v>
      </c>
      <c r="N19" s="2" t="s">
        <v>147</v>
      </c>
      <c r="O19" t="s">
        <v>4630</v>
      </c>
      <c r="P19" s="1" t="s">
        <v>1520</v>
      </c>
      <c r="Q19" s="1" t="s">
        <v>4271</v>
      </c>
      <c r="V19" t="s">
        <v>42</v>
      </c>
      <c r="W19">
        <v>1.6</v>
      </c>
      <c r="X19" t="s">
        <v>47</v>
      </c>
    </row>
    <row r="20" spans="1:24">
      <c r="A20" s="2">
        <v>24</v>
      </c>
      <c r="B20" s="1">
        <v>0</v>
      </c>
      <c r="C20" t="s">
        <v>15</v>
      </c>
      <c r="D20">
        <v>10415</v>
      </c>
      <c r="E20" s="99"/>
      <c r="G20" s="1" t="s">
        <v>4616</v>
      </c>
      <c r="H20" s="1" t="s">
        <v>1520</v>
      </c>
      <c r="I20" s="1" t="s">
        <v>3736</v>
      </c>
      <c r="J20" s="1"/>
      <c r="K20" s="3" t="s">
        <v>155</v>
      </c>
      <c r="L20" s="3" t="s">
        <v>154</v>
      </c>
      <c r="N20" s="2" t="s">
        <v>152</v>
      </c>
      <c r="O20" t="s">
        <v>4617</v>
      </c>
      <c r="P20" s="1" t="s">
        <v>1520</v>
      </c>
      <c r="Q20" s="1" t="s">
        <v>4272</v>
      </c>
      <c r="S20" t="s">
        <v>156</v>
      </c>
      <c r="V20" t="s">
        <v>44</v>
      </c>
      <c r="W20">
        <v>1.65</v>
      </c>
      <c r="X20" t="s">
        <v>47</v>
      </c>
    </row>
    <row r="21" spans="1:24">
      <c r="A21" s="2">
        <v>25</v>
      </c>
      <c r="B21" s="1">
        <v>0</v>
      </c>
      <c r="C21" t="s">
        <v>15</v>
      </c>
      <c r="D21">
        <v>10426</v>
      </c>
      <c r="E21" s="99"/>
      <c r="G21" s="1" t="s">
        <v>3634</v>
      </c>
      <c r="H21" s="1" t="s">
        <v>1520</v>
      </c>
      <c r="I21" s="1" t="s">
        <v>3737</v>
      </c>
      <c r="J21" s="1"/>
      <c r="K21" s="3" t="s">
        <v>161</v>
      </c>
      <c r="L21" s="3" t="s">
        <v>160</v>
      </c>
      <c r="N21" s="2" t="s">
        <v>158</v>
      </c>
      <c r="O21" t="s">
        <v>4631</v>
      </c>
      <c r="P21" s="1" t="s">
        <v>1520</v>
      </c>
      <c r="Q21" s="1" t="s">
        <v>4273</v>
      </c>
      <c r="S21" t="s">
        <v>162</v>
      </c>
      <c r="V21" t="s">
        <v>44</v>
      </c>
      <c r="W21">
        <v>1.65</v>
      </c>
      <c r="X21" t="s">
        <v>47</v>
      </c>
    </row>
    <row r="22" spans="1:24">
      <c r="A22" s="2">
        <v>26</v>
      </c>
      <c r="B22" s="1">
        <v>40191</v>
      </c>
      <c r="C22" t="s">
        <v>15</v>
      </c>
      <c r="D22">
        <v>10445</v>
      </c>
      <c r="E22" s="99"/>
      <c r="G22" s="1" t="s">
        <v>3636</v>
      </c>
      <c r="H22" s="1" t="s">
        <v>1520</v>
      </c>
      <c r="I22" s="1" t="s">
        <v>3738</v>
      </c>
      <c r="J22" s="1"/>
      <c r="K22" s="3" t="s">
        <v>166</v>
      </c>
      <c r="L22" s="3" t="s">
        <v>165</v>
      </c>
      <c r="N22" s="2" t="s">
        <v>164</v>
      </c>
      <c r="O22" t="s">
        <v>3636</v>
      </c>
      <c r="P22" s="1" t="s">
        <v>1520</v>
      </c>
      <c r="Q22" s="1" t="s">
        <v>3738</v>
      </c>
      <c r="S22" t="s">
        <v>167</v>
      </c>
      <c r="V22" t="s">
        <v>44</v>
      </c>
      <c r="W22">
        <v>1.65</v>
      </c>
      <c r="X22" t="s">
        <v>47</v>
      </c>
    </row>
    <row r="23" spans="1:24">
      <c r="A23" s="2">
        <v>27</v>
      </c>
      <c r="B23" s="1">
        <v>0</v>
      </c>
      <c r="C23" t="s">
        <v>15</v>
      </c>
      <c r="D23">
        <v>10448</v>
      </c>
      <c r="E23" s="99"/>
      <c r="G23" s="1" t="s">
        <v>3602</v>
      </c>
      <c r="H23" s="1" t="s">
        <v>1520</v>
      </c>
      <c r="I23" s="1" t="s">
        <v>3739</v>
      </c>
      <c r="J23" s="1"/>
      <c r="K23" s="3" t="s">
        <v>170</v>
      </c>
      <c r="L23" s="3">
        <v>2424195</v>
      </c>
      <c r="N23" s="2" t="s">
        <v>169</v>
      </c>
      <c r="O23" t="s">
        <v>3602</v>
      </c>
      <c r="P23" s="1" t="s">
        <v>1520</v>
      </c>
      <c r="Q23" s="1" t="s">
        <v>3739</v>
      </c>
      <c r="V23" t="s">
        <v>42</v>
      </c>
      <c r="W23">
        <v>1.6</v>
      </c>
      <c r="X23" t="s">
        <v>47</v>
      </c>
    </row>
    <row r="24" spans="1:24">
      <c r="A24" s="2">
        <v>28</v>
      </c>
      <c r="B24" s="1">
        <v>0</v>
      </c>
      <c r="C24" t="s">
        <v>15</v>
      </c>
      <c r="D24">
        <v>10454</v>
      </c>
      <c r="E24" s="99"/>
      <c r="G24" s="1" t="s">
        <v>4632</v>
      </c>
      <c r="H24" s="1" t="s">
        <v>1520</v>
      </c>
      <c r="I24" s="1" t="s">
        <v>3740</v>
      </c>
      <c r="J24" s="1"/>
      <c r="K24" s="3" t="s">
        <v>174</v>
      </c>
      <c r="L24" s="3" t="s">
        <v>173</v>
      </c>
      <c r="N24" s="2" t="s">
        <v>172</v>
      </c>
      <c r="O24" t="s">
        <v>4632</v>
      </c>
      <c r="P24" s="1" t="s">
        <v>1520</v>
      </c>
      <c r="Q24" s="1" t="s">
        <v>3740</v>
      </c>
      <c r="V24" t="s">
        <v>99</v>
      </c>
      <c r="W24">
        <v>1.6</v>
      </c>
      <c r="X24" t="s">
        <v>47</v>
      </c>
    </row>
    <row r="25" spans="1:24">
      <c r="A25" s="2">
        <v>29</v>
      </c>
      <c r="B25" s="1">
        <v>0</v>
      </c>
      <c r="C25" t="s">
        <v>15</v>
      </c>
      <c r="D25">
        <v>10466</v>
      </c>
      <c r="E25" s="99"/>
      <c r="G25" s="1" t="s">
        <v>3611</v>
      </c>
      <c r="H25" s="1" t="s">
        <v>1520</v>
      </c>
      <c r="I25" s="1" t="s">
        <v>3741</v>
      </c>
      <c r="J25" s="1"/>
      <c r="K25" s="3" t="s">
        <v>178</v>
      </c>
      <c r="L25" s="3" t="s">
        <v>177</v>
      </c>
      <c r="N25" s="2" t="s">
        <v>176</v>
      </c>
      <c r="O25" t="s">
        <v>3611</v>
      </c>
      <c r="P25" s="1" t="s">
        <v>1520</v>
      </c>
      <c r="Q25" s="1" t="s">
        <v>3741</v>
      </c>
      <c r="S25" t="s">
        <v>179</v>
      </c>
      <c r="V25" t="s">
        <v>42</v>
      </c>
      <c r="W25">
        <v>1.6</v>
      </c>
      <c r="X25" t="s">
        <v>47</v>
      </c>
    </row>
    <row r="26" spans="1:24">
      <c r="A26" s="2">
        <v>31</v>
      </c>
      <c r="B26" s="1">
        <v>0</v>
      </c>
      <c r="C26" t="s">
        <v>15</v>
      </c>
      <c r="D26">
        <v>10482</v>
      </c>
      <c r="E26" s="99"/>
      <c r="G26" s="1" t="s">
        <v>4633</v>
      </c>
      <c r="H26" s="1" t="s">
        <v>1520</v>
      </c>
      <c r="I26" s="1" t="s">
        <v>3742</v>
      </c>
      <c r="J26" s="1"/>
      <c r="K26" s="3" t="s">
        <v>183</v>
      </c>
      <c r="L26" s="3" t="s">
        <v>182</v>
      </c>
      <c r="N26" s="2" t="s">
        <v>181</v>
      </c>
      <c r="O26" t="s">
        <v>4633</v>
      </c>
      <c r="P26" s="1" t="s">
        <v>1520</v>
      </c>
      <c r="Q26" s="1" t="s">
        <v>3742</v>
      </c>
      <c r="V26" t="s">
        <v>42</v>
      </c>
      <c r="W26">
        <v>1.6</v>
      </c>
      <c r="X26" t="s">
        <v>47</v>
      </c>
    </row>
    <row r="27" spans="1:24">
      <c r="A27" s="2">
        <v>32</v>
      </c>
      <c r="B27" s="1">
        <v>41048</v>
      </c>
      <c r="C27" t="s">
        <v>15</v>
      </c>
      <c r="D27">
        <v>10485</v>
      </c>
      <c r="E27" s="99"/>
      <c r="G27" s="1" t="s">
        <v>4634</v>
      </c>
      <c r="H27" s="1" t="s">
        <v>1520</v>
      </c>
      <c r="I27" s="1" t="s">
        <v>3743</v>
      </c>
      <c r="J27" s="1"/>
      <c r="K27" s="3"/>
      <c r="L27" s="3" t="s">
        <v>187</v>
      </c>
      <c r="N27" s="2" t="s">
        <v>185</v>
      </c>
      <c r="O27" t="s">
        <v>4616</v>
      </c>
      <c r="P27" s="1" t="s">
        <v>1520</v>
      </c>
      <c r="Q27" s="1" t="s">
        <v>4274</v>
      </c>
      <c r="V27" t="s">
        <v>188</v>
      </c>
      <c r="W27">
        <v>1.65</v>
      </c>
      <c r="X27" t="s">
        <v>47</v>
      </c>
    </row>
    <row r="28" spans="1:24">
      <c r="A28" s="2">
        <v>33</v>
      </c>
      <c r="B28" s="1">
        <v>0</v>
      </c>
      <c r="C28" t="s">
        <v>15</v>
      </c>
      <c r="D28">
        <v>10498</v>
      </c>
      <c r="E28" s="99"/>
      <c r="G28" s="1" t="s">
        <v>4635</v>
      </c>
      <c r="H28" s="1" t="s">
        <v>1520</v>
      </c>
      <c r="I28" s="1" t="s">
        <v>3744</v>
      </c>
      <c r="J28" s="1"/>
      <c r="K28" s="3" t="s">
        <v>191</v>
      </c>
      <c r="L28" s="3"/>
      <c r="N28" s="2" t="s">
        <v>190</v>
      </c>
      <c r="O28" t="s">
        <v>4635</v>
      </c>
      <c r="P28" s="1" t="s">
        <v>1520</v>
      </c>
      <c r="Q28" s="1" t="s">
        <v>3744</v>
      </c>
      <c r="S28" t="s">
        <v>192</v>
      </c>
      <c r="V28" t="s">
        <v>44</v>
      </c>
      <c r="W28">
        <v>1.65</v>
      </c>
      <c r="X28" t="s">
        <v>47</v>
      </c>
    </row>
    <row r="29" spans="1:24">
      <c r="A29" s="2">
        <v>34</v>
      </c>
      <c r="B29" s="1">
        <v>0</v>
      </c>
      <c r="C29" t="s">
        <v>19</v>
      </c>
      <c r="D29">
        <v>1165</v>
      </c>
      <c r="E29" s="99"/>
      <c r="G29" s="1" t="s">
        <v>3629</v>
      </c>
      <c r="H29" s="1" t="s">
        <v>1520</v>
      </c>
      <c r="I29" s="1" t="s">
        <v>3745</v>
      </c>
      <c r="J29" s="1"/>
      <c r="K29" s="3" t="s">
        <v>196</v>
      </c>
      <c r="L29" s="3" t="s">
        <v>195</v>
      </c>
      <c r="N29" s="2" t="s">
        <v>194</v>
      </c>
      <c r="O29" t="s">
        <v>3629</v>
      </c>
      <c r="P29" s="1" t="s">
        <v>1520</v>
      </c>
      <c r="Q29" s="1" t="s">
        <v>3745</v>
      </c>
      <c r="S29" t="s">
        <v>197</v>
      </c>
      <c r="V29" t="s">
        <v>42</v>
      </c>
      <c r="W29">
        <v>1.6</v>
      </c>
      <c r="X29" t="s">
        <v>47</v>
      </c>
    </row>
    <row r="30" spans="1:24">
      <c r="A30" s="2">
        <v>36</v>
      </c>
      <c r="B30" s="1">
        <v>40889</v>
      </c>
      <c r="C30" t="s">
        <v>19</v>
      </c>
      <c r="D30">
        <v>1210</v>
      </c>
      <c r="E30" s="99"/>
      <c r="G30" s="1" t="s">
        <v>3636</v>
      </c>
      <c r="H30" s="1" t="s">
        <v>1520</v>
      </c>
      <c r="I30" s="1" t="s">
        <v>3746</v>
      </c>
      <c r="J30" s="1"/>
      <c r="K30" s="3" t="s">
        <v>202</v>
      </c>
      <c r="L30" s="3" t="s">
        <v>201</v>
      </c>
      <c r="N30" s="2" t="s">
        <v>199</v>
      </c>
      <c r="O30" t="s">
        <v>4636</v>
      </c>
      <c r="P30" s="1" t="s">
        <v>1520</v>
      </c>
      <c r="Q30" s="1" t="s">
        <v>4275</v>
      </c>
      <c r="V30" t="s">
        <v>42</v>
      </c>
      <c r="W30">
        <v>1.65</v>
      </c>
      <c r="X30" t="s">
        <v>47</v>
      </c>
    </row>
    <row r="31" spans="1:24">
      <c r="A31" s="2">
        <v>38</v>
      </c>
      <c r="B31" s="1">
        <v>0</v>
      </c>
      <c r="C31" t="s">
        <v>19</v>
      </c>
      <c r="D31">
        <v>1317</v>
      </c>
      <c r="E31" s="99"/>
      <c r="G31" s="1" t="s">
        <v>4637</v>
      </c>
      <c r="H31" s="1" t="s">
        <v>1520</v>
      </c>
      <c r="I31" s="1" t="s">
        <v>3747</v>
      </c>
      <c r="J31" s="1"/>
      <c r="K31" s="3" t="s">
        <v>207</v>
      </c>
      <c r="L31" s="3" t="s">
        <v>206</v>
      </c>
      <c r="N31" s="2" t="s">
        <v>204</v>
      </c>
      <c r="O31" t="s">
        <v>4638</v>
      </c>
      <c r="P31" s="1" t="s">
        <v>1520</v>
      </c>
      <c r="Q31" s="1" t="s">
        <v>4276</v>
      </c>
      <c r="S31" t="s">
        <v>208</v>
      </c>
      <c r="V31" t="s">
        <v>44</v>
      </c>
      <c r="W31">
        <v>1.65</v>
      </c>
      <c r="X31" t="s">
        <v>47</v>
      </c>
    </row>
    <row r="32" spans="1:24">
      <c r="A32" s="2">
        <v>39</v>
      </c>
      <c r="B32" s="1">
        <v>0</v>
      </c>
      <c r="C32" t="s">
        <v>19</v>
      </c>
      <c r="D32">
        <v>1361</v>
      </c>
      <c r="E32" s="99"/>
      <c r="G32" s="1" t="s">
        <v>4639</v>
      </c>
      <c r="H32" s="1" t="s">
        <v>1520</v>
      </c>
      <c r="I32" s="1" t="s">
        <v>3748</v>
      </c>
      <c r="J32" s="1"/>
      <c r="K32" s="3" t="s">
        <v>212</v>
      </c>
      <c r="L32" s="3" t="s">
        <v>211</v>
      </c>
      <c r="N32" s="2" t="s">
        <v>210</v>
      </c>
      <c r="O32" t="s">
        <v>4639</v>
      </c>
      <c r="P32" s="1" t="s">
        <v>1520</v>
      </c>
      <c r="Q32" s="1" t="s">
        <v>3748</v>
      </c>
      <c r="S32" t="s">
        <v>213</v>
      </c>
      <c r="V32" t="s">
        <v>44</v>
      </c>
      <c r="W32">
        <v>1.65</v>
      </c>
      <c r="X32" t="s">
        <v>47</v>
      </c>
    </row>
    <row r="33" spans="1:24">
      <c r="A33" s="2">
        <v>40</v>
      </c>
      <c r="B33" s="1">
        <v>0</v>
      </c>
      <c r="C33" t="s">
        <v>19</v>
      </c>
      <c r="D33">
        <v>1384</v>
      </c>
      <c r="E33" s="99"/>
      <c r="G33" s="1" t="s">
        <v>4640</v>
      </c>
      <c r="H33" s="1" t="s">
        <v>1520</v>
      </c>
      <c r="I33" s="1" t="s">
        <v>3749</v>
      </c>
      <c r="J33" s="1"/>
      <c r="K33" s="3" t="s">
        <v>218</v>
      </c>
      <c r="L33" s="3" t="s">
        <v>217</v>
      </c>
      <c r="N33" s="2" t="s">
        <v>215</v>
      </c>
      <c r="O33" t="s">
        <v>3604</v>
      </c>
      <c r="P33" s="1" t="s">
        <v>1520</v>
      </c>
      <c r="Q33" s="1" t="s">
        <v>4277</v>
      </c>
      <c r="S33" t="s">
        <v>219</v>
      </c>
      <c r="V33" t="s">
        <v>42</v>
      </c>
      <c r="W33">
        <v>1.6</v>
      </c>
      <c r="X33" t="s">
        <v>47</v>
      </c>
    </row>
    <row r="34" spans="1:24">
      <c r="A34" s="2">
        <v>41</v>
      </c>
      <c r="B34" s="1">
        <v>0</v>
      </c>
      <c r="C34" t="s">
        <v>19</v>
      </c>
      <c r="D34">
        <v>1419</v>
      </c>
      <c r="E34" s="99"/>
      <c r="G34" s="1" t="s">
        <v>3592</v>
      </c>
      <c r="H34" s="1" t="s">
        <v>3602</v>
      </c>
      <c r="I34" s="1" t="s">
        <v>3645</v>
      </c>
      <c r="J34" s="1"/>
      <c r="K34" s="3" t="s">
        <v>223</v>
      </c>
      <c r="L34" s="3" t="s">
        <v>222</v>
      </c>
      <c r="N34" s="2" t="s">
        <v>221</v>
      </c>
      <c r="O34" t="s">
        <v>3592</v>
      </c>
      <c r="P34" s="1" t="s">
        <v>3602</v>
      </c>
      <c r="Q34" s="1" t="s">
        <v>3645</v>
      </c>
      <c r="V34" t="s">
        <v>44</v>
      </c>
      <c r="W34">
        <v>1.65</v>
      </c>
      <c r="X34" t="s">
        <v>47</v>
      </c>
    </row>
    <row r="35" spans="1:24">
      <c r="A35" s="2">
        <v>42</v>
      </c>
      <c r="B35" s="1">
        <v>0</v>
      </c>
      <c r="C35" t="s">
        <v>20</v>
      </c>
      <c r="D35">
        <v>1292</v>
      </c>
      <c r="E35" s="99"/>
      <c r="G35" s="1" t="s">
        <v>4607</v>
      </c>
      <c r="H35" s="1" t="s">
        <v>1520</v>
      </c>
      <c r="I35" s="1" t="s">
        <v>3750</v>
      </c>
      <c r="J35" s="1"/>
      <c r="K35" s="3" t="s">
        <v>227</v>
      </c>
      <c r="L35" s="3" t="s">
        <v>226</v>
      </c>
      <c r="N35" s="2" t="s">
        <v>225</v>
      </c>
      <c r="O35" t="s">
        <v>4607</v>
      </c>
      <c r="P35" s="1" t="s">
        <v>1520</v>
      </c>
      <c r="Q35" s="1" t="s">
        <v>3750</v>
      </c>
      <c r="V35" t="s">
        <v>42</v>
      </c>
      <c r="W35">
        <v>1.6</v>
      </c>
      <c r="X35" t="s">
        <v>47</v>
      </c>
    </row>
    <row r="36" spans="1:24">
      <c r="A36" s="2">
        <v>43</v>
      </c>
      <c r="B36" s="1">
        <v>0</v>
      </c>
      <c r="C36" t="s">
        <v>20</v>
      </c>
      <c r="D36">
        <v>1344</v>
      </c>
      <c r="E36" s="99"/>
      <c r="G36" s="1" t="s">
        <v>4641</v>
      </c>
      <c r="H36" s="1" t="s">
        <v>1520</v>
      </c>
      <c r="I36" s="1" t="s">
        <v>3751</v>
      </c>
      <c r="J36" s="1"/>
      <c r="K36" s="3" t="s">
        <v>231</v>
      </c>
      <c r="L36" s="3" t="s">
        <v>230</v>
      </c>
      <c r="N36" s="2" t="s">
        <v>229</v>
      </c>
      <c r="O36" t="s">
        <v>4641</v>
      </c>
      <c r="P36" s="1" t="s">
        <v>1520</v>
      </c>
      <c r="Q36" s="1" t="s">
        <v>3751</v>
      </c>
      <c r="S36" s="3"/>
      <c r="V36" t="s">
        <v>42</v>
      </c>
      <c r="W36">
        <v>1.6</v>
      </c>
      <c r="X36" t="s">
        <v>47</v>
      </c>
    </row>
    <row r="37" spans="1:24">
      <c r="A37" s="2">
        <v>44</v>
      </c>
      <c r="B37" s="1">
        <v>40422</v>
      </c>
      <c r="C37" t="s">
        <v>20</v>
      </c>
      <c r="D37">
        <v>1407</v>
      </c>
      <c r="E37" s="99"/>
      <c r="G37" s="1" t="s">
        <v>4642</v>
      </c>
      <c r="H37" s="1" t="s">
        <v>1520</v>
      </c>
      <c r="I37" s="1" t="s">
        <v>3752</v>
      </c>
      <c r="J37" s="1"/>
      <c r="K37" s="3" t="s">
        <v>236</v>
      </c>
      <c r="L37" s="3" t="s">
        <v>235</v>
      </c>
      <c r="N37" s="2" t="s">
        <v>233</v>
      </c>
      <c r="O37" t="s">
        <v>4643</v>
      </c>
      <c r="P37" s="1" t="s">
        <v>1520</v>
      </c>
      <c r="Q37" s="1" t="s">
        <v>4278</v>
      </c>
      <c r="S37" s="3"/>
      <c r="V37" t="s">
        <v>44</v>
      </c>
      <c r="W37">
        <v>1.65</v>
      </c>
      <c r="X37" t="s">
        <v>47</v>
      </c>
    </row>
    <row r="38" spans="1:24">
      <c r="A38" s="2">
        <v>45</v>
      </c>
      <c r="B38" s="1">
        <v>0</v>
      </c>
      <c r="C38" t="s">
        <v>20</v>
      </c>
      <c r="D38">
        <v>1408</v>
      </c>
      <c r="E38" s="99"/>
      <c r="G38" s="1" t="s">
        <v>4641</v>
      </c>
      <c r="H38" s="1" t="s">
        <v>1520</v>
      </c>
      <c r="I38" s="1" t="s">
        <v>3753</v>
      </c>
      <c r="J38" s="1"/>
      <c r="K38" s="3" t="s">
        <v>241</v>
      </c>
      <c r="L38" s="3" t="s">
        <v>240</v>
      </c>
      <c r="N38" s="2" t="s">
        <v>238</v>
      </c>
      <c r="O38" t="s">
        <v>4644</v>
      </c>
      <c r="P38" s="1" t="s">
        <v>1520</v>
      </c>
      <c r="Q38" s="1" t="s">
        <v>4279</v>
      </c>
      <c r="S38" s="3"/>
      <c r="V38" t="s">
        <v>44</v>
      </c>
      <c r="W38">
        <v>1.65</v>
      </c>
      <c r="X38" t="s">
        <v>47</v>
      </c>
    </row>
    <row r="39" spans="1:24">
      <c r="A39" s="2">
        <v>47</v>
      </c>
      <c r="B39" s="1">
        <v>0</v>
      </c>
      <c r="C39" t="s">
        <v>20</v>
      </c>
      <c r="D39">
        <v>1432</v>
      </c>
      <c r="E39" s="99"/>
      <c r="G39" s="1" t="s">
        <v>3596</v>
      </c>
      <c r="H39" s="1" t="s">
        <v>3603</v>
      </c>
      <c r="I39" s="1" t="s">
        <v>3646</v>
      </c>
      <c r="J39" s="1"/>
      <c r="K39" s="3" t="s">
        <v>245</v>
      </c>
      <c r="L39" s="3" t="s">
        <v>244</v>
      </c>
      <c r="N39" s="2" t="s">
        <v>243</v>
      </c>
      <c r="O39" t="s">
        <v>3596</v>
      </c>
      <c r="P39" s="1" t="s">
        <v>1520</v>
      </c>
      <c r="Q39" s="1" t="s">
        <v>4280</v>
      </c>
      <c r="S39" s="3"/>
      <c r="V39" t="s">
        <v>42</v>
      </c>
      <c r="W39">
        <v>1.6</v>
      </c>
      <c r="X39" t="s">
        <v>47</v>
      </c>
    </row>
    <row r="40" spans="1:24">
      <c r="A40" s="2">
        <v>48</v>
      </c>
      <c r="B40" s="1">
        <v>0</v>
      </c>
      <c r="C40" t="s">
        <v>20</v>
      </c>
      <c r="D40">
        <v>1487</v>
      </c>
      <c r="E40" s="99"/>
      <c r="G40" s="1" t="s">
        <v>4645</v>
      </c>
      <c r="H40" s="1" t="s">
        <v>1520</v>
      </c>
      <c r="I40" s="1" t="s">
        <v>3754</v>
      </c>
      <c r="J40" s="1"/>
      <c r="K40" s="3" t="s">
        <v>249</v>
      </c>
      <c r="L40" s="3" t="s">
        <v>248</v>
      </c>
      <c r="N40" s="2" t="s">
        <v>247</v>
      </c>
      <c r="O40" t="s">
        <v>4645</v>
      </c>
      <c r="P40" s="1" t="s">
        <v>1520</v>
      </c>
      <c r="Q40" s="1" t="s">
        <v>3754</v>
      </c>
      <c r="S40" s="3"/>
      <c r="V40" t="s">
        <v>44</v>
      </c>
      <c r="W40">
        <v>1.65</v>
      </c>
      <c r="X40" t="s">
        <v>47</v>
      </c>
    </row>
    <row r="41" spans="1:24">
      <c r="A41" s="2">
        <v>49</v>
      </c>
      <c r="B41" s="1">
        <v>40673</v>
      </c>
      <c r="C41" t="s">
        <v>20</v>
      </c>
      <c r="D41">
        <v>1509</v>
      </c>
      <c r="E41" s="99"/>
      <c r="G41" s="1" t="s">
        <v>3596</v>
      </c>
      <c r="H41" s="1" t="s">
        <v>3604</v>
      </c>
      <c r="I41" s="1" t="s">
        <v>3647</v>
      </c>
      <c r="J41" s="1"/>
      <c r="K41" s="3" t="s">
        <v>254</v>
      </c>
      <c r="L41" s="3" t="s">
        <v>253</v>
      </c>
      <c r="N41" s="2" t="s">
        <v>251</v>
      </c>
      <c r="O41" t="s">
        <v>4646</v>
      </c>
      <c r="P41" s="1" t="s">
        <v>1520</v>
      </c>
      <c r="Q41" s="1" t="s">
        <v>4281</v>
      </c>
      <c r="S41" s="3"/>
      <c r="V41" t="s">
        <v>44</v>
      </c>
      <c r="W41">
        <v>1.65</v>
      </c>
      <c r="X41" t="s">
        <v>47</v>
      </c>
    </row>
    <row r="42" spans="1:24">
      <c r="A42" s="2">
        <v>51</v>
      </c>
      <c r="B42" s="1">
        <v>0</v>
      </c>
      <c r="C42" t="s">
        <v>20</v>
      </c>
      <c r="D42">
        <v>1596</v>
      </c>
      <c r="E42" s="99"/>
      <c r="G42" s="1" t="s">
        <v>3623</v>
      </c>
      <c r="H42" s="1" t="s">
        <v>1520</v>
      </c>
      <c r="I42" s="1" t="s">
        <v>3755</v>
      </c>
      <c r="J42" s="1"/>
      <c r="K42" s="3" t="s">
        <v>258</v>
      </c>
      <c r="L42" s="3" t="s">
        <v>257</v>
      </c>
      <c r="N42" s="2" t="s">
        <v>256</v>
      </c>
      <c r="O42" t="s">
        <v>3623</v>
      </c>
      <c r="P42" s="1" t="s">
        <v>1520</v>
      </c>
      <c r="Q42" s="1" t="s">
        <v>3755</v>
      </c>
      <c r="S42" s="3" t="s">
        <v>259</v>
      </c>
      <c r="V42" t="s">
        <v>42</v>
      </c>
      <c r="W42">
        <v>1.65</v>
      </c>
      <c r="X42" t="s">
        <v>47</v>
      </c>
    </row>
    <row r="43" spans="1:24">
      <c r="A43" s="2">
        <v>52</v>
      </c>
      <c r="B43" s="1">
        <v>40665</v>
      </c>
      <c r="C43" t="s">
        <v>21</v>
      </c>
      <c r="D43">
        <v>999</v>
      </c>
      <c r="E43" s="99">
        <v>3</v>
      </c>
      <c r="G43" s="1" t="s">
        <v>3636</v>
      </c>
      <c r="H43" s="1" t="s">
        <v>1520</v>
      </c>
      <c r="I43" s="1" t="s">
        <v>3756</v>
      </c>
      <c r="J43" s="1"/>
      <c r="K43" s="3" t="s">
        <v>265</v>
      </c>
      <c r="L43" s="3" t="s">
        <v>264</v>
      </c>
      <c r="N43" s="2" t="s">
        <v>261</v>
      </c>
      <c r="O43" t="s">
        <v>3614</v>
      </c>
      <c r="P43" s="1" t="s">
        <v>1520</v>
      </c>
      <c r="Q43" s="1" t="s">
        <v>4282</v>
      </c>
      <c r="S43" s="3"/>
      <c r="V43" t="s">
        <v>42</v>
      </c>
      <c r="W43">
        <v>1.65</v>
      </c>
      <c r="X43" t="s">
        <v>47</v>
      </c>
    </row>
    <row r="44" spans="1:24">
      <c r="A44" s="2">
        <v>53</v>
      </c>
      <c r="B44" s="1">
        <v>40709</v>
      </c>
      <c r="C44" t="s">
        <v>21</v>
      </c>
      <c r="D44">
        <v>999</v>
      </c>
      <c r="E44" s="99">
        <v>2</v>
      </c>
      <c r="G44" s="1" t="s">
        <v>3623</v>
      </c>
      <c r="H44" s="1" t="s">
        <v>1520</v>
      </c>
      <c r="I44" s="1" t="s">
        <v>3757</v>
      </c>
      <c r="J44" s="1"/>
      <c r="K44" s="3" t="s">
        <v>270</v>
      </c>
      <c r="L44" s="3" t="s">
        <v>269</v>
      </c>
      <c r="N44" s="2" t="s">
        <v>267</v>
      </c>
      <c r="O44" t="s">
        <v>3623</v>
      </c>
      <c r="P44" s="1" t="s">
        <v>1520</v>
      </c>
      <c r="Q44" s="1" t="s">
        <v>3757</v>
      </c>
      <c r="S44" s="3"/>
      <c r="V44" t="s">
        <v>111</v>
      </c>
      <c r="W44">
        <v>1.65</v>
      </c>
      <c r="X44" t="s">
        <v>47</v>
      </c>
    </row>
    <row r="45" spans="1:24">
      <c r="A45" s="2">
        <v>54</v>
      </c>
      <c r="B45" s="1">
        <v>0</v>
      </c>
      <c r="C45" t="s">
        <v>21</v>
      </c>
      <c r="D45">
        <v>1036</v>
      </c>
      <c r="E45" s="99"/>
      <c r="G45" s="1" t="s">
        <v>4647</v>
      </c>
      <c r="H45" s="1" t="s">
        <v>3605</v>
      </c>
      <c r="I45" s="1" t="s">
        <v>3648</v>
      </c>
      <c r="J45" s="1"/>
      <c r="K45" s="3" t="s">
        <v>274</v>
      </c>
      <c r="L45" s="3" t="s">
        <v>273</v>
      </c>
      <c r="N45" s="2" t="s">
        <v>272</v>
      </c>
      <c r="O45" t="s">
        <v>4647</v>
      </c>
      <c r="P45" s="1" t="s">
        <v>3605</v>
      </c>
      <c r="Q45" s="1" t="s">
        <v>3648</v>
      </c>
      <c r="S45" s="3"/>
      <c r="V45" t="s">
        <v>42</v>
      </c>
      <c r="W45">
        <v>1.6</v>
      </c>
      <c r="X45" t="s">
        <v>47</v>
      </c>
    </row>
    <row r="46" spans="1:24">
      <c r="A46" s="2">
        <v>56</v>
      </c>
      <c r="B46" s="1">
        <v>40933</v>
      </c>
      <c r="C46" t="s">
        <v>21</v>
      </c>
      <c r="D46">
        <v>1213</v>
      </c>
      <c r="E46" s="99"/>
      <c r="G46" s="1" t="s">
        <v>4648</v>
      </c>
      <c r="H46" s="1" t="s">
        <v>1520</v>
      </c>
      <c r="I46" s="1" t="s">
        <v>3758</v>
      </c>
      <c r="J46" s="1"/>
      <c r="K46" s="3" t="s">
        <v>279</v>
      </c>
      <c r="L46" s="3" t="s">
        <v>278</v>
      </c>
      <c r="N46" s="2" t="s">
        <v>276</v>
      </c>
      <c r="O46" t="s">
        <v>4649</v>
      </c>
      <c r="P46" s="1" t="s">
        <v>1520</v>
      </c>
      <c r="Q46" s="1" t="s">
        <v>4283</v>
      </c>
      <c r="S46" s="3" t="s">
        <v>280</v>
      </c>
      <c r="V46" t="s">
        <v>99</v>
      </c>
      <c r="W46">
        <v>1.65</v>
      </c>
      <c r="X46" t="s">
        <v>47</v>
      </c>
    </row>
    <row r="47" spans="1:24">
      <c r="A47" s="2">
        <v>57</v>
      </c>
      <c r="B47" s="1">
        <v>40661</v>
      </c>
      <c r="C47" t="s">
        <v>21</v>
      </c>
      <c r="D47">
        <v>1250</v>
      </c>
      <c r="E47" s="99" t="s">
        <v>3502</v>
      </c>
      <c r="G47" s="1" t="s">
        <v>4650</v>
      </c>
      <c r="H47" s="1" t="s">
        <v>1520</v>
      </c>
      <c r="I47" s="1" t="s">
        <v>3759</v>
      </c>
      <c r="J47" s="1"/>
      <c r="K47" s="3" t="s">
        <v>286</v>
      </c>
      <c r="L47" s="3" t="s">
        <v>285</v>
      </c>
      <c r="N47" s="2" t="s">
        <v>282</v>
      </c>
      <c r="O47" t="s">
        <v>4612</v>
      </c>
      <c r="P47" s="1" t="s">
        <v>1520</v>
      </c>
      <c r="Q47" s="1" t="s">
        <v>4284</v>
      </c>
      <c r="S47" s="3" t="s">
        <v>287</v>
      </c>
      <c r="V47" t="s">
        <v>44</v>
      </c>
      <c r="W47">
        <v>1.22</v>
      </c>
      <c r="X47" t="s">
        <v>47</v>
      </c>
    </row>
    <row r="48" spans="1:24">
      <c r="A48" s="2">
        <v>58</v>
      </c>
      <c r="B48" s="1">
        <v>0</v>
      </c>
      <c r="C48" t="s">
        <v>21</v>
      </c>
      <c r="D48">
        <v>1250</v>
      </c>
      <c r="E48" s="99" t="s">
        <v>3503</v>
      </c>
      <c r="G48" s="1" t="s">
        <v>4651</v>
      </c>
      <c r="H48" s="1" t="s">
        <v>1520</v>
      </c>
      <c r="I48" s="1" t="s">
        <v>3760</v>
      </c>
      <c r="J48" s="1"/>
      <c r="K48" s="3" t="s">
        <v>292</v>
      </c>
      <c r="L48" s="3" t="s">
        <v>291</v>
      </c>
      <c r="N48" s="2" t="s">
        <v>289</v>
      </c>
      <c r="O48" t="s">
        <v>4651</v>
      </c>
      <c r="P48" s="1" t="s">
        <v>1520</v>
      </c>
      <c r="Q48" s="1" t="s">
        <v>3760</v>
      </c>
      <c r="S48" s="3"/>
      <c r="V48" t="s">
        <v>42</v>
      </c>
      <c r="W48">
        <v>1.6</v>
      </c>
      <c r="X48" t="s">
        <v>47</v>
      </c>
    </row>
    <row r="49" spans="1:24">
      <c r="A49" s="2">
        <v>59</v>
      </c>
      <c r="B49" s="1">
        <v>0</v>
      </c>
      <c r="C49" t="s">
        <v>21</v>
      </c>
      <c r="D49">
        <v>1361</v>
      </c>
      <c r="E49" s="99"/>
      <c r="G49" s="1" t="s">
        <v>3626</v>
      </c>
      <c r="H49" s="1" t="s">
        <v>3606</v>
      </c>
      <c r="I49" s="1" t="s">
        <v>3649</v>
      </c>
      <c r="J49" s="1"/>
      <c r="K49" s="3" t="s">
        <v>296</v>
      </c>
      <c r="L49" s="3" t="s">
        <v>295</v>
      </c>
      <c r="N49" s="2" t="s">
        <v>294</v>
      </c>
      <c r="O49" t="s">
        <v>3626</v>
      </c>
      <c r="P49" s="1" t="s">
        <v>3606</v>
      </c>
      <c r="Q49" s="1" t="s">
        <v>3649</v>
      </c>
      <c r="S49" s="3"/>
      <c r="V49" t="s">
        <v>44</v>
      </c>
      <c r="W49">
        <v>1.65</v>
      </c>
      <c r="X49" t="s">
        <v>47</v>
      </c>
    </row>
    <row r="50" spans="1:24">
      <c r="A50" s="2">
        <v>60</v>
      </c>
      <c r="B50" s="1">
        <v>0</v>
      </c>
      <c r="C50" t="s">
        <v>21</v>
      </c>
      <c r="D50">
        <v>1384</v>
      </c>
      <c r="E50" s="99"/>
      <c r="G50" s="1" t="s">
        <v>3612</v>
      </c>
      <c r="H50" s="1" t="s">
        <v>1520</v>
      </c>
      <c r="I50" s="1" t="s">
        <v>3761</v>
      </c>
      <c r="J50" s="1"/>
      <c r="K50" s="3" t="s">
        <v>301</v>
      </c>
      <c r="L50" s="3" t="s">
        <v>300</v>
      </c>
      <c r="N50" s="2" t="s">
        <v>298</v>
      </c>
      <c r="O50" t="s">
        <v>4652</v>
      </c>
      <c r="P50" s="1" t="s">
        <v>1520</v>
      </c>
      <c r="Q50" s="1" t="s">
        <v>3667</v>
      </c>
      <c r="S50" s="3"/>
      <c r="V50" t="s">
        <v>44</v>
      </c>
      <c r="W50">
        <v>1.65</v>
      </c>
      <c r="X50" t="s">
        <v>47</v>
      </c>
    </row>
    <row r="51" spans="1:24">
      <c r="A51" s="2">
        <v>61</v>
      </c>
      <c r="B51" s="1">
        <v>0</v>
      </c>
      <c r="C51" t="s">
        <v>21</v>
      </c>
      <c r="D51">
        <v>1391</v>
      </c>
      <c r="E51" s="99"/>
      <c r="G51" s="1" t="s">
        <v>4653</v>
      </c>
      <c r="H51" s="1" t="s">
        <v>1520</v>
      </c>
      <c r="I51" s="1" t="s">
        <v>3762</v>
      </c>
      <c r="J51" s="1"/>
      <c r="K51" s="3" t="s">
        <v>306</v>
      </c>
      <c r="L51" s="3" t="s">
        <v>305</v>
      </c>
      <c r="N51" s="2" t="s">
        <v>303</v>
      </c>
      <c r="P51" s="1" t="s">
        <v>1520</v>
      </c>
      <c r="Q51" s="1"/>
      <c r="S51" s="3"/>
      <c r="V51" t="s">
        <v>44</v>
      </c>
      <c r="W51">
        <v>1.65</v>
      </c>
      <c r="X51" t="s">
        <v>47</v>
      </c>
    </row>
    <row r="52" spans="1:24">
      <c r="A52" s="2">
        <v>62</v>
      </c>
      <c r="B52" s="1">
        <v>0</v>
      </c>
      <c r="C52" t="s">
        <v>21</v>
      </c>
      <c r="D52">
        <v>1397</v>
      </c>
      <c r="E52" s="99"/>
      <c r="G52" s="1" t="s">
        <v>3626</v>
      </c>
      <c r="H52" s="1" t="s">
        <v>3607</v>
      </c>
      <c r="I52" s="1" t="s">
        <v>3650</v>
      </c>
      <c r="J52" s="1"/>
      <c r="K52" s="3" t="s">
        <v>311</v>
      </c>
      <c r="L52" s="3" t="s">
        <v>310</v>
      </c>
      <c r="N52" s="2" t="s">
        <v>308</v>
      </c>
      <c r="O52" t="s">
        <v>3626</v>
      </c>
      <c r="P52" s="1" t="s">
        <v>3607</v>
      </c>
      <c r="Q52" s="1" t="s">
        <v>4285</v>
      </c>
      <c r="S52" s="3"/>
      <c r="V52" t="s">
        <v>42</v>
      </c>
      <c r="W52">
        <v>1.6</v>
      </c>
      <c r="X52" t="s">
        <v>47</v>
      </c>
    </row>
    <row r="53" spans="1:24">
      <c r="A53" s="2">
        <v>63</v>
      </c>
      <c r="B53" s="1">
        <v>0</v>
      </c>
      <c r="C53" t="s">
        <v>21</v>
      </c>
      <c r="D53">
        <v>1401</v>
      </c>
      <c r="E53" s="99"/>
      <c r="G53" s="1" t="s">
        <v>4606</v>
      </c>
      <c r="H53" s="1" t="s">
        <v>1520</v>
      </c>
      <c r="I53" s="1" t="s">
        <v>3763</v>
      </c>
      <c r="J53" s="1"/>
      <c r="K53" s="3" t="s">
        <v>315</v>
      </c>
      <c r="L53" s="3" t="s">
        <v>314</v>
      </c>
      <c r="N53" s="2" t="s">
        <v>313</v>
      </c>
      <c r="O53" t="s">
        <v>4606</v>
      </c>
      <c r="P53" s="1" t="s">
        <v>1520</v>
      </c>
      <c r="Q53" s="1" t="s">
        <v>3763</v>
      </c>
      <c r="S53" s="3"/>
      <c r="V53" t="s">
        <v>42</v>
      </c>
      <c r="W53">
        <v>1.6</v>
      </c>
      <c r="X53" t="s">
        <v>47</v>
      </c>
    </row>
    <row r="54" spans="1:24">
      <c r="A54" s="2">
        <v>64</v>
      </c>
      <c r="B54" s="1">
        <v>0</v>
      </c>
      <c r="C54" t="s">
        <v>21</v>
      </c>
      <c r="D54">
        <v>1417</v>
      </c>
      <c r="E54" s="99"/>
      <c r="G54" s="1" t="s">
        <v>3592</v>
      </c>
      <c r="H54" s="1" t="s">
        <v>1520</v>
      </c>
      <c r="I54" s="1" t="s">
        <v>3764</v>
      </c>
      <c r="J54" s="1"/>
      <c r="K54" s="3" t="s">
        <v>319</v>
      </c>
      <c r="L54" s="3">
        <v>2175346</v>
      </c>
      <c r="N54" s="2" t="s">
        <v>317</v>
      </c>
      <c r="O54" t="s">
        <v>4602</v>
      </c>
      <c r="P54" s="1" t="s">
        <v>1520</v>
      </c>
      <c r="Q54" s="1" t="s">
        <v>4286</v>
      </c>
      <c r="S54" s="3"/>
      <c r="V54" t="s">
        <v>44</v>
      </c>
      <c r="W54">
        <v>1.65</v>
      </c>
      <c r="X54" t="s">
        <v>47</v>
      </c>
    </row>
    <row r="55" spans="1:24">
      <c r="A55" s="2">
        <v>65</v>
      </c>
      <c r="B55" s="1">
        <v>0</v>
      </c>
      <c r="C55" t="s">
        <v>21</v>
      </c>
      <c r="D55">
        <v>1419</v>
      </c>
      <c r="E55" s="99"/>
      <c r="G55" s="1" t="s">
        <v>4654</v>
      </c>
      <c r="H55" s="1" t="s">
        <v>1520</v>
      </c>
      <c r="I55" s="1" t="s">
        <v>3765</v>
      </c>
      <c r="J55" s="1"/>
      <c r="K55" s="3" t="s">
        <v>322</v>
      </c>
      <c r="L55" s="3">
        <v>4580623</v>
      </c>
      <c r="N55" s="2" t="s">
        <v>321</v>
      </c>
      <c r="O55" t="s">
        <v>4654</v>
      </c>
      <c r="P55" s="1" t="s">
        <v>1520</v>
      </c>
      <c r="Q55" s="1" t="s">
        <v>3765</v>
      </c>
      <c r="S55" s="3"/>
      <c r="V55" t="s">
        <v>42</v>
      </c>
      <c r="W55">
        <v>1.6</v>
      </c>
      <c r="X55" t="s">
        <v>47</v>
      </c>
    </row>
    <row r="56" spans="1:24">
      <c r="A56" s="2">
        <v>66</v>
      </c>
      <c r="B56" s="1">
        <v>0</v>
      </c>
      <c r="C56" t="s">
        <v>21</v>
      </c>
      <c r="D56">
        <v>1423</v>
      </c>
      <c r="E56" s="99"/>
      <c r="G56" s="1" t="s">
        <v>4655</v>
      </c>
      <c r="H56" s="1" t="s">
        <v>1520</v>
      </c>
      <c r="I56" s="1" t="s">
        <v>3766</v>
      </c>
      <c r="J56" s="1"/>
      <c r="K56" s="3" t="s">
        <v>325</v>
      </c>
      <c r="L56" s="3">
        <v>2424025</v>
      </c>
      <c r="N56" s="2" t="s">
        <v>324</v>
      </c>
      <c r="O56" t="s">
        <v>4655</v>
      </c>
      <c r="P56" s="1" t="s">
        <v>1520</v>
      </c>
      <c r="Q56" s="1" t="s">
        <v>3766</v>
      </c>
      <c r="S56" s="3"/>
      <c r="V56" t="s">
        <v>42</v>
      </c>
      <c r="W56">
        <v>1.6</v>
      </c>
      <c r="X56" t="s">
        <v>47</v>
      </c>
    </row>
    <row r="57" spans="1:24">
      <c r="A57" s="2">
        <v>67</v>
      </c>
      <c r="B57" s="1">
        <v>0</v>
      </c>
      <c r="C57" t="s">
        <v>21</v>
      </c>
      <c r="D57">
        <v>1429</v>
      </c>
      <c r="E57" s="99"/>
      <c r="G57" s="1" t="s">
        <v>4656</v>
      </c>
      <c r="H57" s="1" t="s">
        <v>1520</v>
      </c>
      <c r="I57" s="1" t="s">
        <v>3767</v>
      </c>
      <c r="J57" s="1"/>
      <c r="K57" s="3" t="s">
        <v>330</v>
      </c>
      <c r="L57" s="3" t="s">
        <v>329</v>
      </c>
      <c r="N57" s="2" t="s">
        <v>327</v>
      </c>
      <c r="O57" t="s">
        <v>4651</v>
      </c>
      <c r="P57" s="1" t="s">
        <v>1520</v>
      </c>
      <c r="Q57" s="1" t="s">
        <v>4287</v>
      </c>
      <c r="S57" s="3"/>
      <c r="V57" t="s">
        <v>99</v>
      </c>
      <c r="W57">
        <v>1.22</v>
      </c>
      <c r="X57" t="s">
        <v>47</v>
      </c>
    </row>
    <row r="58" spans="1:24">
      <c r="A58" s="2">
        <v>68</v>
      </c>
      <c r="B58" s="1">
        <v>0</v>
      </c>
      <c r="C58" t="s">
        <v>21</v>
      </c>
      <c r="D58">
        <v>1433</v>
      </c>
      <c r="E58" s="99"/>
      <c r="G58" s="1" t="s">
        <v>3625</v>
      </c>
      <c r="H58" s="1" t="s">
        <v>1520</v>
      </c>
      <c r="I58" s="1" t="s">
        <v>3768</v>
      </c>
      <c r="J58" s="1"/>
      <c r="K58" s="3" t="s">
        <v>335</v>
      </c>
      <c r="L58" s="3" t="s">
        <v>334</v>
      </c>
      <c r="N58" s="2" t="s">
        <v>332</v>
      </c>
      <c r="O58" t="s">
        <v>3621</v>
      </c>
      <c r="P58" s="1" t="s">
        <v>1520</v>
      </c>
      <c r="Q58" s="1" t="s">
        <v>4288</v>
      </c>
      <c r="S58" s="3"/>
      <c r="V58" t="s">
        <v>42</v>
      </c>
      <c r="W58">
        <v>1.6</v>
      </c>
      <c r="X58" t="s">
        <v>47</v>
      </c>
    </row>
    <row r="59" spans="1:24">
      <c r="A59" s="2">
        <v>69</v>
      </c>
      <c r="B59" s="1">
        <v>0</v>
      </c>
      <c r="C59" t="s">
        <v>21</v>
      </c>
      <c r="D59">
        <v>1439</v>
      </c>
      <c r="E59" s="99"/>
      <c r="G59" s="1" t="s">
        <v>4621</v>
      </c>
      <c r="H59" s="1" t="s">
        <v>1520</v>
      </c>
      <c r="I59" s="1" t="s">
        <v>3769</v>
      </c>
      <c r="J59" s="1"/>
      <c r="K59" s="3" t="s">
        <v>339</v>
      </c>
      <c r="L59" s="3" t="s">
        <v>338</v>
      </c>
      <c r="N59" s="2" t="s">
        <v>337</v>
      </c>
      <c r="O59" t="s">
        <v>4621</v>
      </c>
      <c r="P59" s="1" t="s">
        <v>3613</v>
      </c>
      <c r="Q59" s="1" t="s">
        <v>4289</v>
      </c>
      <c r="S59" s="3"/>
      <c r="V59" t="s">
        <v>188</v>
      </c>
      <c r="W59">
        <v>1.65</v>
      </c>
      <c r="X59" t="s">
        <v>47</v>
      </c>
    </row>
    <row r="60" spans="1:24">
      <c r="A60" s="2">
        <v>70</v>
      </c>
      <c r="B60" s="1">
        <v>38276</v>
      </c>
      <c r="C60" t="s">
        <v>21</v>
      </c>
      <c r="D60">
        <v>1441</v>
      </c>
      <c r="E60" s="99"/>
      <c r="G60" s="1" t="s">
        <v>4657</v>
      </c>
      <c r="H60" s="1" t="s">
        <v>1520</v>
      </c>
      <c r="I60" s="1" t="s">
        <v>3770</v>
      </c>
      <c r="J60" s="1"/>
      <c r="K60" s="3" t="s">
        <v>343</v>
      </c>
      <c r="L60" s="3" t="s">
        <v>342</v>
      </c>
      <c r="N60" s="2" t="s">
        <v>341</v>
      </c>
      <c r="O60" t="s">
        <v>4657</v>
      </c>
      <c r="P60" s="1" t="s">
        <v>1520</v>
      </c>
      <c r="Q60" s="1" t="s">
        <v>3770</v>
      </c>
      <c r="S60" s="3"/>
      <c r="V60" t="s">
        <v>44</v>
      </c>
      <c r="W60">
        <v>1.65</v>
      </c>
      <c r="X60" t="s">
        <v>47</v>
      </c>
    </row>
    <row r="61" spans="1:24">
      <c r="A61" s="2">
        <v>71</v>
      </c>
      <c r="B61" s="1">
        <v>0</v>
      </c>
      <c r="C61" t="s">
        <v>21</v>
      </c>
      <c r="D61">
        <v>1447</v>
      </c>
      <c r="E61" s="99"/>
      <c r="G61" s="1" t="s">
        <v>4651</v>
      </c>
      <c r="H61" s="1" t="s">
        <v>1520</v>
      </c>
      <c r="I61" s="1" t="s">
        <v>3771</v>
      </c>
      <c r="J61" s="1"/>
      <c r="K61" s="3" t="s">
        <v>346</v>
      </c>
      <c r="L61" s="3">
        <v>8230982</v>
      </c>
      <c r="N61" s="2" t="s">
        <v>345</v>
      </c>
      <c r="O61" t="s">
        <v>4651</v>
      </c>
      <c r="P61" s="1" t="s">
        <v>1520</v>
      </c>
      <c r="Q61" s="1" t="s">
        <v>3771</v>
      </c>
      <c r="S61" s="3"/>
      <c r="V61" t="s">
        <v>42</v>
      </c>
      <c r="W61">
        <v>1.6</v>
      </c>
      <c r="X61" t="s">
        <v>47</v>
      </c>
    </row>
    <row r="62" spans="1:24">
      <c r="A62" s="2">
        <v>73</v>
      </c>
      <c r="B62" s="1">
        <v>40861</v>
      </c>
      <c r="C62" t="s">
        <v>22</v>
      </c>
      <c r="D62">
        <v>1640</v>
      </c>
      <c r="E62" s="99"/>
      <c r="G62" s="1" t="s">
        <v>3596</v>
      </c>
      <c r="H62" s="1" t="s">
        <v>3608</v>
      </c>
      <c r="I62" s="1" t="s">
        <v>3651</v>
      </c>
      <c r="J62" s="1"/>
      <c r="K62" s="3">
        <v>0</v>
      </c>
      <c r="L62" s="3">
        <v>0</v>
      </c>
      <c r="N62" s="2" t="s">
        <v>348</v>
      </c>
      <c r="O62" t="s">
        <v>4653</v>
      </c>
      <c r="P62" s="1" t="s">
        <v>4603</v>
      </c>
      <c r="Q62" s="1" t="s">
        <v>4290</v>
      </c>
      <c r="S62" s="3"/>
      <c r="V62" t="s">
        <v>44</v>
      </c>
      <c r="W62">
        <v>1.65</v>
      </c>
      <c r="X62" t="s">
        <v>47</v>
      </c>
    </row>
    <row r="63" spans="1:24">
      <c r="A63" s="2">
        <v>74</v>
      </c>
      <c r="B63" s="1">
        <v>0</v>
      </c>
      <c r="C63" t="s">
        <v>22</v>
      </c>
      <c r="D63">
        <v>1643</v>
      </c>
      <c r="E63" s="99"/>
      <c r="G63" s="1" t="s">
        <v>4655</v>
      </c>
      <c r="H63" s="1" t="s">
        <v>1520</v>
      </c>
      <c r="I63" s="1" t="s">
        <v>3772</v>
      </c>
      <c r="J63" s="1"/>
      <c r="K63" s="3" t="s">
        <v>353</v>
      </c>
      <c r="L63" s="3" t="s">
        <v>352</v>
      </c>
      <c r="N63" s="2" t="s">
        <v>351</v>
      </c>
      <c r="O63" t="s">
        <v>4655</v>
      </c>
      <c r="P63" s="1" t="s">
        <v>1520</v>
      </c>
      <c r="Q63" s="1" t="s">
        <v>3772</v>
      </c>
      <c r="S63" s="3"/>
      <c r="V63" t="s">
        <v>42</v>
      </c>
      <c r="W63">
        <v>1.6</v>
      </c>
      <c r="X63" t="s">
        <v>47</v>
      </c>
    </row>
    <row r="64" spans="1:24">
      <c r="A64" s="2">
        <v>75</v>
      </c>
      <c r="B64" s="1">
        <v>0</v>
      </c>
      <c r="C64" t="s">
        <v>22</v>
      </c>
      <c r="D64">
        <v>1681</v>
      </c>
      <c r="E64" s="99"/>
      <c r="G64" s="1" t="s">
        <v>4658</v>
      </c>
      <c r="H64" s="1" t="s">
        <v>1520</v>
      </c>
      <c r="I64" s="1" t="s">
        <v>3773</v>
      </c>
      <c r="J64" s="1"/>
      <c r="K64" s="3" t="s">
        <v>356</v>
      </c>
      <c r="L64" s="3">
        <v>2153028</v>
      </c>
      <c r="N64" s="2" t="s">
        <v>355</v>
      </c>
      <c r="O64" t="s">
        <v>4658</v>
      </c>
      <c r="P64" s="1" t="s">
        <v>1520</v>
      </c>
      <c r="Q64" s="1" t="s">
        <v>3773</v>
      </c>
      <c r="S64" s="3"/>
      <c r="V64" t="s">
        <v>99</v>
      </c>
      <c r="W64">
        <v>1.8</v>
      </c>
      <c r="X64" t="s">
        <v>47</v>
      </c>
    </row>
    <row r="65" spans="1:24">
      <c r="A65" s="2">
        <v>76</v>
      </c>
      <c r="B65" s="1">
        <v>0</v>
      </c>
      <c r="C65" t="s">
        <v>22</v>
      </c>
      <c r="D65">
        <v>1731</v>
      </c>
      <c r="E65" s="99"/>
      <c r="G65" s="1" t="s">
        <v>4637</v>
      </c>
      <c r="H65" s="1" t="s">
        <v>3609</v>
      </c>
      <c r="I65" s="1" t="s">
        <v>3652</v>
      </c>
      <c r="J65" s="1"/>
      <c r="K65" s="3" t="s">
        <v>360</v>
      </c>
      <c r="L65" s="3" t="s">
        <v>359</v>
      </c>
      <c r="N65" s="2" t="s">
        <v>358</v>
      </c>
      <c r="O65" t="s">
        <v>4637</v>
      </c>
      <c r="P65" s="1" t="s">
        <v>1520</v>
      </c>
      <c r="Q65" s="1" t="s">
        <v>4291</v>
      </c>
      <c r="S65" s="3"/>
      <c r="V65" t="s">
        <v>42</v>
      </c>
      <c r="W65">
        <v>1.6</v>
      </c>
      <c r="X65" t="s">
        <v>47</v>
      </c>
    </row>
    <row r="66" spans="1:24">
      <c r="A66" s="2">
        <v>77</v>
      </c>
      <c r="B66" s="1">
        <v>0</v>
      </c>
      <c r="C66" t="s">
        <v>22</v>
      </c>
      <c r="D66">
        <v>1750</v>
      </c>
      <c r="E66" s="99"/>
      <c r="G66" s="1" t="s">
        <v>4659</v>
      </c>
      <c r="H66" s="1" t="s">
        <v>1520</v>
      </c>
      <c r="I66" s="1" t="s">
        <v>3774</v>
      </c>
      <c r="J66" s="1"/>
      <c r="K66" s="3" t="s">
        <v>365</v>
      </c>
      <c r="L66" s="3" t="s">
        <v>364</v>
      </c>
      <c r="N66" s="2" t="s">
        <v>362</v>
      </c>
      <c r="O66" t="s">
        <v>4659</v>
      </c>
      <c r="P66" s="1" t="s">
        <v>1520</v>
      </c>
      <c r="Q66" s="1" t="s">
        <v>4292</v>
      </c>
      <c r="S66" s="3" t="s">
        <v>365</v>
      </c>
      <c r="V66" t="s">
        <v>44</v>
      </c>
      <c r="W66">
        <v>1.65</v>
      </c>
      <c r="X66" t="s">
        <v>47</v>
      </c>
    </row>
    <row r="67" spans="1:24">
      <c r="A67" s="2">
        <v>78</v>
      </c>
      <c r="B67" s="1">
        <v>0</v>
      </c>
      <c r="C67" t="s">
        <v>22</v>
      </c>
      <c r="D67">
        <v>1754</v>
      </c>
      <c r="E67" s="99"/>
      <c r="G67" s="1" t="s">
        <v>4660</v>
      </c>
      <c r="H67" s="1" t="s">
        <v>1520</v>
      </c>
      <c r="I67" s="1" t="s">
        <v>3775</v>
      </c>
      <c r="J67" s="1"/>
      <c r="K67" s="3" t="s">
        <v>369</v>
      </c>
      <c r="L67" s="3" t="s">
        <v>368</v>
      </c>
      <c r="N67" s="2" t="s">
        <v>367</v>
      </c>
      <c r="O67" t="s">
        <v>4660</v>
      </c>
      <c r="P67" s="1" t="s">
        <v>1520</v>
      </c>
      <c r="Q67" s="1" t="s">
        <v>3775</v>
      </c>
      <c r="S67" s="3"/>
      <c r="V67" t="s">
        <v>44</v>
      </c>
      <c r="W67">
        <v>1.65</v>
      </c>
      <c r="X67" t="s">
        <v>47</v>
      </c>
    </row>
    <row r="68" spans="1:24">
      <c r="A68" s="2">
        <v>79</v>
      </c>
      <c r="B68" s="1">
        <v>40338</v>
      </c>
      <c r="C68" t="s">
        <v>22</v>
      </c>
      <c r="D68">
        <v>1786</v>
      </c>
      <c r="E68" s="99">
        <v>1</v>
      </c>
      <c r="G68" s="1" t="s">
        <v>4641</v>
      </c>
      <c r="H68" s="1" t="s">
        <v>1520</v>
      </c>
      <c r="I68" s="1" t="s">
        <v>3720</v>
      </c>
      <c r="J68" s="1"/>
      <c r="K68" s="3" t="s">
        <v>375</v>
      </c>
      <c r="L68" s="3" t="s">
        <v>374</v>
      </c>
      <c r="N68" s="2" t="s">
        <v>371</v>
      </c>
      <c r="O68" t="s">
        <v>4616</v>
      </c>
      <c r="P68" s="1" t="s">
        <v>1520</v>
      </c>
      <c r="Q68" s="1" t="s">
        <v>4293</v>
      </c>
      <c r="S68" s="3"/>
      <c r="V68" t="s">
        <v>44</v>
      </c>
      <c r="W68">
        <v>1.22</v>
      </c>
      <c r="X68" t="s">
        <v>47</v>
      </c>
    </row>
    <row r="69" spans="1:24">
      <c r="A69" s="2">
        <v>80</v>
      </c>
      <c r="B69" s="1">
        <v>39994</v>
      </c>
      <c r="C69" t="s">
        <v>22</v>
      </c>
      <c r="D69">
        <v>1786</v>
      </c>
      <c r="E69" s="99">
        <v>3</v>
      </c>
      <c r="G69" s="1" t="s">
        <v>4661</v>
      </c>
      <c r="H69" s="1" t="s">
        <v>1520</v>
      </c>
      <c r="I69" s="1" t="s">
        <v>3776</v>
      </c>
      <c r="J69" s="1"/>
      <c r="K69" s="3" t="s">
        <v>381</v>
      </c>
      <c r="L69" s="3" t="s">
        <v>380</v>
      </c>
      <c r="N69" s="2" t="s">
        <v>377</v>
      </c>
      <c r="O69" t="s">
        <v>3635</v>
      </c>
      <c r="P69" s="1" t="s">
        <v>1520</v>
      </c>
      <c r="Q69" s="1" t="s">
        <v>4294</v>
      </c>
      <c r="S69" s="3"/>
      <c r="V69" t="s">
        <v>44</v>
      </c>
      <c r="W69">
        <v>1.22</v>
      </c>
      <c r="X69" t="s">
        <v>47</v>
      </c>
    </row>
    <row r="70" spans="1:24">
      <c r="A70" s="2">
        <v>81</v>
      </c>
      <c r="B70" s="1">
        <v>0</v>
      </c>
      <c r="C70" t="s">
        <v>22</v>
      </c>
      <c r="D70">
        <v>1808</v>
      </c>
      <c r="E70" s="99"/>
      <c r="G70" s="1" t="s">
        <v>4662</v>
      </c>
      <c r="H70" s="1" t="s">
        <v>1520</v>
      </c>
      <c r="I70" s="1" t="s">
        <v>3777</v>
      </c>
      <c r="J70" s="1"/>
      <c r="K70" s="3" t="s">
        <v>386</v>
      </c>
      <c r="L70" s="3" t="s">
        <v>385</v>
      </c>
      <c r="N70" s="2" t="s">
        <v>383</v>
      </c>
      <c r="O70" t="s">
        <v>3602</v>
      </c>
      <c r="P70" s="1" t="s">
        <v>1520</v>
      </c>
      <c r="Q70" s="1" t="s">
        <v>3802</v>
      </c>
      <c r="S70" s="3" t="s">
        <v>387</v>
      </c>
      <c r="V70" t="s">
        <v>44</v>
      </c>
      <c r="W70">
        <v>1.65</v>
      </c>
      <c r="X70" t="s">
        <v>47</v>
      </c>
    </row>
    <row r="71" spans="1:24">
      <c r="A71" s="2">
        <v>82</v>
      </c>
      <c r="B71" s="1">
        <v>40031</v>
      </c>
      <c r="C71" t="s">
        <v>22</v>
      </c>
      <c r="D71">
        <v>1815</v>
      </c>
      <c r="E71" s="99"/>
      <c r="G71" s="1" t="s">
        <v>4663</v>
      </c>
      <c r="H71" s="1" t="s">
        <v>1520</v>
      </c>
      <c r="I71" s="1" t="s">
        <v>3778</v>
      </c>
      <c r="J71" s="1"/>
      <c r="K71" s="3" t="s">
        <v>390</v>
      </c>
      <c r="L71" s="3">
        <v>82290410</v>
      </c>
      <c r="N71" s="2" t="s">
        <v>389</v>
      </c>
      <c r="O71" t="s">
        <v>4663</v>
      </c>
      <c r="P71" s="1" t="s">
        <v>1520</v>
      </c>
      <c r="Q71" s="1" t="s">
        <v>3778</v>
      </c>
      <c r="S71" s="3"/>
      <c r="V71" t="s">
        <v>99</v>
      </c>
      <c r="W71">
        <v>1.8</v>
      </c>
      <c r="X71" t="s">
        <v>47</v>
      </c>
    </row>
    <row r="72" spans="1:24">
      <c r="A72" s="2">
        <v>83</v>
      </c>
      <c r="B72" s="1">
        <v>0</v>
      </c>
      <c r="C72" t="s">
        <v>22</v>
      </c>
      <c r="D72">
        <v>1820</v>
      </c>
      <c r="E72" s="99"/>
      <c r="G72" s="1" t="s">
        <v>3623</v>
      </c>
      <c r="H72" s="1" t="s">
        <v>1520</v>
      </c>
      <c r="I72" s="1" t="s">
        <v>3779</v>
      </c>
      <c r="J72" s="1"/>
      <c r="K72" s="3" t="s">
        <v>395</v>
      </c>
      <c r="L72" s="3" t="s">
        <v>394</v>
      </c>
      <c r="N72" s="2" t="s">
        <v>392</v>
      </c>
      <c r="O72" t="s">
        <v>4664</v>
      </c>
      <c r="P72" s="1" t="s">
        <v>1520</v>
      </c>
      <c r="Q72" s="1" t="s">
        <v>4295</v>
      </c>
      <c r="S72" s="3"/>
      <c r="V72" t="s">
        <v>42</v>
      </c>
      <c r="W72">
        <v>1.6</v>
      </c>
      <c r="X72" t="s">
        <v>47</v>
      </c>
    </row>
    <row r="73" spans="1:24">
      <c r="A73" s="2">
        <v>84</v>
      </c>
      <c r="B73" s="1">
        <v>41060</v>
      </c>
      <c r="C73" t="s">
        <v>22</v>
      </c>
      <c r="D73">
        <v>1827</v>
      </c>
      <c r="E73" s="99" t="s">
        <v>3502</v>
      </c>
      <c r="G73" s="1" t="s">
        <v>3636</v>
      </c>
      <c r="H73" s="1" t="s">
        <v>1520</v>
      </c>
      <c r="I73" s="1" t="s">
        <v>3780</v>
      </c>
      <c r="J73" s="1"/>
      <c r="K73" s="3" t="s">
        <v>401</v>
      </c>
      <c r="L73" s="3" t="s">
        <v>400</v>
      </c>
      <c r="N73" s="2" t="s">
        <v>397</v>
      </c>
      <c r="O73" t="s">
        <v>4665</v>
      </c>
      <c r="P73" s="1" t="s">
        <v>1520</v>
      </c>
      <c r="Q73" s="1" t="s">
        <v>4296</v>
      </c>
      <c r="S73" s="3"/>
      <c r="V73" t="s">
        <v>111</v>
      </c>
      <c r="W73">
        <v>1.65</v>
      </c>
      <c r="X73" t="s">
        <v>47</v>
      </c>
    </row>
    <row r="74" spans="1:24">
      <c r="A74" s="2">
        <v>85</v>
      </c>
      <c r="B74" s="1">
        <v>40235</v>
      </c>
      <c r="C74" t="s">
        <v>22</v>
      </c>
      <c r="D74">
        <v>1886</v>
      </c>
      <c r="E74" s="99"/>
      <c r="G74" s="1" t="s">
        <v>4666</v>
      </c>
      <c r="H74" s="1" t="s">
        <v>1520</v>
      </c>
      <c r="I74" s="1" t="s">
        <v>3650</v>
      </c>
      <c r="J74" s="1"/>
      <c r="K74" s="3" t="s">
        <v>405</v>
      </c>
      <c r="L74" s="3" t="s">
        <v>404</v>
      </c>
      <c r="N74" s="2" t="s">
        <v>403</v>
      </c>
      <c r="O74" t="s">
        <v>4666</v>
      </c>
      <c r="P74" s="1" t="s">
        <v>1520</v>
      </c>
      <c r="Q74" s="1" t="s">
        <v>3650</v>
      </c>
      <c r="S74" s="3" t="s">
        <v>406</v>
      </c>
      <c r="V74" t="s">
        <v>42</v>
      </c>
      <c r="W74">
        <v>1.6</v>
      </c>
      <c r="X74" t="s">
        <v>47</v>
      </c>
    </row>
    <row r="75" spans="1:24">
      <c r="A75" s="2">
        <v>86</v>
      </c>
      <c r="B75" s="1">
        <v>0</v>
      </c>
      <c r="C75" t="s">
        <v>22</v>
      </c>
      <c r="D75">
        <v>1891</v>
      </c>
      <c r="E75" s="99">
        <v>1</v>
      </c>
      <c r="G75" s="1" t="s">
        <v>3636</v>
      </c>
      <c r="H75" s="1" t="s">
        <v>1520</v>
      </c>
      <c r="I75" s="1" t="s">
        <v>3781</v>
      </c>
      <c r="J75" s="1"/>
      <c r="K75" s="3" t="s">
        <v>412</v>
      </c>
      <c r="L75" s="3" t="s">
        <v>411</v>
      </c>
      <c r="N75" s="2" t="s">
        <v>408</v>
      </c>
      <c r="O75" t="s">
        <v>4667</v>
      </c>
      <c r="P75" s="1" t="s">
        <v>1520</v>
      </c>
      <c r="Q75" s="1" t="s">
        <v>3658</v>
      </c>
      <c r="S75" s="3" t="s">
        <v>413</v>
      </c>
      <c r="V75" t="s">
        <v>44</v>
      </c>
      <c r="W75">
        <v>1.22</v>
      </c>
      <c r="X75" t="s">
        <v>47</v>
      </c>
    </row>
    <row r="76" spans="1:24">
      <c r="A76" s="2">
        <v>88</v>
      </c>
      <c r="B76" s="1">
        <v>0</v>
      </c>
      <c r="C76" t="s">
        <v>22</v>
      </c>
      <c r="D76">
        <v>1891</v>
      </c>
      <c r="E76" s="99">
        <v>4</v>
      </c>
      <c r="G76" s="1" t="s">
        <v>3610</v>
      </c>
      <c r="H76" s="1" t="s">
        <v>1520</v>
      </c>
      <c r="I76" s="1" t="s">
        <v>3782</v>
      </c>
      <c r="J76" s="1"/>
      <c r="K76" s="3" t="s">
        <v>418</v>
      </c>
      <c r="L76" s="3" t="s">
        <v>417</v>
      </c>
      <c r="N76" s="2" t="s">
        <v>415</v>
      </c>
      <c r="O76" t="s">
        <v>3610</v>
      </c>
      <c r="P76" s="1" t="s">
        <v>1520</v>
      </c>
      <c r="Q76" s="1" t="s">
        <v>3782</v>
      </c>
      <c r="S76" s="3"/>
      <c r="V76" t="s">
        <v>44</v>
      </c>
      <c r="W76">
        <v>1.22</v>
      </c>
      <c r="X76" t="s">
        <v>47</v>
      </c>
    </row>
    <row r="77" spans="1:24">
      <c r="A77" s="2">
        <v>89</v>
      </c>
      <c r="B77" s="1">
        <v>0</v>
      </c>
      <c r="C77" t="s">
        <v>22</v>
      </c>
      <c r="D77">
        <v>1891</v>
      </c>
      <c r="E77" s="99">
        <v>5</v>
      </c>
      <c r="G77" s="1" t="s">
        <v>4668</v>
      </c>
      <c r="H77" s="1" t="s">
        <v>1520</v>
      </c>
      <c r="I77" s="1" t="s">
        <v>3783</v>
      </c>
      <c r="J77" s="1"/>
      <c r="K77" s="3" t="s">
        <v>422</v>
      </c>
      <c r="L77" s="3">
        <v>99781323</v>
      </c>
      <c r="N77" s="2" t="s">
        <v>420</v>
      </c>
      <c r="O77" t="s">
        <v>4668</v>
      </c>
      <c r="P77" s="1" t="s">
        <v>1520</v>
      </c>
      <c r="Q77" s="1" t="s">
        <v>3783</v>
      </c>
      <c r="S77" s="3"/>
      <c r="V77" t="s">
        <v>44</v>
      </c>
      <c r="W77">
        <v>1.22</v>
      </c>
      <c r="X77" t="s">
        <v>47</v>
      </c>
    </row>
    <row r="78" spans="1:24">
      <c r="A78" s="2">
        <v>90</v>
      </c>
      <c r="B78" s="1">
        <v>0</v>
      </c>
      <c r="C78" t="s">
        <v>22</v>
      </c>
      <c r="D78">
        <v>1891</v>
      </c>
      <c r="E78" s="99">
        <v>6</v>
      </c>
      <c r="G78" s="1" t="s">
        <v>4657</v>
      </c>
      <c r="H78" s="1" t="s">
        <v>3610</v>
      </c>
      <c r="I78" s="1" t="s">
        <v>3653</v>
      </c>
      <c r="J78" s="1"/>
      <c r="K78" s="3" t="s">
        <v>427</v>
      </c>
      <c r="L78" s="3">
        <v>8853686</v>
      </c>
      <c r="N78" s="2" t="s">
        <v>424</v>
      </c>
      <c r="O78" t="s">
        <v>4657</v>
      </c>
      <c r="P78" s="1" t="s">
        <v>3610</v>
      </c>
      <c r="Q78" s="1" t="s">
        <v>4297</v>
      </c>
      <c r="S78" s="3"/>
      <c r="V78" t="s">
        <v>44</v>
      </c>
      <c r="W78">
        <v>1.22</v>
      </c>
      <c r="X78" t="s">
        <v>47</v>
      </c>
    </row>
    <row r="79" spans="1:24">
      <c r="A79" s="2">
        <v>92</v>
      </c>
      <c r="B79" s="1">
        <v>40484</v>
      </c>
      <c r="C79" t="s">
        <v>430</v>
      </c>
      <c r="D79">
        <v>11023</v>
      </c>
      <c r="E79" s="99"/>
      <c r="G79" s="1" t="s">
        <v>3592</v>
      </c>
      <c r="H79" s="1" t="s">
        <v>3611</v>
      </c>
      <c r="I79" s="1" t="s">
        <v>3654</v>
      </c>
      <c r="J79" s="1"/>
      <c r="K79" s="3" t="s">
        <v>432</v>
      </c>
      <c r="L79" s="3" t="s">
        <v>431</v>
      </c>
      <c r="N79" s="2" t="s">
        <v>429</v>
      </c>
      <c r="O79" t="s">
        <v>3592</v>
      </c>
      <c r="P79" s="1" t="s">
        <v>1520</v>
      </c>
      <c r="Q79" s="1" t="s">
        <v>3654</v>
      </c>
      <c r="S79" s="3"/>
      <c r="V79" t="s">
        <v>433</v>
      </c>
      <c r="W79">
        <v>1.6</v>
      </c>
      <c r="X79" t="s">
        <v>47</v>
      </c>
    </row>
    <row r="80" spans="1:24">
      <c r="A80" s="2">
        <v>93</v>
      </c>
      <c r="B80" s="1">
        <v>40568</v>
      </c>
      <c r="C80" t="s">
        <v>430</v>
      </c>
      <c r="D80">
        <v>11035</v>
      </c>
      <c r="E80" s="99"/>
      <c r="G80" s="1" t="s">
        <v>4657</v>
      </c>
      <c r="H80" s="1" t="s">
        <v>1520</v>
      </c>
      <c r="I80" s="1" t="s">
        <v>3784</v>
      </c>
      <c r="J80" s="1"/>
      <c r="K80" s="3" t="s">
        <v>438</v>
      </c>
      <c r="L80" s="3" t="s">
        <v>437</v>
      </c>
      <c r="N80" s="2" t="s">
        <v>435</v>
      </c>
      <c r="O80" t="s">
        <v>3596</v>
      </c>
      <c r="P80" s="1" t="s">
        <v>4604</v>
      </c>
      <c r="Q80" s="1" t="s">
        <v>4299</v>
      </c>
      <c r="S80" s="3"/>
      <c r="V80" t="s">
        <v>44</v>
      </c>
      <c r="W80">
        <v>1.65</v>
      </c>
      <c r="X80" t="s">
        <v>47</v>
      </c>
    </row>
    <row r="81" spans="1:24">
      <c r="A81" s="2">
        <v>94</v>
      </c>
      <c r="B81" s="1">
        <v>0</v>
      </c>
      <c r="C81" t="s">
        <v>430</v>
      </c>
      <c r="D81">
        <v>11038</v>
      </c>
      <c r="E81" s="99"/>
      <c r="G81" s="1" t="s">
        <v>4669</v>
      </c>
      <c r="H81" s="1" t="s">
        <v>1520</v>
      </c>
      <c r="I81" s="1" t="s">
        <v>3785</v>
      </c>
      <c r="J81" s="1"/>
      <c r="K81" s="3" t="s">
        <v>442</v>
      </c>
      <c r="L81" s="3" t="s">
        <v>441</v>
      </c>
      <c r="N81" s="2" t="s">
        <v>440</v>
      </c>
      <c r="O81" t="s">
        <v>4669</v>
      </c>
      <c r="P81" s="1" t="s">
        <v>1520</v>
      </c>
      <c r="Q81" s="1" t="s">
        <v>3785</v>
      </c>
      <c r="S81" s="3"/>
      <c r="V81" t="s">
        <v>42</v>
      </c>
      <c r="W81">
        <v>1.6</v>
      </c>
      <c r="X81" t="s">
        <v>47</v>
      </c>
    </row>
    <row r="82" spans="1:24">
      <c r="A82" s="2">
        <v>95</v>
      </c>
      <c r="B82" s="1">
        <v>0</v>
      </c>
      <c r="C82" t="s">
        <v>430</v>
      </c>
      <c r="D82">
        <v>11088</v>
      </c>
      <c r="E82" s="99"/>
      <c r="G82" s="1" t="s">
        <v>4654</v>
      </c>
      <c r="H82" s="1" t="s">
        <v>1520</v>
      </c>
      <c r="I82" s="1" t="s">
        <v>3786</v>
      </c>
      <c r="J82" s="1"/>
      <c r="K82" s="3" t="s">
        <v>446</v>
      </c>
      <c r="L82" s="3" t="s">
        <v>445</v>
      </c>
      <c r="N82" s="2" t="s">
        <v>444</v>
      </c>
      <c r="O82" t="s">
        <v>4654</v>
      </c>
      <c r="P82" s="1" t="s">
        <v>1520</v>
      </c>
      <c r="Q82" s="1" t="s">
        <v>3786</v>
      </c>
      <c r="S82" s="3"/>
      <c r="V82" t="s">
        <v>42</v>
      </c>
      <c r="W82">
        <v>1.6</v>
      </c>
      <c r="X82" t="s">
        <v>47</v>
      </c>
    </row>
    <row r="83" spans="1:24">
      <c r="A83" s="2">
        <v>96</v>
      </c>
      <c r="B83" s="1">
        <v>0</v>
      </c>
      <c r="C83" t="s">
        <v>430</v>
      </c>
      <c r="D83">
        <v>11095</v>
      </c>
      <c r="E83" s="99"/>
      <c r="G83" s="1" t="s">
        <v>4617</v>
      </c>
      <c r="H83" s="1" t="s">
        <v>1520</v>
      </c>
      <c r="I83" s="1" t="s">
        <v>3731</v>
      </c>
      <c r="J83" s="1"/>
      <c r="K83" s="3" t="s">
        <v>451</v>
      </c>
      <c r="L83" s="3" t="s">
        <v>450</v>
      </c>
      <c r="N83" s="2" t="s">
        <v>448</v>
      </c>
      <c r="O83" t="s">
        <v>4670</v>
      </c>
      <c r="P83" s="1" t="s">
        <v>1520</v>
      </c>
      <c r="Q83" s="1" t="s">
        <v>4300</v>
      </c>
      <c r="S83" s="3"/>
      <c r="V83" t="s">
        <v>99</v>
      </c>
      <c r="W83">
        <v>1.8</v>
      </c>
      <c r="X83" t="s">
        <v>47</v>
      </c>
    </row>
    <row r="84" spans="1:24">
      <c r="A84" s="2">
        <v>97</v>
      </c>
      <c r="B84" s="1">
        <v>0</v>
      </c>
      <c r="C84" t="s">
        <v>23</v>
      </c>
      <c r="D84">
        <v>10430</v>
      </c>
      <c r="E84" s="99"/>
      <c r="G84" s="1" t="s">
        <v>4671</v>
      </c>
      <c r="H84" s="1" t="s">
        <v>3612</v>
      </c>
      <c r="I84" s="1" t="s">
        <v>3655</v>
      </c>
      <c r="J84" s="1"/>
      <c r="K84" s="3" t="s">
        <v>455</v>
      </c>
      <c r="L84" s="3" t="s">
        <v>454</v>
      </c>
      <c r="N84" s="2" t="s">
        <v>453</v>
      </c>
      <c r="O84" t="s">
        <v>4671</v>
      </c>
      <c r="P84" s="1" t="s">
        <v>3612</v>
      </c>
      <c r="Q84" s="1" t="s">
        <v>3655</v>
      </c>
      <c r="S84" s="3"/>
      <c r="V84" t="s">
        <v>42</v>
      </c>
      <c r="W84">
        <v>1.6</v>
      </c>
      <c r="X84" t="s">
        <v>47</v>
      </c>
    </row>
    <row r="85" spans="1:24">
      <c r="A85" s="2">
        <v>98</v>
      </c>
      <c r="B85" s="1">
        <v>0</v>
      </c>
      <c r="C85" t="s">
        <v>23</v>
      </c>
      <c r="D85">
        <v>10431</v>
      </c>
      <c r="E85" s="99"/>
      <c r="G85" s="1" t="s">
        <v>3641</v>
      </c>
      <c r="H85" s="1" t="s">
        <v>1520</v>
      </c>
      <c r="I85" s="1" t="s">
        <v>3787</v>
      </c>
      <c r="J85" s="1"/>
      <c r="K85" s="3" t="s">
        <v>459</v>
      </c>
      <c r="L85" s="3" t="s">
        <v>458</v>
      </c>
      <c r="N85" s="2" t="s">
        <v>457</v>
      </c>
      <c r="O85" t="s">
        <v>3641</v>
      </c>
      <c r="P85" s="1" t="s">
        <v>1520</v>
      </c>
      <c r="Q85" s="1" t="s">
        <v>3787</v>
      </c>
      <c r="S85" s="3"/>
      <c r="V85" t="s">
        <v>42</v>
      </c>
      <c r="W85">
        <v>1.6</v>
      </c>
      <c r="X85" t="s">
        <v>47</v>
      </c>
    </row>
    <row r="86" spans="1:24">
      <c r="A86" s="2">
        <v>99</v>
      </c>
      <c r="B86" s="1">
        <v>40435</v>
      </c>
      <c r="C86" t="s">
        <v>23</v>
      </c>
      <c r="D86">
        <v>10441</v>
      </c>
      <c r="E86" s="99"/>
      <c r="G86" s="1" t="s">
        <v>3596</v>
      </c>
      <c r="H86" s="1" t="s">
        <v>3613</v>
      </c>
      <c r="I86" s="1" t="s">
        <v>3656</v>
      </c>
      <c r="J86" s="1"/>
      <c r="K86" s="3" t="s">
        <v>463</v>
      </c>
      <c r="L86" s="3" t="s">
        <v>462</v>
      </c>
      <c r="N86" s="2" t="s">
        <v>461</v>
      </c>
      <c r="O86" t="s">
        <v>3596</v>
      </c>
      <c r="P86" s="1" t="s">
        <v>3613</v>
      </c>
      <c r="Q86" s="1" t="s">
        <v>3656</v>
      </c>
      <c r="S86" s="3"/>
      <c r="V86" t="s">
        <v>44</v>
      </c>
      <c r="W86">
        <v>1.65</v>
      </c>
      <c r="X86" t="s">
        <v>47</v>
      </c>
    </row>
    <row r="87" spans="1:24">
      <c r="A87" s="2">
        <v>100</v>
      </c>
      <c r="B87" s="1">
        <v>0</v>
      </c>
      <c r="C87" t="s">
        <v>23</v>
      </c>
      <c r="D87">
        <v>10444</v>
      </c>
      <c r="E87" s="99"/>
      <c r="G87" s="1" t="s">
        <v>4672</v>
      </c>
      <c r="H87" s="1" t="s">
        <v>1520</v>
      </c>
      <c r="I87" s="1" t="s">
        <v>3788</v>
      </c>
      <c r="J87" s="1"/>
      <c r="K87" s="3">
        <v>0</v>
      </c>
      <c r="L87" s="3" t="s">
        <v>466</v>
      </c>
      <c r="N87" s="2" t="s">
        <v>465</v>
      </c>
      <c r="O87" t="s">
        <v>4672</v>
      </c>
      <c r="P87" s="1" t="s">
        <v>1520</v>
      </c>
      <c r="Q87" s="1" t="s">
        <v>3788</v>
      </c>
      <c r="S87" s="3"/>
      <c r="V87" t="s">
        <v>42</v>
      </c>
      <c r="W87">
        <v>1.6</v>
      </c>
      <c r="X87" t="s">
        <v>47</v>
      </c>
    </row>
    <row r="88" spans="1:24">
      <c r="A88" s="2">
        <v>102</v>
      </c>
      <c r="B88" s="1">
        <v>40157</v>
      </c>
      <c r="C88" t="s">
        <v>24</v>
      </c>
      <c r="D88">
        <v>10314</v>
      </c>
      <c r="E88" s="99"/>
      <c r="G88" s="1" t="s">
        <v>4673</v>
      </c>
      <c r="H88" s="1" t="s">
        <v>1520</v>
      </c>
      <c r="I88" s="1" t="s">
        <v>3789</v>
      </c>
      <c r="J88" s="1"/>
      <c r="K88" s="3">
        <v>0</v>
      </c>
      <c r="L88" s="3">
        <v>9555152</v>
      </c>
      <c r="N88" s="2" t="s">
        <v>468</v>
      </c>
      <c r="O88" t="s">
        <v>4674</v>
      </c>
      <c r="P88" s="1" t="s">
        <v>1520</v>
      </c>
      <c r="Q88" s="1" t="s">
        <v>4301</v>
      </c>
      <c r="S88" s="3"/>
      <c r="V88" t="s">
        <v>42</v>
      </c>
      <c r="W88">
        <v>1.6</v>
      </c>
      <c r="X88" t="s">
        <v>47</v>
      </c>
    </row>
    <row r="89" spans="1:24">
      <c r="A89" s="2">
        <v>103</v>
      </c>
      <c r="B89" s="1">
        <v>0</v>
      </c>
      <c r="C89" t="s">
        <v>24</v>
      </c>
      <c r="D89">
        <v>10318</v>
      </c>
      <c r="E89" s="99"/>
      <c r="G89" s="1" t="s">
        <v>4675</v>
      </c>
      <c r="H89" s="1" t="s">
        <v>1520</v>
      </c>
      <c r="I89" s="1" t="s">
        <v>3790</v>
      </c>
      <c r="J89" s="1"/>
      <c r="K89" s="3" t="s">
        <v>474</v>
      </c>
      <c r="L89" s="3" t="s">
        <v>473</v>
      </c>
      <c r="N89" s="2" t="s">
        <v>471</v>
      </c>
      <c r="O89" t="s">
        <v>4675</v>
      </c>
      <c r="P89" s="1" t="s">
        <v>1520</v>
      </c>
      <c r="Q89" s="1" t="s">
        <v>4302</v>
      </c>
      <c r="S89" s="3" t="s">
        <v>475</v>
      </c>
      <c r="V89" t="s">
        <v>42</v>
      </c>
      <c r="W89">
        <v>1.6</v>
      </c>
      <c r="X89" t="s">
        <v>47</v>
      </c>
    </row>
    <row r="90" spans="1:24">
      <c r="A90" s="2">
        <v>104</v>
      </c>
      <c r="B90" s="1">
        <v>0</v>
      </c>
      <c r="C90" t="s">
        <v>24</v>
      </c>
      <c r="D90">
        <v>10326</v>
      </c>
      <c r="E90" s="99"/>
      <c r="G90" s="1" t="s">
        <v>4403</v>
      </c>
      <c r="H90" s="1" t="s">
        <v>1520</v>
      </c>
      <c r="I90" s="1" t="s">
        <v>3791</v>
      </c>
      <c r="J90" s="1"/>
      <c r="K90" s="3" t="s">
        <v>480</v>
      </c>
      <c r="L90" s="3" t="s">
        <v>479</v>
      </c>
      <c r="N90" s="2" t="s">
        <v>477</v>
      </c>
      <c r="O90" t="s">
        <v>3596</v>
      </c>
      <c r="P90" s="1" t="s">
        <v>3603</v>
      </c>
      <c r="Q90" s="1" t="s">
        <v>4303</v>
      </c>
      <c r="S90" s="3"/>
      <c r="V90" t="s">
        <v>42</v>
      </c>
      <c r="W90">
        <v>1.6</v>
      </c>
      <c r="X90" t="s">
        <v>47</v>
      </c>
    </row>
    <row r="91" spans="1:24">
      <c r="A91" s="2">
        <v>105</v>
      </c>
      <c r="B91" s="1">
        <v>40812</v>
      </c>
      <c r="C91" t="s">
        <v>24</v>
      </c>
      <c r="D91">
        <v>10340</v>
      </c>
      <c r="E91" s="99"/>
      <c r="G91" s="1" t="s">
        <v>4676</v>
      </c>
      <c r="H91" s="1" t="s">
        <v>1520</v>
      </c>
      <c r="I91" s="1" t="s">
        <v>3792</v>
      </c>
      <c r="J91" s="1"/>
      <c r="K91" s="3" t="s">
        <v>485</v>
      </c>
      <c r="L91" s="3" t="s">
        <v>484</v>
      </c>
      <c r="N91" s="2" t="s">
        <v>482</v>
      </c>
      <c r="O91" t="s">
        <v>4677</v>
      </c>
      <c r="P91" s="1" t="s">
        <v>1520</v>
      </c>
      <c r="Q91" s="1" t="s">
        <v>3792</v>
      </c>
      <c r="S91" s="3"/>
      <c r="V91" t="s">
        <v>44</v>
      </c>
      <c r="W91">
        <v>1.65</v>
      </c>
      <c r="X91" t="s">
        <v>47</v>
      </c>
    </row>
    <row r="92" spans="1:24">
      <c r="A92" s="2">
        <v>106</v>
      </c>
      <c r="B92" s="1">
        <v>40867</v>
      </c>
      <c r="C92" t="s">
        <v>24</v>
      </c>
      <c r="D92">
        <v>10344</v>
      </c>
      <c r="E92" s="99"/>
      <c r="G92" s="1" t="s">
        <v>4678</v>
      </c>
      <c r="H92" s="1" t="s">
        <v>1520</v>
      </c>
      <c r="I92" s="1" t="s">
        <v>3793</v>
      </c>
      <c r="J92" s="1"/>
      <c r="K92" s="3" t="s">
        <v>490</v>
      </c>
      <c r="L92" s="3" t="s">
        <v>489</v>
      </c>
      <c r="N92" s="2" t="s">
        <v>487</v>
      </c>
      <c r="O92" t="s">
        <v>4607</v>
      </c>
      <c r="P92" s="1" t="s">
        <v>1520</v>
      </c>
      <c r="Q92" s="1" t="s">
        <v>4304</v>
      </c>
      <c r="S92" s="3" t="s">
        <v>491</v>
      </c>
      <c r="V92" t="s">
        <v>44</v>
      </c>
      <c r="W92">
        <v>1.65</v>
      </c>
      <c r="X92" t="s">
        <v>47</v>
      </c>
    </row>
    <row r="93" spans="1:24">
      <c r="A93" s="2">
        <v>107</v>
      </c>
      <c r="B93" s="1">
        <v>40748</v>
      </c>
      <c r="C93" t="s">
        <v>24</v>
      </c>
      <c r="D93">
        <v>10351</v>
      </c>
      <c r="E93" s="99"/>
      <c r="G93" s="1" t="s">
        <v>3605</v>
      </c>
      <c r="H93" s="1" t="s">
        <v>1520</v>
      </c>
      <c r="I93" s="1" t="s">
        <v>3794</v>
      </c>
      <c r="J93" s="1"/>
      <c r="K93" s="3" t="s">
        <v>496</v>
      </c>
      <c r="L93" s="3" t="s">
        <v>495</v>
      </c>
      <c r="N93" s="2" t="s">
        <v>493</v>
      </c>
      <c r="O93" t="s">
        <v>4641</v>
      </c>
      <c r="P93" s="1" t="s">
        <v>1520</v>
      </c>
      <c r="Q93" s="1" t="s">
        <v>4305</v>
      </c>
      <c r="S93" s="3"/>
      <c r="V93" t="s">
        <v>99</v>
      </c>
      <c r="W93">
        <v>1.8</v>
      </c>
      <c r="X93" t="s">
        <v>47</v>
      </c>
    </row>
    <row r="94" spans="1:24">
      <c r="A94" s="2">
        <v>108</v>
      </c>
      <c r="B94" s="1">
        <v>0</v>
      </c>
      <c r="C94" t="s">
        <v>24</v>
      </c>
      <c r="D94">
        <v>10357</v>
      </c>
      <c r="E94" s="99"/>
      <c r="G94" s="1" t="s">
        <v>3624</v>
      </c>
      <c r="H94" s="1" t="s">
        <v>1520</v>
      </c>
      <c r="I94" s="1" t="s">
        <v>3795</v>
      </c>
      <c r="J94" s="1"/>
      <c r="K94" s="3" t="s">
        <v>501</v>
      </c>
      <c r="L94" s="3" t="s">
        <v>500</v>
      </c>
      <c r="N94" s="2" t="s">
        <v>498</v>
      </c>
      <c r="O94" t="s">
        <v>4679</v>
      </c>
      <c r="P94" s="1" t="s">
        <v>1520</v>
      </c>
      <c r="Q94" s="1" t="s">
        <v>4306</v>
      </c>
      <c r="S94" s="3" t="s">
        <v>502</v>
      </c>
      <c r="V94" t="s">
        <v>44</v>
      </c>
      <c r="W94">
        <v>1.65</v>
      </c>
      <c r="X94" t="s">
        <v>47</v>
      </c>
    </row>
    <row r="95" spans="1:24">
      <c r="A95" s="2">
        <v>109</v>
      </c>
      <c r="B95" s="1">
        <v>0</v>
      </c>
      <c r="C95" t="s">
        <v>40</v>
      </c>
      <c r="D95">
        <v>1258</v>
      </c>
      <c r="E95" s="99"/>
      <c r="G95" s="1" t="s">
        <v>4680</v>
      </c>
      <c r="H95" s="1" t="s">
        <v>1520</v>
      </c>
      <c r="I95" s="1" t="s">
        <v>3796</v>
      </c>
      <c r="J95" s="1"/>
      <c r="K95" s="3" t="s">
        <v>507</v>
      </c>
      <c r="L95" s="3" t="s">
        <v>506</v>
      </c>
      <c r="N95" s="2" t="s">
        <v>504</v>
      </c>
      <c r="O95" t="s">
        <v>4681</v>
      </c>
      <c r="P95" s="1" t="s">
        <v>1520</v>
      </c>
      <c r="Q95" s="1" t="s">
        <v>4307</v>
      </c>
      <c r="S95" s="3" t="s">
        <v>508</v>
      </c>
      <c r="V95" t="s">
        <v>44</v>
      </c>
      <c r="W95">
        <v>1.65</v>
      </c>
      <c r="X95" t="s">
        <v>47</v>
      </c>
    </row>
    <row r="96" spans="1:24">
      <c r="A96" s="2">
        <v>110</v>
      </c>
      <c r="B96" s="1">
        <v>0</v>
      </c>
      <c r="C96" t="s">
        <v>40</v>
      </c>
      <c r="D96">
        <v>1276</v>
      </c>
      <c r="E96" s="99"/>
      <c r="G96" s="1" t="s">
        <v>4682</v>
      </c>
      <c r="H96" s="1" t="s">
        <v>1520</v>
      </c>
      <c r="I96" s="1" t="s">
        <v>3797</v>
      </c>
      <c r="J96" s="1"/>
      <c r="K96" s="3" t="s">
        <v>513</v>
      </c>
      <c r="L96" s="3" t="s">
        <v>512</v>
      </c>
      <c r="N96" s="2" t="s">
        <v>510</v>
      </c>
      <c r="O96" t="s">
        <v>4683</v>
      </c>
      <c r="P96" s="1" t="s">
        <v>1520</v>
      </c>
      <c r="Q96" s="1" t="s">
        <v>4308</v>
      </c>
      <c r="S96" s="3"/>
      <c r="V96" t="s">
        <v>42</v>
      </c>
      <c r="W96">
        <v>1.6</v>
      </c>
      <c r="X96" t="s">
        <v>47</v>
      </c>
    </row>
    <row r="97" spans="1:24">
      <c r="A97" s="2">
        <v>111</v>
      </c>
      <c r="B97" s="1">
        <v>0</v>
      </c>
      <c r="C97" t="s">
        <v>16</v>
      </c>
      <c r="D97">
        <v>552</v>
      </c>
      <c r="E97" s="99"/>
      <c r="G97" s="1" t="s">
        <v>4684</v>
      </c>
      <c r="H97" s="1" t="s">
        <v>1520</v>
      </c>
      <c r="I97" s="1" t="s">
        <v>3798</v>
      </c>
      <c r="J97" s="1"/>
      <c r="K97" s="3" t="s">
        <v>517</v>
      </c>
      <c r="L97" s="3" t="s">
        <v>516</v>
      </c>
      <c r="N97" s="2" t="s">
        <v>515</v>
      </c>
      <c r="O97" t="s">
        <v>4684</v>
      </c>
      <c r="P97" s="1" t="s">
        <v>1520</v>
      </c>
      <c r="Q97" s="1" t="s">
        <v>3798</v>
      </c>
      <c r="S97" s="3" t="s">
        <v>518</v>
      </c>
      <c r="V97" t="s">
        <v>42</v>
      </c>
      <c r="W97">
        <v>1.6</v>
      </c>
      <c r="X97" t="s">
        <v>47</v>
      </c>
    </row>
    <row r="98" spans="1:24">
      <c r="A98" s="2">
        <v>114</v>
      </c>
      <c r="B98" s="1">
        <v>40857</v>
      </c>
      <c r="C98" t="s">
        <v>16</v>
      </c>
      <c r="D98">
        <v>620</v>
      </c>
      <c r="E98" s="99"/>
      <c r="G98" s="1" t="s">
        <v>4647</v>
      </c>
      <c r="H98" s="1" t="s">
        <v>1520</v>
      </c>
      <c r="I98" s="1" t="s">
        <v>3799</v>
      </c>
      <c r="J98" s="1"/>
      <c r="K98" s="3" t="s">
        <v>523</v>
      </c>
      <c r="L98" s="3" t="s">
        <v>522</v>
      </c>
      <c r="N98" s="2" t="s">
        <v>520</v>
      </c>
      <c r="O98" t="s">
        <v>4685</v>
      </c>
      <c r="P98" s="1" t="s">
        <v>1520</v>
      </c>
      <c r="Q98" s="1" t="s">
        <v>4309</v>
      </c>
      <c r="S98" s="3" t="s">
        <v>524</v>
      </c>
      <c r="V98" t="s">
        <v>44</v>
      </c>
      <c r="W98">
        <v>1.65</v>
      </c>
      <c r="X98" t="s">
        <v>47</v>
      </c>
    </row>
    <row r="99" spans="1:24">
      <c r="A99" s="2">
        <v>115</v>
      </c>
      <c r="B99" s="1">
        <v>0</v>
      </c>
      <c r="C99" t="s">
        <v>16</v>
      </c>
      <c r="D99">
        <v>671</v>
      </c>
      <c r="E99" s="99"/>
      <c r="G99" s="1" t="s">
        <v>4657</v>
      </c>
      <c r="H99" s="1" t="s">
        <v>1520</v>
      </c>
      <c r="I99" s="1" t="s">
        <v>3800</v>
      </c>
      <c r="J99" s="1"/>
      <c r="K99" s="3" t="s">
        <v>528</v>
      </c>
      <c r="L99" s="3" t="s">
        <v>527</v>
      </c>
      <c r="N99" s="2" t="s">
        <v>526</v>
      </c>
      <c r="O99" t="s">
        <v>4657</v>
      </c>
      <c r="P99" s="1" t="s">
        <v>1520</v>
      </c>
      <c r="Q99" s="1" t="s">
        <v>3800</v>
      </c>
      <c r="S99" s="3" t="s">
        <v>529</v>
      </c>
      <c r="V99" t="s">
        <v>44</v>
      </c>
      <c r="W99">
        <v>1.65</v>
      </c>
      <c r="X99" t="s">
        <v>47</v>
      </c>
    </row>
    <row r="100" spans="1:24">
      <c r="A100" s="2">
        <v>116</v>
      </c>
      <c r="B100" s="1">
        <v>40497</v>
      </c>
      <c r="C100" t="s">
        <v>16</v>
      </c>
      <c r="D100">
        <v>676</v>
      </c>
      <c r="E100" s="99"/>
      <c r="G100" s="1" t="s">
        <v>3596</v>
      </c>
      <c r="H100" s="1" t="s">
        <v>3614</v>
      </c>
      <c r="I100" s="1" t="s">
        <v>3657</v>
      </c>
      <c r="J100" s="1"/>
      <c r="K100" s="3" t="s">
        <v>534</v>
      </c>
      <c r="L100" s="3" t="s">
        <v>533</v>
      </c>
      <c r="N100" s="2" t="s">
        <v>531</v>
      </c>
      <c r="O100" t="s">
        <v>3623</v>
      </c>
      <c r="P100" s="1" t="s">
        <v>1520</v>
      </c>
      <c r="Q100" s="1" t="s">
        <v>4310</v>
      </c>
      <c r="S100" s="3"/>
      <c r="V100" t="s">
        <v>44</v>
      </c>
      <c r="W100">
        <v>1.65</v>
      </c>
      <c r="X100" t="s">
        <v>47</v>
      </c>
    </row>
    <row r="101" spans="1:24">
      <c r="A101" s="2">
        <v>117</v>
      </c>
      <c r="B101" s="1">
        <v>0</v>
      </c>
      <c r="C101" t="s">
        <v>16</v>
      </c>
      <c r="D101">
        <v>683</v>
      </c>
      <c r="E101" s="99"/>
      <c r="G101" s="1" t="s">
        <v>3631</v>
      </c>
      <c r="H101" s="1" t="s">
        <v>1520</v>
      </c>
      <c r="I101" s="1" t="s">
        <v>3801</v>
      </c>
      <c r="J101" s="1"/>
      <c r="K101" s="3" t="s">
        <v>538</v>
      </c>
      <c r="L101" s="3" t="s">
        <v>537</v>
      </c>
      <c r="N101" s="2" t="s">
        <v>536</v>
      </c>
      <c r="O101" t="s">
        <v>3631</v>
      </c>
      <c r="P101" s="1" t="s">
        <v>1520</v>
      </c>
      <c r="Q101" s="1" t="s">
        <v>3801</v>
      </c>
      <c r="S101" s="3"/>
      <c r="V101" t="s">
        <v>42</v>
      </c>
      <c r="W101">
        <v>1.6</v>
      </c>
      <c r="X101" t="s">
        <v>47</v>
      </c>
    </row>
    <row r="102" spans="1:24">
      <c r="A102" s="2">
        <v>118</v>
      </c>
      <c r="B102" s="1">
        <v>41086</v>
      </c>
      <c r="C102" t="s">
        <v>16</v>
      </c>
      <c r="D102">
        <v>685</v>
      </c>
      <c r="E102" s="99"/>
      <c r="G102" s="1" t="s">
        <v>4686</v>
      </c>
      <c r="H102" s="1" t="s">
        <v>1520</v>
      </c>
      <c r="I102" s="1" t="s">
        <v>3802</v>
      </c>
      <c r="J102" s="1"/>
      <c r="K102" s="3" t="s">
        <v>543</v>
      </c>
      <c r="L102" s="3" t="s">
        <v>542</v>
      </c>
      <c r="N102" s="2" t="s">
        <v>540</v>
      </c>
      <c r="O102" t="s">
        <v>3592</v>
      </c>
      <c r="P102" s="1" t="s">
        <v>3611</v>
      </c>
      <c r="Q102" s="1" t="s">
        <v>3811</v>
      </c>
      <c r="S102" s="3"/>
      <c r="V102" t="s">
        <v>111</v>
      </c>
      <c r="W102">
        <v>1.65</v>
      </c>
      <c r="X102" t="s">
        <v>47</v>
      </c>
    </row>
    <row r="103" spans="1:24">
      <c r="A103" s="2">
        <v>119</v>
      </c>
      <c r="B103" s="1">
        <v>0</v>
      </c>
      <c r="C103" t="s">
        <v>16</v>
      </c>
      <c r="D103">
        <v>689</v>
      </c>
      <c r="E103" s="99"/>
      <c r="G103" s="1" t="s">
        <v>3613</v>
      </c>
      <c r="H103" s="1" t="s">
        <v>1520</v>
      </c>
      <c r="I103" s="1" t="s">
        <v>3803</v>
      </c>
      <c r="J103" s="1"/>
      <c r="K103" s="3" t="s">
        <v>547</v>
      </c>
      <c r="L103" s="3" t="s">
        <v>546</v>
      </c>
      <c r="N103" s="2" t="s">
        <v>545</v>
      </c>
      <c r="O103" t="s">
        <v>3613</v>
      </c>
      <c r="P103" s="1" t="s">
        <v>1520</v>
      </c>
      <c r="Q103" s="1" t="s">
        <v>3803</v>
      </c>
      <c r="S103" s="3"/>
      <c r="V103" t="s">
        <v>99</v>
      </c>
      <c r="W103">
        <v>1.6</v>
      </c>
      <c r="X103" t="s">
        <v>47</v>
      </c>
    </row>
    <row r="104" spans="1:24">
      <c r="A104" s="2">
        <v>120</v>
      </c>
      <c r="B104" s="1">
        <v>0</v>
      </c>
      <c r="C104" t="s">
        <v>16</v>
      </c>
      <c r="D104">
        <v>715</v>
      </c>
      <c r="E104" s="99"/>
      <c r="G104" s="1" t="s">
        <v>4687</v>
      </c>
      <c r="H104" s="1" t="s">
        <v>1520</v>
      </c>
      <c r="I104" s="1" t="s">
        <v>3804</v>
      </c>
      <c r="J104" s="1"/>
      <c r="K104" s="3" t="s">
        <v>552</v>
      </c>
      <c r="L104" s="3" t="s">
        <v>551</v>
      </c>
      <c r="N104" s="2" t="s">
        <v>549</v>
      </c>
      <c r="O104" t="s">
        <v>3626</v>
      </c>
      <c r="P104" s="1" t="s">
        <v>3625</v>
      </c>
      <c r="Q104" s="1" t="s">
        <v>3650</v>
      </c>
      <c r="S104" s="3" t="s">
        <v>553</v>
      </c>
      <c r="V104" t="s">
        <v>42</v>
      </c>
      <c r="W104">
        <v>1.6</v>
      </c>
      <c r="X104" t="s">
        <v>47</v>
      </c>
    </row>
    <row r="105" spans="1:24">
      <c r="A105" s="2">
        <v>121</v>
      </c>
      <c r="B105" s="1">
        <v>0</v>
      </c>
      <c r="C105" t="s">
        <v>16</v>
      </c>
      <c r="D105">
        <v>719</v>
      </c>
      <c r="E105" s="99"/>
      <c r="G105" s="1" t="s">
        <v>4688</v>
      </c>
      <c r="H105" s="1" t="s">
        <v>1520</v>
      </c>
      <c r="I105" s="1" t="s">
        <v>3805</v>
      </c>
      <c r="J105" s="1"/>
      <c r="K105" s="3" t="s">
        <v>556</v>
      </c>
      <c r="L105" s="3">
        <v>2175851</v>
      </c>
      <c r="N105" s="2" t="s">
        <v>555</v>
      </c>
      <c r="O105" t="s">
        <v>4687</v>
      </c>
      <c r="P105" s="1" t="s">
        <v>1520</v>
      </c>
      <c r="Q105" s="1" t="s">
        <v>3804</v>
      </c>
      <c r="S105" s="3"/>
      <c r="V105" t="s">
        <v>42</v>
      </c>
      <c r="W105">
        <v>1.6</v>
      </c>
      <c r="X105" t="s">
        <v>47</v>
      </c>
    </row>
    <row r="106" spans="1:24">
      <c r="A106" s="2">
        <v>122</v>
      </c>
      <c r="B106" s="1">
        <v>0</v>
      </c>
      <c r="C106" t="s">
        <v>16</v>
      </c>
      <c r="D106">
        <v>720</v>
      </c>
      <c r="E106" s="99"/>
      <c r="G106" s="1" t="s">
        <v>4689</v>
      </c>
      <c r="H106" s="1" t="s">
        <v>1520</v>
      </c>
      <c r="I106" s="1" t="s">
        <v>3806</v>
      </c>
      <c r="J106" s="1"/>
      <c r="K106" s="3" t="s">
        <v>560</v>
      </c>
      <c r="L106" s="3" t="s">
        <v>559</v>
      </c>
      <c r="N106" s="2" t="s">
        <v>558</v>
      </c>
      <c r="O106" t="s">
        <v>4689</v>
      </c>
      <c r="P106" s="1" t="s">
        <v>1520</v>
      </c>
      <c r="Q106" s="1" t="s">
        <v>3806</v>
      </c>
      <c r="S106" s="3" t="s">
        <v>561</v>
      </c>
      <c r="V106" t="s">
        <v>44</v>
      </c>
      <c r="W106">
        <v>1.65</v>
      </c>
      <c r="X106" t="s">
        <v>47</v>
      </c>
    </row>
    <row r="107" spans="1:24">
      <c r="A107" s="2">
        <v>123</v>
      </c>
      <c r="B107" s="1">
        <v>0</v>
      </c>
      <c r="C107" t="s">
        <v>16</v>
      </c>
      <c r="D107">
        <v>721</v>
      </c>
      <c r="E107" s="99"/>
      <c r="G107" s="1" t="s">
        <v>4690</v>
      </c>
      <c r="H107" s="1" t="s">
        <v>1520</v>
      </c>
      <c r="I107" s="1" t="s">
        <v>3807</v>
      </c>
      <c r="J107" s="1"/>
      <c r="K107" s="3" t="s">
        <v>564</v>
      </c>
      <c r="L107" s="3">
        <v>2179688</v>
      </c>
      <c r="N107" s="2" t="s">
        <v>563</v>
      </c>
      <c r="O107" t="s">
        <v>4690</v>
      </c>
      <c r="P107" s="1" t="s">
        <v>1520</v>
      </c>
      <c r="Q107" s="1" t="s">
        <v>3807</v>
      </c>
      <c r="S107" s="3"/>
      <c r="V107" t="s">
        <v>42</v>
      </c>
      <c r="W107">
        <v>1.6</v>
      </c>
      <c r="X107" t="s">
        <v>47</v>
      </c>
    </row>
    <row r="108" spans="1:24">
      <c r="A108" s="2">
        <v>125</v>
      </c>
      <c r="B108" s="1">
        <v>0</v>
      </c>
      <c r="C108" t="s">
        <v>16</v>
      </c>
      <c r="D108">
        <v>724</v>
      </c>
      <c r="E108" s="99"/>
      <c r="G108" s="1" t="s">
        <v>4691</v>
      </c>
      <c r="H108" s="1" t="s">
        <v>1520</v>
      </c>
      <c r="I108" s="1" t="s">
        <v>3808</v>
      </c>
      <c r="J108" s="1"/>
      <c r="K108" s="3" t="s">
        <v>568</v>
      </c>
      <c r="L108" s="3" t="s">
        <v>567</v>
      </c>
      <c r="N108" s="2" t="s">
        <v>566</v>
      </c>
      <c r="O108" t="s">
        <v>4691</v>
      </c>
      <c r="P108" s="1" t="s">
        <v>1520</v>
      </c>
      <c r="Q108" s="1" t="s">
        <v>3808</v>
      </c>
      <c r="S108" s="3" t="s">
        <v>569</v>
      </c>
      <c r="V108" t="s">
        <v>44</v>
      </c>
      <c r="W108">
        <v>1.65</v>
      </c>
      <c r="X108" t="s">
        <v>47</v>
      </c>
    </row>
    <row r="109" spans="1:24">
      <c r="A109" s="2">
        <v>126</v>
      </c>
      <c r="B109" s="1">
        <v>0</v>
      </c>
      <c r="C109" t="s">
        <v>16</v>
      </c>
      <c r="D109">
        <v>728</v>
      </c>
      <c r="E109" s="99"/>
      <c r="G109" s="1" t="s">
        <v>4622</v>
      </c>
      <c r="H109" s="1" t="s">
        <v>1520</v>
      </c>
      <c r="I109" s="1" t="s">
        <v>3809</v>
      </c>
      <c r="J109" s="1"/>
      <c r="K109" s="3" t="s">
        <v>574</v>
      </c>
      <c r="L109" s="3" t="s">
        <v>573</v>
      </c>
      <c r="N109" s="2" t="s">
        <v>571</v>
      </c>
      <c r="O109" t="s">
        <v>4692</v>
      </c>
      <c r="P109" s="1" t="s">
        <v>1520</v>
      </c>
      <c r="Q109" s="1" t="s">
        <v>4311</v>
      </c>
      <c r="S109" s="3"/>
      <c r="V109" t="s">
        <v>42</v>
      </c>
      <c r="W109">
        <v>1.65</v>
      </c>
      <c r="X109" t="s">
        <v>47</v>
      </c>
    </row>
    <row r="110" spans="1:24">
      <c r="A110" s="2">
        <v>127</v>
      </c>
      <c r="B110" s="1">
        <v>0</v>
      </c>
      <c r="C110" t="s">
        <v>16</v>
      </c>
      <c r="D110">
        <v>729</v>
      </c>
      <c r="E110" s="99"/>
      <c r="G110" s="1" t="s">
        <v>4693</v>
      </c>
      <c r="H110" s="1" t="s">
        <v>1520</v>
      </c>
      <c r="I110" s="1" t="s">
        <v>3810</v>
      </c>
      <c r="J110" s="1"/>
      <c r="K110" s="3" t="s">
        <v>578</v>
      </c>
      <c r="L110" s="3" t="s">
        <v>577</v>
      </c>
      <c r="N110" s="2">
        <v>0</v>
      </c>
      <c r="O110" t="s">
        <v>4694</v>
      </c>
      <c r="P110" s="1" t="s">
        <v>1520</v>
      </c>
      <c r="Q110" s="1" t="s">
        <v>4312</v>
      </c>
      <c r="S110" s="3"/>
      <c r="V110" t="s">
        <v>99</v>
      </c>
      <c r="W110">
        <v>3.66</v>
      </c>
      <c r="X110" t="s">
        <v>47</v>
      </c>
    </row>
    <row r="111" spans="1:24">
      <c r="A111" s="2">
        <v>128</v>
      </c>
      <c r="B111" s="1">
        <v>38552</v>
      </c>
      <c r="C111" t="s">
        <v>16</v>
      </c>
      <c r="D111">
        <v>729</v>
      </c>
      <c r="E111" s="99">
        <v>11</v>
      </c>
      <c r="G111" s="1" t="s">
        <v>4695</v>
      </c>
      <c r="H111" s="1" t="s">
        <v>1520</v>
      </c>
      <c r="I111" s="1" t="s">
        <v>3811</v>
      </c>
      <c r="J111" s="1"/>
      <c r="K111" s="3" t="s">
        <v>583</v>
      </c>
      <c r="L111" s="3" t="s">
        <v>582</v>
      </c>
      <c r="N111" s="2" t="s">
        <v>580</v>
      </c>
      <c r="O111" t="s">
        <v>4695</v>
      </c>
      <c r="P111" s="1" t="s">
        <v>1520</v>
      </c>
      <c r="Q111" s="1" t="s">
        <v>3811</v>
      </c>
      <c r="S111" s="3"/>
      <c r="V111" t="s">
        <v>42</v>
      </c>
      <c r="W111">
        <v>1.22</v>
      </c>
      <c r="X111" t="s">
        <v>47</v>
      </c>
    </row>
    <row r="112" spans="1:24">
      <c r="A112" s="2">
        <v>129</v>
      </c>
      <c r="B112" s="1">
        <v>40296</v>
      </c>
      <c r="C112" t="s">
        <v>16</v>
      </c>
      <c r="D112">
        <v>729</v>
      </c>
      <c r="E112" s="99">
        <v>13</v>
      </c>
      <c r="G112" s="1" t="s">
        <v>4653</v>
      </c>
      <c r="H112" s="1" t="s">
        <v>1520</v>
      </c>
      <c r="I112" s="1" t="s">
        <v>3812</v>
      </c>
      <c r="J112" s="1"/>
      <c r="K112" s="3" t="s">
        <v>588</v>
      </c>
      <c r="L112" s="3" t="s">
        <v>587</v>
      </c>
      <c r="N112" s="2" t="s">
        <v>585</v>
      </c>
      <c r="O112" t="s">
        <v>4653</v>
      </c>
      <c r="P112" s="1" t="s">
        <v>1520</v>
      </c>
      <c r="Q112" s="1" t="s">
        <v>3812</v>
      </c>
      <c r="S112" s="3"/>
      <c r="V112" t="s">
        <v>42</v>
      </c>
      <c r="W112">
        <v>1.22</v>
      </c>
      <c r="X112" t="s">
        <v>47</v>
      </c>
    </row>
    <row r="113" spans="1:24">
      <c r="A113" s="2">
        <v>130</v>
      </c>
      <c r="B113" s="1">
        <v>40664</v>
      </c>
      <c r="C113" t="s">
        <v>16</v>
      </c>
      <c r="D113">
        <v>736</v>
      </c>
      <c r="E113" s="99"/>
      <c r="G113" s="1" t="s">
        <v>4696</v>
      </c>
      <c r="H113" s="1" t="s">
        <v>1520</v>
      </c>
      <c r="I113" s="1" t="s">
        <v>3813</v>
      </c>
      <c r="J113" s="1"/>
      <c r="K113" s="3" t="s">
        <v>593</v>
      </c>
      <c r="L113" s="3" t="s">
        <v>592</v>
      </c>
      <c r="N113" s="2" t="s">
        <v>590</v>
      </c>
      <c r="O113" t="s">
        <v>4661</v>
      </c>
      <c r="P113" s="1" t="s">
        <v>1520</v>
      </c>
      <c r="Q113" s="1" t="s">
        <v>3719</v>
      </c>
      <c r="S113" s="3" t="s">
        <v>594</v>
      </c>
      <c r="V113" t="s">
        <v>99</v>
      </c>
      <c r="W113">
        <v>1.65</v>
      </c>
      <c r="X113" t="s">
        <v>47</v>
      </c>
    </row>
    <row r="114" spans="1:24">
      <c r="A114" s="2">
        <v>131</v>
      </c>
      <c r="B114" s="1">
        <v>41065</v>
      </c>
      <c r="C114" t="s">
        <v>16</v>
      </c>
      <c r="D114">
        <v>737</v>
      </c>
      <c r="E114" s="99" t="s">
        <v>3503</v>
      </c>
      <c r="G114" s="1" t="s">
        <v>4697</v>
      </c>
      <c r="H114" s="1" t="s">
        <v>1520</v>
      </c>
      <c r="I114" s="1" t="s">
        <v>3814</v>
      </c>
      <c r="J114" s="1"/>
      <c r="K114" s="3" t="s">
        <v>600</v>
      </c>
      <c r="L114" s="3" t="s">
        <v>599</v>
      </c>
      <c r="N114" s="2" t="s">
        <v>596</v>
      </c>
      <c r="O114" t="s">
        <v>3617</v>
      </c>
      <c r="P114" s="1" t="s">
        <v>1520</v>
      </c>
      <c r="Q114" s="1" t="s">
        <v>4313</v>
      </c>
      <c r="S114" s="3"/>
      <c r="V114" t="s">
        <v>111</v>
      </c>
      <c r="W114">
        <v>1.65</v>
      </c>
      <c r="X114" t="s">
        <v>47</v>
      </c>
    </row>
    <row r="115" spans="1:24">
      <c r="A115" s="2">
        <v>132</v>
      </c>
      <c r="B115" s="1">
        <v>40788</v>
      </c>
      <c r="C115" t="s">
        <v>16</v>
      </c>
      <c r="D115">
        <v>749</v>
      </c>
      <c r="E115" s="99"/>
      <c r="G115" s="1" t="s">
        <v>4698</v>
      </c>
      <c r="H115" s="1" t="s">
        <v>1520</v>
      </c>
      <c r="I115" s="1" t="s">
        <v>3815</v>
      </c>
      <c r="J115" s="1"/>
      <c r="K115" s="3" t="s">
        <v>604</v>
      </c>
      <c r="L115" s="3" t="s">
        <v>603</v>
      </c>
      <c r="N115" s="2" t="s">
        <v>602</v>
      </c>
      <c r="O115" t="s">
        <v>4698</v>
      </c>
      <c r="P115" s="1" t="s">
        <v>1520</v>
      </c>
      <c r="Q115" s="1" t="s">
        <v>3815</v>
      </c>
      <c r="S115" s="3"/>
      <c r="V115" t="s">
        <v>44</v>
      </c>
      <c r="W115">
        <v>1.65</v>
      </c>
      <c r="X115" t="s">
        <v>47</v>
      </c>
    </row>
    <row r="116" spans="1:24">
      <c r="A116" s="2">
        <v>133</v>
      </c>
      <c r="B116" s="1">
        <v>0</v>
      </c>
      <c r="C116" t="s">
        <v>16</v>
      </c>
      <c r="D116">
        <v>765</v>
      </c>
      <c r="E116" s="99"/>
      <c r="G116" s="1" t="s">
        <v>3641</v>
      </c>
      <c r="H116" s="1" t="s">
        <v>1520</v>
      </c>
      <c r="I116" s="1" t="s">
        <v>3816</v>
      </c>
      <c r="J116" s="1"/>
      <c r="K116" s="3" t="s">
        <v>608</v>
      </c>
      <c r="L116" s="3" t="s">
        <v>607</v>
      </c>
      <c r="N116" s="2" t="s">
        <v>606</v>
      </c>
      <c r="O116" t="s">
        <v>3641</v>
      </c>
      <c r="P116" s="1" t="s">
        <v>1520</v>
      </c>
      <c r="Q116" s="1" t="s">
        <v>3816</v>
      </c>
      <c r="S116" s="3" t="s">
        <v>609</v>
      </c>
      <c r="V116" t="s">
        <v>42</v>
      </c>
      <c r="W116">
        <v>1.6</v>
      </c>
      <c r="X116" t="s">
        <v>47</v>
      </c>
    </row>
    <row r="117" spans="1:24">
      <c r="A117" s="2">
        <v>134</v>
      </c>
      <c r="B117" s="1">
        <v>41060</v>
      </c>
      <c r="C117" t="s">
        <v>16</v>
      </c>
      <c r="D117">
        <v>801</v>
      </c>
      <c r="E117" s="99"/>
      <c r="G117" s="1" t="s">
        <v>4699</v>
      </c>
      <c r="H117" s="1" t="s">
        <v>1520</v>
      </c>
      <c r="I117" s="1" t="s">
        <v>3817</v>
      </c>
      <c r="J117" s="1"/>
      <c r="K117" s="3" t="s">
        <v>614</v>
      </c>
      <c r="L117" s="3" t="s">
        <v>613</v>
      </c>
      <c r="N117" s="2" t="s">
        <v>611</v>
      </c>
      <c r="O117" t="s">
        <v>4617</v>
      </c>
      <c r="P117" s="1" t="s">
        <v>1520</v>
      </c>
      <c r="Q117" s="1" t="s">
        <v>3818</v>
      </c>
      <c r="S117" s="3"/>
      <c r="V117" t="s">
        <v>188</v>
      </c>
      <c r="W117">
        <v>1.65</v>
      </c>
      <c r="X117" t="s">
        <v>47</v>
      </c>
    </row>
    <row r="118" spans="1:24">
      <c r="A118" s="2">
        <v>135</v>
      </c>
      <c r="B118" s="1">
        <v>0</v>
      </c>
      <c r="C118" t="s">
        <v>16</v>
      </c>
      <c r="D118">
        <v>833</v>
      </c>
      <c r="E118" s="99"/>
      <c r="G118" s="1" t="s">
        <v>3641</v>
      </c>
      <c r="H118" s="1" t="s">
        <v>1520</v>
      </c>
      <c r="I118" s="1" t="s">
        <v>3818</v>
      </c>
      <c r="J118" s="1"/>
      <c r="K118" s="3" t="s">
        <v>618</v>
      </c>
      <c r="L118" s="3" t="s">
        <v>617</v>
      </c>
      <c r="N118" s="2" t="s">
        <v>616</v>
      </c>
      <c r="O118" t="s">
        <v>3641</v>
      </c>
      <c r="P118" s="1" t="s">
        <v>1520</v>
      </c>
      <c r="Q118" s="1" t="s">
        <v>3818</v>
      </c>
      <c r="S118" s="3"/>
      <c r="V118" t="s">
        <v>42</v>
      </c>
      <c r="W118">
        <v>1.6</v>
      </c>
      <c r="X118" t="s">
        <v>47</v>
      </c>
    </row>
    <row r="119" spans="1:24">
      <c r="A119" s="2">
        <v>136</v>
      </c>
      <c r="B119" s="1">
        <v>40884</v>
      </c>
      <c r="C119" t="s">
        <v>16</v>
      </c>
      <c r="D119">
        <v>840</v>
      </c>
      <c r="E119" s="99"/>
      <c r="G119" s="1" t="s">
        <v>3596</v>
      </c>
      <c r="H119" s="1" t="s">
        <v>3615</v>
      </c>
      <c r="I119" s="1" t="s">
        <v>3658</v>
      </c>
      <c r="J119" s="1"/>
      <c r="K119" s="3" t="s">
        <v>623</v>
      </c>
      <c r="L119" s="3" t="s">
        <v>622</v>
      </c>
      <c r="N119" s="2" t="s">
        <v>620</v>
      </c>
      <c r="O119" t="s">
        <v>3627</v>
      </c>
      <c r="P119" s="1" t="s">
        <v>1520</v>
      </c>
      <c r="Q119" s="1" t="s">
        <v>4314</v>
      </c>
      <c r="S119" s="3"/>
      <c r="V119" t="s">
        <v>44</v>
      </c>
      <c r="W119">
        <v>1.65</v>
      </c>
      <c r="X119" t="s">
        <v>47</v>
      </c>
    </row>
    <row r="120" spans="1:24">
      <c r="A120" s="2">
        <v>137</v>
      </c>
      <c r="B120" s="1">
        <v>0</v>
      </c>
      <c r="C120" t="s">
        <v>16</v>
      </c>
      <c r="D120">
        <v>842</v>
      </c>
      <c r="E120" s="99"/>
      <c r="G120" s="1" t="s">
        <v>3607</v>
      </c>
      <c r="H120" s="1" t="s">
        <v>4733</v>
      </c>
      <c r="I120" s="1" t="s">
        <v>4890</v>
      </c>
      <c r="J120" s="1"/>
      <c r="K120" s="3" t="s">
        <v>628</v>
      </c>
      <c r="L120" s="3" t="s">
        <v>627</v>
      </c>
      <c r="N120" s="2" t="s">
        <v>625</v>
      </c>
      <c r="O120" t="s">
        <v>3610</v>
      </c>
      <c r="P120" s="1" t="s">
        <v>1520</v>
      </c>
      <c r="Q120" s="1" t="s">
        <v>4315</v>
      </c>
      <c r="S120" s="3" t="s">
        <v>629</v>
      </c>
      <c r="V120" t="s">
        <v>44</v>
      </c>
      <c r="W120">
        <v>1.65</v>
      </c>
      <c r="X120" t="s">
        <v>47</v>
      </c>
    </row>
    <row r="121" spans="1:24">
      <c r="A121" s="2">
        <v>138</v>
      </c>
      <c r="B121" s="1">
        <v>0</v>
      </c>
      <c r="C121" t="s">
        <v>16</v>
      </c>
      <c r="D121">
        <v>844</v>
      </c>
      <c r="E121" s="99"/>
      <c r="G121" s="1" t="s">
        <v>4630</v>
      </c>
      <c r="H121" s="1" t="s">
        <v>1520</v>
      </c>
      <c r="I121" s="1" t="s">
        <v>3820</v>
      </c>
      <c r="J121" s="1"/>
      <c r="K121" s="3" t="s">
        <v>634</v>
      </c>
      <c r="L121" s="3" t="s">
        <v>633</v>
      </c>
      <c r="N121" s="2" t="s">
        <v>631</v>
      </c>
      <c r="O121" t="s">
        <v>4657</v>
      </c>
      <c r="P121" s="1" t="s">
        <v>1520</v>
      </c>
      <c r="Q121" s="1" t="s">
        <v>4316</v>
      </c>
      <c r="S121" s="3" t="s">
        <v>635</v>
      </c>
      <c r="V121" t="s">
        <v>42</v>
      </c>
      <c r="W121">
        <v>1.6</v>
      </c>
      <c r="X121" t="s">
        <v>47</v>
      </c>
    </row>
    <row r="122" spans="1:24">
      <c r="A122" s="2">
        <v>139</v>
      </c>
      <c r="B122" s="1">
        <v>40539</v>
      </c>
      <c r="C122" t="s">
        <v>16</v>
      </c>
      <c r="D122">
        <v>902</v>
      </c>
      <c r="E122" s="99" t="s">
        <v>3504</v>
      </c>
      <c r="G122" s="1" t="s">
        <v>304</v>
      </c>
      <c r="H122" s="1" t="s">
        <v>1520</v>
      </c>
      <c r="I122" s="1" t="s">
        <v>3821</v>
      </c>
      <c r="J122" s="1"/>
      <c r="K122" s="3" t="s">
        <v>641</v>
      </c>
      <c r="L122" s="3" t="s">
        <v>640</v>
      </c>
      <c r="N122" s="2" t="s">
        <v>637</v>
      </c>
      <c r="O122" t="s">
        <v>3592</v>
      </c>
      <c r="P122" s="1" t="s">
        <v>3611</v>
      </c>
      <c r="Q122" s="1" t="s">
        <v>4911</v>
      </c>
      <c r="S122" s="3"/>
      <c r="V122" t="s">
        <v>44</v>
      </c>
      <c r="W122">
        <v>1.22</v>
      </c>
      <c r="X122" t="s">
        <v>47</v>
      </c>
    </row>
    <row r="123" spans="1:24">
      <c r="A123" s="2">
        <v>140</v>
      </c>
      <c r="B123" s="1">
        <v>41008</v>
      </c>
      <c r="C123" t="s">
        <v>16</v>
      </c>
      <c r="D123">
        <v>902</v>
      </c>
      <c r="E123" s="99" t="s">
        <v>3505</v>
      </c>
      <c r="G123" s="1" t="s">
        <v>3596</v>
      </c>
      <c r="H123" s="1" t="s">
        <v>1520</v>
      </c>
      <c r="I123" s="1" t="s">
        <v>3822</v>
      </c>
      <c r="J123" s="1"/>
      <c r="K123" s="3" t="s">
        <v>647</v>
      </c>
      <c r="L123" s="3" t="s">
        <v>646</v>
      </c>
      <c r="N123" s="2" t="s">
        <v>643</v>
      </c>
      <c r="O123" t="s">
        <v>4700</v>
      </c>
      <c r="P123" s="1" t="s">
        <v>1520</v>
      </c>
      <c r="Q123" s="1" t="s">
        <v>4318</v>
      </c>
      <c r="S123" s="3"/>
      <c r="V123" t="s">
        <v>111</v>
      </c>
      <c r="W123">
        <v>1.22</v>
      </c>
      <c r="X123" t="s">
        <v>47</v>
      </c>
    </row>
    <row r="124" spans="1:24">
      <c r="A124" s="2">
        <v>141</v>
      </c>
      <c r="B124" s="1">
        <v>41008</v>
      </c>
      <c r="C124" t="s">
        <v>16</v>
      </c>
      <c r="D124">
        <v>902</v>
      </c>
      <c r="E124" s="99" t="s">
        <v>3506</v>
      </c>
      <c r="G124" s="1" t="s">
        <v>3631</v>
      </c>
      <c r="H124" s="1" t="s">
        <v>1520</v>
      </c>
      <c r="I124" s="1" t="s">
        <v>3823</v>
      </c>
      <c r="J124" s="1"/>
      <c r="K124" s="3" t="s">
        <v>653</v>
      </c>
      <c r="L124" s="3" t="s">
        <v>652</v>
      </c>
      <c r="N124" s="2" t="s">
        <v>649</v>
      </c>
      <c r="O124" t="s">
        <v>3596</v>
      </c>
      <c r="P124" s="1" t="s">
        <v>3632</v>
      </c>
      <c r="Q124" s="1" t="s">
        <v>4319</v>
      </c>
      <c r="S124" s="3"/>
      <c r="V124" t="s">
        <v>44</v>
      </c>
      <c r="W124">
        <v>1.22</v>
      </c>
      <c r="X124" t="s">
        <v>47</v>
      </c>
    </row>
    <row r="125" spans="1:24">
      <c r="A125" s="2">
        <v>142</v>
      </c>
      <c r="B125" s="1">
        <v>40925</v>
      </c>
      <c r="C125" t="s">
        <v>16</v>
      </c>
      <c r="D125">
        <v>902</v>
      </c>
      <c r="E125" s="99" t="s">
        <v>3507</v>
      </c>
      <c r="G125" s="1" t="s">
        <v>4701</v>
      </c>
      <c r="H125" s="1" t="s">
        <v>1520</v>
      </c>
      <c r="I125" s="1" t="s">
        <v>3824</v>
      </c>
      <c r="J125" s="1"/>
      <c r="K125" s="3" t="s">
        <v>659</v>
      </c>
      <c r="L125" s="3" t="s">
        <v>658</v>
      </c>
      <c r="N125" s="2" t="s">
        <v>655</v>
      </c>
      <c r="O125" t="s">
        <v>4699</v>
      </c>
      <c r="P125" s="1" t="s">
        <v>1520</v>
      </c>
      <c r="Q125" s="1" t="s">
        <v>4320</v>
      </c>
      <c r="S125" s="3"/>
      <c r="V125" t="s">
        <v>42</v>
      </c>
      <c r="W125">
        <v>1.22</v>
      </c>
      <c r="X125" t="s">
        <v>47</v>
      </c>
    </row>
    <row r="126" spans="1:24">
      <c r="A126" s="2">
        <v>143</v>
      </c>
      <c r="B126" s="1">
        <v>40448</v>
      </c>
      <c r="C126" t="s">
        <v>16</v>
      </c>
      <c r="D126">
        <v>1112</v>
      </c>
      <c r="E126" s="99" t="s">
        <v>3508</v>
      </c>
      <c r="G126" s="1" t="s">
        <v>4702</v>
      </c>
      <c r="H126" s="1" t="s">
        <v>1520</v>
      </c>
      <c r="I126" s="1" t="s">
        <v>3825</v>
      </c>
      <c r="J126" s="1"/>
      <c r="K126" s="3" t="s">
        <v>664</v>
      </c>
      <c r="L126" s="3" t="s">
        <v>663</v>
      </c>
      <c r="N126" s="2" t="s">
        <v>661</v>
      </c>
      <c r="O126" t="s">
        <v>4702</v>
      </c>
      <c r="P126" s="1" t="s">
        <v>1520</v>
      </c>
      <c r="Q126" s="1" t="s">
        <v>3825</v>
      </c>
      <c r="S126" s="3"/>
      <c r="V126" t="s">
        <v>44</v>
      </c>
      <c r="W126">
        <v>1.22</v>
      </c>
      <c r="X126" t="s">
        <v>47</v>
      </c>
    </row>
    <row r="127" spans="1:24">
      <c r="A127" s="2">
        <v>144</v>
      </c>
      <c r="B127" s="1">
        <v>40484</v>
      </c>
      <c r="C127" t="s">
        <v>16</v>
      </c>
      <c r="D127">
        <v>1112</v>
      </c>
      <c r="E127" s="99" t="s">
        <v>3509</v>
      </c>
      <c r="G127" s="1" t="s">
        <v>3610</v>
      </c>
      <c r="H127" s="1" t="s">
        <v>1520</v>
      </c>
      <c r="I127" s="1" t="s">
        <v>3826</v>
      </c>
      <c r="J127" s="1"/>
      <c r="K127" s="3" t="s">
        <v>669</v>
      </c>
      <c r="L127" s="3" t="s">
        <v>668</v>
      </c>
      <c r="N127" s="2" t="s">
        <v>666</v>
      </c>
      <c r="O127" t="s">
        <v>3610</v>
      </c>
      <c r="P127" s="1" t="s">
        <v>1520</v>
      </c>
      <c r="Q127" s="1" t="s">
        <v>3826</v>
      </c>
      <c r="S127" s="3" t="s">
        <v>670</v>
      </c>
      <c r="V127" t="s">
        <v>44</v>
      </c>
      <c r="W127">
        <v>1.22</v>
      </c>
      <c r="X127" t="s">
        <v>47</v>
      </c>
    </row>
    <row r="128" spans="1:24">
      <c r="A128" s="2">
        <v>145</v>
      </c>
      <c r="B128" s="1">
        <v>40856</v>
      </c>
      <c r="C128" t="s">
        <v>16</v>
      </c>
      <c r="D128">
        <v>1054</v>
      </c>
      <c r="E128" s="99">
        <v>1</v>
      </c>
      <c r="G128" s="1" t="s">
        <v>3611</v>
      </c>
      <c r="H128" s="1" t="s">
        <v>1520</v>
      </c>
      <c r="I128" s="1" t="s">
        <v>3827</v>
      </c>
      <c r="J128" s="1"/>
      <c r="K128" s="3" t="s">
        <v>675</v>
      </c>
      <c r="L128" s="3" t="s">
        <v>674</v>
      </c>
      <c r="N128" s="2" t="s">
        <v>672</v>
      </c>
      <c r="O128" t="s">
        <v>3611</v>
      </c>
      <c r="P128" s="1" t="s">
        <v>1520</v>
      </c>
      <c r="Q128" s="1" t="s">
        <v>3827</v>
      </c>
      <c r="S128" s="3"/>
      <c r="V128" t="s">
        <v>44</v>
      </c>
      <c r="W128">
        <v>1.22</v>
      </c>
      <c r="X128" t="s">
        <v>47</v>
      </c>
    </row>
    <row r="129" spans="1:24">
      <c r="A129" s="2">
        <v>147</v>
      </c>
      <c r="B129" s="1">
        <v>40165</v>
      </c>
      <c r="C129" t="s">
        <v>16</v>
      </c>
      <c r="D129">
        <v>1054</v>
      </c>
      <c r="E129" s="99">
        <v>3</v>
      </c>
      <c r="G129" s="1" t="s">
        <v>4703</v>
      </c>
      <c r="H129" s="1" t="s">
        <v>1520</v>
      </c>
      <c r="I129" s="1" t="s">
        <v>3667</v>
      </c>
      <c r="J129" s="1"/>
      <c r="K129" s="3" t="s">
        <v>680</v>
      </c>
      <c r="L129" s="3" t="s">
        <v>679</v>
      </c>
      <c r="N129" s="2" t="s">
        <v>677</v>
      </c>
      <c r="O129" t="s">
        <v>4703</v>
      </c>
      <c r="P129" s="1" t="s">
        <v>1520</v>
      </c>
      <c r="Q129" s="1" t="s">
        <v>3667</v>
      </c>
      <c r="S129" s="3"/>
      <c r="V129" t="s">
        <v>44</v>
      </c>
      <c r="W129">
        <v>1.65</v>
      </c>
      <c r="X129" t="s">
        <v>47</v>
      </c>
    </row>
    <row r="130" spans="1:24">
      <c r="A130" s="2">
        <v>149</v>
      </c>
      <c r="B130" s="1">
        <v>0</v>
      </c>
      <c r="C130" t="s">
        <v>17</v>
      </c>
      <c r="D130">
        <v>10620</v>
      </c>
      <c r="E130" s="99"/>
      <c r="G130" s="1" t="s">
        <v>4656</v>
      </c>
      <c r="H130" s="1" t="s">
        <v>3616</v>
      </c>
      <c r="I130" s="1" t="s">
        <v>3659</v>
      </c>
      <c r="J130" s="1"/>
      <c r="K130" s="3" t="s">
        <v>684</v>
      </c>
      <c r="L130" s="3" t="s">
        <v>683</v>
      </c>
      <c r="N130" s="2" t="s">
        <v>682</v>
      </c>
      <c r="O130" t="s">
        <v>4656</v>
      </c>
      <c r="P130" s="1" t="s">
        <v>1520</v>
      </c>
      <c r="Q130" s="1" t="s">
        <v>4321</v>
      </c>
      <c r="S130" s="3"/>
      <c r="V130" t="s">
        <v>42</v>
      </c>
      <c r="W130">
        <v>1.6</v>
      </c>
      <c r="X130" t="s">
        <v>47</v>
      </c>
    </row>
    <row r="131" spans="1:24">
      <c r="A131" s="2">
        <v>150</v>
      </c>
      <c r="B131" s="1">
        <v>40914</v>
      </c>
      <c r="C131" t="s">
        <v>17</v>
      </c>
      <c r="D131">
        <v>10631</v>
      </c>
      <c r="E131" s="99"/>
      <c r="G131" s="1" t="s">
        <v>4704</v>
      </c>
      <c r="H131" s="1" t="s">
        <v>1520</v>
      </c>
      <c r="I131" s="1" t="s">
        <v>3690</v>
      </c>
      <c r="J131" s="1"/>
      <c r="K131" s="3" t="s">
        <v>689</v>
      </c>
      <c r="L131" s="3" t="s">
        <v>688</v>
      </c>
      <c r="N131" s="2" t="s">
        <v>686</v>
      </c>
      <c r="O131" t="s">
        <v>3596</v>
      </c>
      <c r="P131" s="1" t="s">
        <v>4605</v>
      </c>
      <c r="Q131" s="1" t="s">
        <v>4322</v>
      </c>
      <c r="S131" s="3" t="s">
        <v>690</v>
      </c>
      <c r="V131" t="s">
        <v>111</v>
      </c>
      <c r="W131">
        <v>1.65</v>
      </c>
      <c r="X131" t="s">
        <v>47</v>
      </c>
    </row>
    <row r="132" spans="1:24">
      <c r="A132" s="2">
        <v>152</v>
      </c>
      <c r="B132" s="1">
        <v>0</v>
      </c>
      <c r="C132" t="s">
        <v>17</v>
      </c>
      <c r="D132">
        <v>10653</v>
      </c>
      <c r="E132" s="99"/>
      <c r="G132" s="1" t="s">
        <v>4657</v>
      </c>
      <c r="H132" s="1" t="s">
        <v>1520</v>
      </c>
      <c r="I132" s="1" t="s">
        <v>3828</v>
      </c>
      <c r="J132" s="1"/>
      <c r="K132" s="3" t="s">
        <v>694</v>
      </c>
      <c r="L132" s="3" t="s">
        <v>693</v>
      </c>
      <c r="N132" s="2" t="s">
        <v>692</v>
      </c>
      <c r="O132" t="s">
        <v>4657</v>
      </c>
      <c r="P132" s="1" t="s">
        <v>1520</v>
      </c>
      <c r="Q132" s="1" t="s">
        <v>3828</v>
      </c>
      <c r="S132" s="3"/>
      <c r="V132" t="s">
        <v>99</v>
      </c>
      <c r="W132">
        <v>1.8</v>
      </c>
      <c r="X132" t="s">
        <v>47</v>
      </c>
    </row>
    <row r="133" spans="1:24">
      <c r="A133" s="2">
        <v>153</v>
      </c>
      <c r="B133" s="1">
        <v>0</v>
      </c>
      <c r="C133" t="s">
        <v>17</v>
      </c>
      <c r="D133">
        <v>10665</v>
      </c>
      <c r="E133" s="99"/>
      <c r="G133" s="1" t="s">
        <v>3636</v>
      </c>
      <c r="H133" s="1" t="s">
        <v>1520</v>
      </c>
      <c r="I133" s="1" t="s">
        <v>3829</v>
      </c>
      <c r="J133" s="1"/>
      <c r="K133" s="3" t="s">
        <v>697</v>
      </c>
      <c r="L133" s="3">
        <v>2424402</v>
      </c>
      <c r="N133" s="2" t="s">
        <v>696</v>
      </c>
      <c r="O133" t="s">
        <v>3636</v>
      </c>
      <c r="P133" s="1" t="s">
        <v>1520</v>
      </c>
      <c r="Q133" s="1" t="s">
        <v>3829</v>
      </c>
      <c r="S133" s="3"/>
      <c r="V133" t="s">
        <v>44</v>
      </c>
      <c r="W133">
        <v>1.65</v>
      </c>
      <c r="X133" t="s">
        <v>47</v>
      </c>
    </row>
    <row r="134" spans="1:24">
      <c r="A134" s="2">
        <v>154</v>
      </c>
      <c r="B134" s="1">
        <v>0</v>
      </c>
      <c r="C134" t="s">
        <v>17</v>
      </c>
      <c r="D134">
        <v>10671</v>
      </c>
      <c r="E134" s="99"/>
      <c r="G134" s="1" t="s">
        <v>4637</v>
      </c>
      <c r="H134" s="1" t="s">
        <v>1520</v>
      </c>
      <c r="I134" s="1" t="s">
        <v>3830</v>
      </c>
      <c r="J134" s="1"/>
      <c r="K134" s="3" t="s">
        <v>701</v>
      </c>
      <c r="L134" s="3" t="s">
        <v>700</v>
      </c>
      <c r="N134" s="2" t="s">
        <v>699</v>
      </c>
      <c r="O134" t="s">
        <v>4637</v>
      </c>
      <c r="P134" s="1" t="s">
        <v>3612</v>
      </c>
      <c r="Q134" s="1" t="s">
        <v>4323</v>
      </c>
      <c r="S134" s="3"/>
      <c r="V134" t="s">
        <v>42</v>
      </c>
      <c r="W134">
        <v>1.6</v>
      </c>
      <c r="X134" t="s">
        <v>47</v>
      </c>
    </row>
    <row r="135" spans="1:24">
      <c r="A135" s="2">
        <v>155</v>
      </c>
      <c r="B135" s="1">
        <v>40415</v>
      </c>
      <c r="C135" t="s">
        <v>17</v>
      </c>
      <c r="D135">
        <v>10676</v>
      </c>
      <c r="E135" s="99"/>
      <c r="G135" s="1" t="s">
        <v>4705</v>
      </c>
      <c r="H135" s="1" t="s">
        <v>1520</v>
      </c>
      <c r="I135" s="1" t="s">
        <v>3831</v>
      </c>
      <c r="J135" s="1"/>
      <c r="K135" s="3" t="s">
        <v>706</v>
      </c>
      <c r="L135" s="3" t="s">
        <v>705</v>
      </c>
      <c r="N135" s="2" t="s">
        <v>703</v>
      </c>
      <c r="O135" t="s">
        <v>3605</v>
      </c>
      <c r="P135" s="1" t="s">
        <v>1520</v>
      </c>
      <c r="Q135" s="1" t="s">
        <v>4324</v>
      </c>
      <c r="S135" s="3"/>
      <c r="V135" t="s">
        <v>42</v>
      </c>
      <c r="W135">
        <v>1.65</v>
      </c>
      <c r="X135" t="s">
        <v>47</v>
      </c>
    </row>
    <row r="136" spans="1:24">
      <c r="A136" s="2">
        <v>156</v>
      </c>
      <c r="B136" s="1">
        <v>0</v>
      </c>
      <c r="C136" t="s">
        <v>17</v>
      </c>
      <c r="D136">
        <v>10698</v>
      </c>
      <c r="E136" s="99"/>
      <c r="G136" s="1" t="s">
        <v>4657</v>
      </c>
      <c r="H136" s="1" t="s">
        <v>1520</v>
      </c>
      <c r="I136" s="1" t="s">
        <v>3832</v>
      </c>
      <c r="J136" s="1"/>
      <c r="K136" s="3" t="s">
        <v>710</v>
      </c>
      <c r="L136" s="3" t="s">
        <v>709</v>
      </c>
      <c r="N136" s="2" t="s">
        <v>708</v>
      </c>
      <c r="O136" t="s">
        <v>4657</v>
      </c>
      <c r="P136" s="1" t="s">
        <v>1520</v>
      </c>
      <c r="Q136" s="1" t="s">
        <v>3832</v>
      </c>
      <c r="S136" s="3" t="s">
        <v>711</v>
      </c>
      <c r="V136" t="s">
        <v>42</v>
      </c>
      <c r="W136">
        <v>1.6</v>
      </c>
      <c r="X136" t="s">
        <v>47</v>
      </c>
    </row>
    <row r="137" spans="1:24">
      <c r="A137" s="2">
        <v>159</v>
      </c>
      <c r="B137" s="1">
        <v>0</v>
      </c>
      <c r="C137" t="s">
        <v>18</v>
      </c>
      <c r="D137">
        <v>1176</v>
      </c>
      <c r="E137" s="99"/>
      <c r="G137" s="1" t="s">
        <v>3596</v>
      </c>
      <c r="H137" s="1" t="s">
        <v>3617</v>
      </c>
      <c r="I137" s="1" t="s">
        <v>3660</v>
      </c>
      <c r="J137" s="1"/>
      <c r="K137" s="3" t="s">
        <v>715</v>
      </c>
      <c r="L137" s="3" t="s">
        <v>714</v>
      </c>
      <c r="N137" s="2" t="s">
        <v>713</v>
      </c>
      <c r="P137" s="1" t="s">
        <v>1520</v>
      </c>
      <c r="Q137" s="1"/>
      <c r="S137" s="3"/>
      <c r="V137" t="s">
        <v>42</v>
      </c>
      <c r="W137">
        <v>1.6</v>
      </c>
      <c r="X137" t="s">
        <v>47</v>
      </c>
    </row>
    <row r="138" spans="1:24">
      <c r="A138" s="2">
        <v>160</v>
      </c>
      <c r="B138" s="1">
        <v>0</v>
      </c>
      <c r="C138" t="s">
        <v>18</v>
      </c>
      <c r="D138">
        <v>1194</v>
      </c>
      <c r="E138" s="99"/>
      <c r="G138" s="1" t="s">
        <v>3634</v>
      </c>
      <c r="H138" s="1" t="s">
        <v>1520</v>
      </c>
      <c r="I138" s="1" t="s">
        <v>3833</v>
      </c>
      <c r="J138" s="1"/>
      <c r="K138" s="3" t="s">
        <v>720</v>
      </c>
      <c r="L138" s="3" t="s">
        <v>719</v>
      </c>
      <c r="N138" s="2" t="s">
        <v>717</v>
      </c>
      <c r="O138" t="s">
        <v>4706</v>
      </c>
      <c r="P138" s="1" t="s">
        <v>1520</v>
      </c>
      <c r="Q138" s="1" t="s">
        <v>4325</v>
      </c>
      <c r="S138" s="3"/>
      <c r="V138" t="s">
        <v>44</v>
      </c>
      <c r="W138">
        <v>1.65</v>
      </c>
      <c r="X138" t="s">
        <v>47</v>
      </c>
    </row>
    <row r="139" spans="1:24">
      <c r="A139" s="2">
        <v>162</v>
      </c>
      <c r="B139" s="1">
        <v>0</v>
      </c>
      <c r="C139" t="s">
        <v>18</v>
      </c>
      <c r="D139">
        <v>1318</v>
      </c>
      <c r="E139" s="99"/>
      <c r="G139" s="1" t="s">
        <v>4707</v>
      </c>
      <c r="H139" s="1" t="s">
        <v>1520</v>
      </c>
      <c r="I139" s="1" t="s">
        <v>3834</v>
      </c>
      <c r="J139" s="1"/>
      <c r="K139" s="3" t="s">
        <v>725</v>
      </c>
      <c r="L139" s="3" t="s">
        <v>724</v>
      </c>
      <c r="N139" s="2" t="s">
        <v>722</v>
      </c>
      <c r="O139" t="s">
        <v>3631</v>
      </c>
      <c r="P139" s="1" t="s">
        <v>1520</v>
      </c>
      <c r="Q139" s="1" t="s">
        <v>4326</v>
      </c>
      <c r="S139" s="3"/>
      <c r="V139" t="s">
        <v>42</v>
      </c>
      <c r="W139">
        <v>1.6</v>
      </c>
      <c r="X139" t="s">
        <v>47</v>
      </c>
    </row>
    <row r="140" spans="1:24">
      <c r="A140" s="2">
        <v>164</v>
      </c>
      <c r="B140" s="1">
        <v>0</v>
      </c>
      <c r="C140" t="s">
        <v>18</v>
      </c>
      <c r="D140">
        <v>1371</v>
      </c>
      <c r="E140" s="99"/>
      <c r="G140" s="1" t="s">
        <v>4708</v>
      </c>
      <c r="H140" s="1" t="s">
        <v>1520</v>
      </c>
      <c r="I140" s="1" t="s">
        <v>3835</v>
      </c>
      <c r="J140" s="1"/>
      <c r="K140" s="3" t="s">
        <v>729</v>
      </c>
      <c r="L140" s="3" t="s">
        <v>728</v>
      </c>
      <c r="N140" s="2" t="s">
        <v>727</v>
      </c>
      <c r="O140" t="s">
        <v>4708</v>
      </c>
      <c r="P140" s="1" t="s">
        <v>1520</v>
      </c>
      <c r="Q140" s="1" t="s">
        <v>3835</v>
      </c>
      <c r="S140" s="3"/>
      <c r="V140" t="s">
        <v>44</v>
      </c>
      <c r="W140">
        <v>1.65</v>
      </c>
      <c r="X140" t="s">
        <v>47</v>
      </c>
    </row>
    <row r="141" spans="1:24">
      <c r="A141" s="2">
        <v>166</v>
      </c>
      <c r="B141" s="1">
        <v>0</v>
      </c>
      <c r="C141" t="s">
        <v>18</v>
      </c>
      <c r="D141">
        <v>1407</v>
      </c>
      <c r="E141" s="99"/>
      <c r="G141" s="1" t="s">
        <v>4709</v>
      </c>
      <c r="H141" s="1" t="s">
        <v>1520</v>
      </c>
      <c r="I141" s="1" t="s">
        <v>3836</v>
      </c>
      <c r="J141" s="1"/>
      <c r="K141" s="3" t="s">
        <v>734</v>
      </c>
      <c r="L141" s="3" t="s">
        <v>733</v>
      </c>
      <c r="N141" s="2" t="s">
        <v>731</v>
      </c>
      <c r="O141" t="s">
        <v>3592</v>
      </c>
      <c r="P141" s="1" t="s">
        <v>1520</v>
      </c>
      <c r="Q141" s="1" t="s">
        <v>4327</v>
      </c>
      <c r="S141" s="3"/>
      <c r="V141" t="s">
        <v>44</v>
      </c>
      <c r="W141">
        <v>1.65</v>
      </c>
      <c r="X141" t="s">
        <v>47</v>
      </c>
    </row>
    <row r="142" spans="1:24">
      <c r="A142" s="2">
        <v>167</v>
      </c>
      <c r="B142" s="1">
        <v>40514</v>
      </c>
      <c r="C142" t="s">
        <v>18</v>
      </c>
      <c r="D142">
        <v>1408</v>
      </c>
      <c r="E142" s="99"/>
      <c r="G142" s="1" t="s">
        <v>4710</v>
      </c>
      <c r="H142" s="1" t="s">
        <v>1520</v>
      </c>
      <c r="I142" s="1" t="s">
        <v>3658</v>
      </c>
      <c r="J142" s="1"/>
      <c r="K142" s="3" t="s">
        <v>739</v>
      </c>
      <c r="L142" s="3" t="s">
        <v>738</v>
      </c>
      <c r="N142" s="2" t="s">
        <v>736</v>
      </c>
      <c r="O142" t="s">
        <v>4711</v>
      </c>
      <c r="P142" s="1" t="s">
        <v>1520</v>
      </c>
      <c r="Q142" s="1" t="s">
        <v>4328</v>
      </c>
      <c r="S142" s="3"/>
      <c r="V142" t="s">
        <v>44</v>
      </c>
      <c r="W142">
        <v>1.65</v>
      </c>
      <c r="X142" t="s">
        <v>47</v>
      </c>
    </row>
    <row r="143" spans="1:24">
      <c r="A143" s="2">
        <v>168</v>
      </c>
      <c r="B143" s="1">
        <v>40429</v>
      </c>
      <c r="C143" t="s">
        <v>18</v>
      </c>
      <c r="D143">
        <v>1439</v>
      </c>
      <c r="E143" s="99"/>
      <c r="G143" s="1" t="s">
        <v>3596</v>
      </c>
      <c r="H143" s="1" t="s">
        <v>3614</v>
      </c>
      <c r="I143" s="1" t="s">
        <v>3661</v>
      </c>
      <c r="J143" s="1"/>
      <c r="K143" s="3" t="s">
        <v>744</v>
      </c>
      <c r="L143" s="3" t="s">
        <v>743</v>
      </c>
      <c r="N143" s="2" t="s">
        <v>741</v>
      </c>
      <c r="O143" t="s">
        <v>3626</v>
      </c>
      <c r="P143" s="1" t="s">
        <v>4606</v>
      </c>
      <c r="Q143" s="1" t="s">
        <v>3737</v>
      </c>
      <c r="S143" s="3" t="s">
        <v>745</v>
      </c>
      <c r="V143" t="s">
        <v>44</v>
      </c>
      <c r="W143">
        <v>1.65</v>
      </c>
      <c r="X143" t="s">
        <v>47</v>
      </c>
    </row>
    <row r="144" spans="1:24">
      <c r="A144" s="2">
        <v>169</v>
      </c>
      <c r="B144" s="1">
        <v>0</v>
      </c>
      <c r="C144" t="s">
        <v>18</v>
      </c>
      <c r="D144">
        <v>1485</v>
      </c>
      <c r="E144" s="99"/>
      <c r="G144" s="1" t="s">
        <v>3592</v>
      </c>
      <c r="H144" s="1" t="s">
        <v>1520</v>
      </c>
      <c r="I144" s="1" t="s">
        <v>3837</v>
      </c>
      <c r="J144" s="1"/>
      <c r="K144" s="3" t="s">
        <v>748</v>
      </c>
      <c r="L144" s="3">
        <v>2495808</v>
      </c>
      <c r="N144" s="2" t="s">
        <v>747</v>
      </c>
      <c r="O144" t="s">
        <v>3592</v>
      </c>
      <c r="P144" s="1" t="s">
        <v>4607</v>
      </c>
      <c r="Q144" s="1" t="s">
        <v>3661</v>
      </c>
      <c r="S144" s="3"/>
      <c r="V144" t="s">
        <v>44</v>
      </c>
      <c r="W144">
        <v>1.65</v>
      </c>
      <c r="X144" t="s">
        <v>47</v>
      </c>
    </row>
    <row r="145" spans="1:24">
      <c r="A145" s="2">
        <v>170</v>
      </c>
      <c r="B145" s="1">
        <v>0</v>
      </c>
      <c r="C145" t="s">
        <v>18</v>
      </c>
      <c r="D145">
        <v>1567</v>
      </c>
      <c r="E145" s="99"/>
      <c r="G145" s="1" t="s">
        <v>3626</v>
      </c>
      <c r="H145" s="1" t="s">
        <v>1520</v>
      </c>
      <c r="I145" s="1" t="s">
        <v>3838</v>
      </c>
      <c r="J145" s="1"/>
      <c r="K145" s="3" t="s">
        <v>752</v>
      </c>
      <c r="L145" s="3" t="s">
        <v>751</v>
      </c>
      <c r="N145" s="2" t="s">
        <v>750</v>
      </c>
      <c r="P145" s="1" t="s">
        <v>1520</v>
      </c>
      <c r="Q145" s="1"/>
      <c r="S145" s="3" t="s">
        <v>752</v>
      </c>
      <c r="V145" t="s">
        <v>42</v>
      </c>
      <c r="W145">
        <v>1.6</v>
      </c>
      <c r="X145" t="s">
        <v>47</v>
      </c>
    </row>
    <row r="146" spans="1:24">
      <c r="A146" s="2">
        <v>171</v>
      </c>
      <c r="B146" s="1">
        <v>40872</v>
      </c>
      <c r="C146" t="s">
        <v>18</v>
      </c>
      <c r="D146">
        <v>1599</v>
      </c>
      <c r="E146" s="99"/>
      <c r="G146" s="1" t="s">
        <v>4712</v>
      </c>
      <c r="H146" s="1" t="s">
        <v>1520</v>
      </c>
      <c r="I146" s="1" t="s">
        <v>3839</v>
      </c>
      <c r="J146" s="1"/>
      <c r="K146" s="3" t="s">
        <v>757</v>
      </c>
      <c r="L146" s="3" t="s">
        <v>756</v>
      </c>
      <c r="N146" s="2" t="s">
        <v>754</v>
      </c>
      <c r="O146" t="s">
        <v>4713</v>
      </c>
      <c r="P146" s="1" t="s">
        <v>1520</v>
      </c>
      <c r="Q146" s="1" t="s">
        <v>4329</v>
      </c>
      <c r="S146" s="3" t="s">
        <v>758</v>
      </c>
      <c r="V146" t="s">
        <v>42</v>
      </c>
      <c r="W146">
        <v>1.65</v>
      </c>
      <c r="X146" t="s">
        <v>47</v>
      </c>
    </row>
    <row r="147" spans="1:24">
      <c r="A147" s="2">
        <v>172</v>
      </c>
      <c r="B147" s="1">
        <v>0</v>
      </c>
      <c r="C147" t="s">
        <v>26</v>
      </c>
      <c r="D147">
        <v>11079</v>
      </c>
      <c r="E147" s="99"/>
      <c r="G147" s="1" t="s">
        <v>4714</v>
      </c>
      <c r="H147" s="1" t="s">
        <v>1520</v>
      </c>
      <c r="I147" s="1" t="s">
        <v>3840</v>
      </c>
      <c r="J147" s="1"/>
      <c r="K147" s="3" t="s">
        <v>578</v>
      </c>
      <c r="L147" s="3" t="s">
        <v>761</v>
      </c>
      <c r="N147" s="2">
        <v>0</v>
      </c>
      <c r="O147" t="s">
        <v>4714</v>
      </c>
      <c r="P147" s="1" t="s">
        <v>1520</v>
      </c>
      <c r="Q147" s="1" t="s">
        <v>3541</v>
      </c>
      <c r="S147" s="3"/>
      <c r="V147" t="s">
        <v>99</v>
      </c>
      <c r="W147">
        <v>3.66</v>
      </c>
      <c r="X147" t="s">
        <v>47</v>
      </c>
    </row>
    <row r="148" spans="1:24">
      <c r="A148" s="2">
        <v>173</v>
      </c>
      <c r="B148" s="1">
        <v>0</v>
      </c>
      <c r="C148" t="s">
        <v>26</v>
      </c>
      <c r="D148">
        <v>11195</v>
      </c>
      <c r="E148" s="99"/>
      <c r="G148" s="1" t="s">
        <v>3623</v>
      </c>
      <c r="H148" s="1" t="s">
        <v>1520</v>
      </c>
      <c r="I148" s="1" t="s">
        <v>3841</v>
      </c>
      <c r="J148" s="1"/>
      <c r="K148" s="3" t="s">
        <v>765</v>
      </c>
      <c r="L148" s="3" t="s">
        <v>764</v>
      </c>
      <c r="N148" s="2" t="s">
        <v>763</v>
      </c>
      <c r="P148" s="1" t="s">
        <v>1520</v>
      </c>
      <c r="Q148" s="1"/>
      <c r="S148" s="3"/>
      <c r="V148" t="s">
        <v>42</v>
      </c>
      <c r="W148">
        <v>1.6</v>
      </c>
      <c r="X148" t="s">
        <v>47</v>
      </c>
    </row>
    <row r="149" spans="1:24">
      <c r="A149" s="2">
        <v>174</v>
      </c>
      <c r="B149" s="1">
        <v>0</v>
      </c>
      <c r="C149" t="s">
        <v>26</v>
      </c>
      <c r="D149">
        <v>11281</v>
      </c>
      <c r="E149" s="99">
        <v>1</v>
      </c>
      <c r="G149" s="1" t="s">
        <v>3607</v>
      </c>
      <c r="H149" s="1" t="s">
        <v>1520</v>
      </c>
      <c r="I149" s="1" t="s">
        <v>3842</v>
      </c>
      <c r="J149" s="1"/>
      <c r="K149" s="3" t="s">
        <v>770</v>
      </c>
      <c r="L149" s="3" t="s">
        <v>769</v>
      </c>
      <c r="N149" s="2" t="s">
        <v>767</v>
      </c>
      <c r="P149" s="1" t="s">
        <v>1520</v>
      </c>
      <c r="Q149" s="1"/>
      <c r="S149" s="3"/>
      <c r="V149" t="s">
        <v>42</v>
      </c>
      <c r="W149">
        <v>1.22</v>
      </c>
      <c r="X149" t="s">
        <v>47</v>
      </c>
    </row>
    <row r="150" spans="1:24">
      <c r="A150" s="2">
        <v>175</v>
      </c>
      <c r="B150" s="1">
        <v>0</v>
      </c>
      <c r="C150" t="s">
        <v>26</v>
      </c>
      <c r="D150">
        <v>11281</v>
      </c>
      <c r="E150" s="99">
        <v>2</v>
      </c>
      <c r="G150" s="1" t="s">
        <v>3623</v>
      </c>
      <c r="H150" s="1" t="s">
        <v>1520</v>
      </c>
      <c r="I150" s="1" t="s">
        <v>3843</v>
      </c>
      <c r="J150" s="1"/>
      <c r="K150" s="3" t="s">
        <v>774</v>
      </c>
      <c r="L150" s="3">
        <v>7698485</v>
      </c>
      <c r="N150" s="2" t="s">
        <v>772</v>
      </c>
      <c r="P150" s="1" t="s">
        <v>1520</v>
      </c>
      <c r="Q150" s="1"/>
      <c r="S150" s="3"/>
      <c r="V150" t="s">
        <v>42</v>
      </c>
      <c r="W150">
        <v>1.22</v>
      </c>
      <c r="X150" t="s">
        <v>47</v>
      </c>
    </row>
    <row r="151" spans="1:24">
      <c r="A151" s="2">
        <v>177</v>
      </c>
      <c r="B151" s="1">
        <v>40116</v>
      </c>
      <c r="C151" t="s">
        <v>26</v>
      </c>
      <c r="D151">
        <v>11316</v>
      </c>
      <c r="E151" s="99"/>
      <c r="G151" s="1" t="s">
        <v>3596</v>
      </c>
      <c r="H151" s="1" t="s">
        <v>1520</v>
      </c>
      <c r="I151" s="1" t="s">
        <v>3844</v>
      </c>
      <c r="J151" s="1"/>
      <c r="K151" s="3" t="s">
        <v>779</v>
      </c>
      <c r="L151" s="3" t="s">
        <v>778</v>
      </c>
      <c r="N151" s="2" t="s">
        <v>776</v>
      </c>
      <c r="O151" t="s">
        <v>3592</v>
      </c>
      <c r="P151" s="1" t="s">
        <v>3611</v>
      </c>
      <c r="Q151" s="1" t="s">
        <v>4330</v>
      </c>
      <c r="S151" s="3" t="s">
        <v>780</v>
      </c>
      <c r="V151" t="s">
        <v>42</v>
      </c>
      <c r="W151">
        <v>1.65</v>
      </c>
      <c r="X151" t="s">
        <v>47</v>
      </c>
    </row>
    <row r="152" spans="1:24">
      <c r="A152" s="2">
        <v>178</v>
      </c>
      <c r="B152" s="1">
        <v>0</v>
      </c>
      <c r="C152" t="s">
        <v>26</v>
      </c>
      <c r="D152">
        <v>11327</v>
      </c>
      <c r="E152" s="99"/>
      <c r="G152" s="1" t="s">
        <v>3592</v>
      </c>
      <c r="H152" s="1" t="s">
        <v>3611</v>
      </c>
      <c r="I152" s="1" t="s">
        <v>3662</v>
      </c>
      <c r="J152" s="1"/>
      <c r="K152" s="3" t="s">
        <v>784</v>
      </c>
      <c r="L152" s="3">
        <v>2434640</v>
      </c>
      <c r="N152" s="2" t="s">
        <v>782</v>
      </c>
      <c r="O152" t="s">
        <v>4670</v>
      </c>
      <c r="P152" s="1" t="s">
        <v>1520</v>
      </c>
      <c r="Q152" s="1" t="s">
        <v>3650</v>
      </c>
      <c r="S152" s="3"/>
      <c r="V152" t="s">
        <v>42</v>
      </c>
      <c r="W152">
        <v>1.6</v>
      </c>
      <c r="X152" t="s">
        <v>47</v>
      </c>
    </row>
    <row r="153" spans="1:24">
      <c r="A153" s="2">
        <v>179</v>
      </c>
      <c r="B153" s="1">
        <v>40094</v>
      </c>
      <c r="C153" t="s">
        <v>26</v>
      </c>
      <c r="D153">
        <v>11328</v>
      </c>
      <c r="E153" s="99"/>
      <c r="G153" s="1" t="s">
        <v>4658</v>
      </c>
      <c r="H153" s="1" t="s">
        <v>1520</v>
      </c>
      <c r="I153" s="1" t="s">
        <v>3845</v>
      </c>
      <c r="J153" s="1"/>
      <c r="K153" s="3" t="s">
        <v>789</v>
      </c>
      <c r="L153" s="3" t="s">
        <v>788</v>
      </c>
      <c r="N153" s="2" t="s">
        <v>786</v>
      </c>
      <c r="O153" t="s">
        <v>4658</v>
      </c>
      <c r="P153" s="1" t="s">
        <v>1520</v>
      </c>
      <c r="Q153" s="1" t="s">
        <v>4046</v>
      </c>
      <c r="S153" s="3"/>
      <c r="V153" t="s">
        <v>42</v>
      </c>
      <c r="W153">
        <v>1.6</v>
      </c>
      <c r="X153" t="s">
        <v>47</v>
      </c>
    </row>
    <row r="154" spans="1:24">
      <c r="A154" s="2">
        <v>181</v>
      </c>
      <c r="B154" s="1">
        <v>40969</v>
      </c>
      <c r="C154" t="s">
        <v>26</v>
      </c>
      <c r="D154">
        <v>11335</v>
      </c>
      <c r="E154" s="99"/>
      <c r="G154" s="1" t="s">
        <v>4715</v>
      </c>
      <c r="H154" s="1" t="s">
        <v>1520</v>
      </c>
      <c r="I154" s="1" t="s">
        <v>3846</v>
      </c>
      <c r="J154" s="1"/>
      <c r="K154" s="3" t="s">
        <v>794</v>
      </c>
      <c r="L154" s="3" t="s">
        <v>793</v>
      </c>
      <c r="N154" s="2" t="s">
        <v>791</v>
      </c>
      <c r="O154" t="s">
        <v>4674</v>
      </c>
      <c r="P154" s="1" t="s">
        <v>1520</v>
      </c>
      <c r="Q154" s="1" t="s">
        <v>4217</v>
      </c>
      <c r="S154" s="3"/>
      <c r="V154" t="s">
        <v>111</v>
      </c>
      <c r="W154">
        <v>1.65</v>
      </c>
      <c r="X154" t="s">
        <v>47</v>
      </c>
    </row>
    <row r="155" spans="1:24">
      <c r="A155" s="2">
        <v>182</v>
      </c>
      <c r="B155" s="1">
        <v>40492</v>
      </c>
      <c r="C155" t="s">
        <v>26</v>
      </c>
      <c r="D155">
        <v>11339</v>
      </c>
      <c r="E155" s="99"/>
      <c r="G155" s="1" t="s">
        <v>4716</v>
      </c>
      <c r="H155" s="1" t="s">
        <v>3618</v>
      </c>
      <c r="I155" s="1" t="s">
        <v>3663</v>
      </c>
      <c r="J155" s="1"/>
      <c r="K155" s="3" t="s">
        <v>799</v>
      </c>
      <c r="L155" s="3" t="s">
        <v>798</v>
      </c>
      <c r="N155" s="2" t="s">
        <v>796</v>
      </c>
      <c r="O155" t="s">
        <v>3592</v>
      </c>
      <c r="P155" s="1" t="s">
        <v>3623</v>
      </c>
      <c r="Q155" s="1" t="s">
        <v>4331</v>
      </c>
      <c r="S155" s="3"/>
      <c r="V155" t="s">
        <v>44</v>
      </c>
      <c r="W155">
        <v>1.65</v>
      </c>
      <c r="X155" t="s">
        <v>47</v>
      </c>
    </row>
    <row r="156" spans="1:24">
      <c r="A156" s="2">
        <v>183</v>
      </c>
      <c r="B156" s="1">
        <v>40352</v>
      </c>
      <c r="C156" t="s">
        <v>26</v>
      </c>
      <c r="D156">
        <v>11399</v>
      </c>
      <c r="E156" s="99">
        <v>504</v>
      </c>
      <c r="G156" s="1" t="s">
        <v>4717</v>
      </c>
      <c r="H156" s="1" t="s">
        <v>1520</v>
      </c>
      <c r="I156" s="1" t="s">
        <v>3847</v>
      </c>
      <c r="J156" s="1"/>
      <c r="K156" s="3" t="s">
        <v>804</v>
      </c>
      <c r="L156" s="3" t="s">
        <v>803</v>
      </c>
      <c r="N156" s="2" t="s">
        <v>801</v>
      </c>
      <c r="O156" t="s">
        <v>4717</v>
      </c>
      <c r="P156" s="1" t="s">
        <v>1520</v>
      </c>
      <c r="Q156" s="1" t="s">
        <v>3847</v>
      </c>
      <c r="S156" s="3"/>
      <c r="V156" t="s">
        <v>42</v>
      </c>
      <c r="W156">
        <v>1.22</v>
      </c>
      <c r="X156" t="s">
        <v>47</v>
      </c>
    </row>
    <row r="157" spans="1:24">
      <c r="A157" s="2">
        <v>184</v>
      </c>
      <c r="B157" s="1">
        <v>0</v>
      </c>
      <c r="C157" t="s">
        <v>26</v>
      </c>
      <c r="D157">
        <v>11402</v>
      </c>
      <c r="E157" s="99"/>
      <c r="G157" s="1" t="s">
        <v>4718</v>
      </c>
      <c r="H157" s="1" t="s">
        <v>1520</v>
      </c>
      <c r="I157" s="1" t="s">
        <v>3848</v>
      </c>
      <c r="J157" s="1"/>
      <c r="K157" s="3" t="s">
        <v>807</v>
      </c>
      <c r="L157" s="3">
        <v>2424790</v>
      </c>
      <c r="N157" s="2" t="s">
        <v>806</v>
      </c>
      <c r="O157" t="s">
        <v>4718</v>
      </c>
      <c r="P157" s="1" t="s">
        <v>1520</v>
      </c>
      <c r="Q157" s="1" t="s">
        <v>3848</v>
      </c>
      <c r="S157" s="3"/>
      <c r="V157" t="s">
        <v>44</v>
      </c>
      <c r="W157">
        <v>1.65</v>
      </c>
      <c r="X157" t="s">
        <v>47</v>
      </c>
    </row>
    <row r="158" spans="1:24">
      <c r="A158" s="2">
        <v>185</v>
      </c>
      <c r="B158" s="1">
        <v>0</v>
      </c>
      <c r="C158" t="s">
        <v>26</v>
      </c>
      <c r="D158">
        <v>11452</v>
      </c>
      <c r="E158" s="99"/>
      <c r="G158" s="1" t="s">
        <v>4677</v>
      </c>
      <c r="H158" s="1" t="s">
        <v>1520</v>
      </c>
      <c r="I158" s="1" t="s">
        <v>3849</v>
      </c>
      <c r="J158" s="1"/>
      <c r="K158" s="3" t="s">
        <v>812</v>
      </c>
      <c r="L158" s="3" t="s">
        <v>811</v>
      </c>
      <c r="N158" s="2" t="s">
        <v>809</v>
      </c>
      <c r="O158" t="s">
        <v>4719</v>
      </c>
      <c r="P158" s="1" t="s">
        <v>1520</v>
      </c>
      <c r="Q158" s="1" t="s">
        <v>4332</v>
      </c>
      <c r="S158" s="3"/>
      <c r="V158" t="s">
        <v>44</v>
      </c>
      <c r="W158">
        <v>1.65</v>
      </c>
      <c r="X158" t="s">
        <v>47</v>
      </c>
    </row>
    <row r="159" spans="1:24">
      <c r="A159" s="2">
        <v>186</v>
      </c>
      <c r="B159" s="1">
        <v>0</v>
      </c>
      <c r="C159" t="s">
        <v>26</v>
      </c>
      <c r="D159">
        <v>11481</v>
      </c>
      <c r="E159" s="99"/>
      <c r="G159" s="1" t="s">
        <v>3612</v>
      </c>
      <c r="H159" s="1" t="s">
        <v>1520</v>
      </c>
      <c r="I159" s="1" t="s">
        <v>3850</v>
      </c>
      <c r="J159" s="1"/>
      <c r="K159" s="3" t="s">
        <v>817</v>
      </c>
      <c r="L159" s="3" t="s">
        <v>816</v>
      </c>
      <c r="N159" s="2" t="s">
        <v>814</v>
      </c>
      <c r="O159" t="s">
        <v>3596</v>
      </c>
      <c r="P159" s="1" t="s">
        <v>3614</v>
      </c>
      <c r="Q159" s="1" t="s">
        <v>3719</v>
      </c>
      <c r="S159" s="3"/>
      <c r="V159" t="s">
        <v>42</v>
      </c>
      <c r="W159">
        <v>1.6</v>
      </c>
      <c r="X159" t="s">
        <v>47</v>
      </c>
    </row>
    <row r="160" spans="1:24">
      <c r="A160" s="2">
        <v>187</v>
      </c>
      <c r="B160" s="1">
        <v>0</v>
      </c>
      <c r="C160" t="s">
        <v>26</v>
      </c>
      <c r="D160">
        <v>11486</v>
      </c>
      <c r="E160" s="99" t="s">
        <v>3504</v>
      </c>
      <c r="G160" s="1" t="s">
        <v>4659</v>
      </c>
      <c r="H160" s="1" t="s">
        <v>1520</v>
      </c>
      <c r="I160" s="1" t="s">
        <v>3851</v>
      </c>
      <c r="J160" s="1"/>
      <c r="K160" s="3" t="s">
        <v>823</v>
      </c>
      <c r="L160" s="3" t="s">
        <v>822</v>
      </c>
      <c r="N160" s="2" t="s">
        <v>819</v>
      </c>
      <c r="O160" t="s">
        <v>4659</v>
      </c>
      <c r="P160" s="1" t="s">
        <v>1520</v>
      </c>
      <c r="Q160" s="1" t="s">
        <v>4334</v>
      </c>
      <c r="S160" s="3"/>
      <c r="V160" t="s">
        <v>44</v>
      </c>
      <c r="W160">
        <v>1.65</v>
      </c>
      <c r="X160" t="s">
        <v>47</v>
      </c>
    </row>
    <row r="161" spans="1:24">
      <c r="A161" s="2">
        <v>188</v>
      </c>
      <c r="B161" s="1">
        <v>39980</v>
      </c>
      <c r="C161" t="s">
        <v>26</v>
      </c>
      <c r="D161">
        <v>11501</v>
      </c>
      <c r="E161" s="99"/>
      <c r="G161" s="1" t="s">
        <v>4630</v>
      </c>
      <c r="H161" s="1" t="s">
        <v>1520</v>
      </c>
      <c r="I161" s="1" t="s">
        <v>3852</v>
      </c>
      <c r="J161" s="1"/>
      <c r="K161" s="3" t="s">
        <v>828</v>
      </c>
      <c r="L161" s="3" t="s">
        <v>827</v>
      </c>
      <c r="N161" s="2" t="s">
        <v>825</v>
      </c>
      <c r="O161" t="s">
        <v>3626</v>
      </c>
      <c r="P161" s="1" t="s">
        <v>3602</v>
      </c>
      <c r="Q161" s="1" t="s">
        <v>4335</v>
      </c>
      <c r="S161" s="3"/>
      <c r="V161" t="s">
        <v>42</v>
      </c>
      <c r="W161">
        <v>1.6</v>
      </c>
      <c r="X161" t="s">
        <v>47</v>
      </c>
    </row>
    <row r="162" spans="1:24">
      <c r="A162" s="2">
        <v>189</v>
      </c>
      <c r="B162" s="1">
        <v>0</v>
      </c>
      <c r="C162" t="s">
        <v>26</v>
      </c>
      <c r="D162">
        <v>11505</v>
      </c>
      <c r="E162" s="99"/>
      <c r="G162" s="1" t="s">
        <v>4719</v>
      </c>
      <c r="H162" s="1" t="s">
        <v>1520</v>
      </c>
      <c r="I162" s="1" t="s">
        <v>3853</v>
      </c>
      <c r="J162" s="1"/>
      <c r="K162" s="3" t="s">
        <v>832</v>
      </c>
      <c r="L162" s="3">
        <v>2423174</v>
      </c>
      <c r="N162" s="2" t="s">
        <v>830</v>
      </c>
      <c r="O162" t="s">
        <v>4720</v>
      </c>
      <c r="P162" s="1" t="s">
        <v>1520</v>
      </c>
      <c r="Q162" s="1" t="s">
        <v>4336</v>
      </c>
      <c r="S162" s="3"/>
      <c r="V162" t="s">
        <v>42</v>
      </c>
      <c r="W162">
        <v>1.6</v>
      </c>
      <c r="X162" t="s">
        <v>47</v>
      </c>
    </row>
    <row r="163" spans="1:24">
      <c r="A163" s="2">
        <v>190</v>
      </c>
      <c r="B163" s="1">
        <v>0</v>
      </c>
      <c r="C163" t="s">
        <v>26</v>
      </c>
      <c r="D163">
        <v>11553</v>
      </c>
      <c r="E163" s="99"/>
      <c r="G163" s="1" t="s">
        <v>4630</v>
      </c>
      <c r="H163" s="1" t="s">
        <v>1520</v>
      </c>
      <c r="I163" s="1" t="s">
        <v>3854</v>
      </c>
      <c r="J163" s="1"/>
      <c r="K163" s="3" t="s">
        <v>837</v>
      </c>
      <c r="L163" s="3" t="s">
        <v>836</v>
      </c>
      <c r="N163" s="2" t="s">
        <v>834</v>
      </c>
      <c r="O163" t="s">
        <v>4630</v>
      </c>
      <c r="P163" s="1" t="s">
        <v>1520</v>
      </c>
      <c r="Q163" s="1" t="s">
        <v>4337</v>
      </c>
      <c r="S163" s="3" t="s">
        <v>838</v>
      </c>
      <c r="V163" t="s">
        <v>42</v>
      </c>
      <c r="W163">
        <v>1.6</v>
      </c>
      <c r="X163" t="s">
        <v>47</v>
      </c>
    </row>
    <row r="164" spans="1:24">
      <c r="A164" s="2">
        <v>191</v>
      </c>
      <c r="B164" s="1">
        <v>0</v>
      </c>
      <c r="C164" t="s">
        <v>26</v>
      </c>
      <c r="D164">
        <v>11558</v>
      </c>
      <c r="E164" s="99"/>
      <c r="G164" s="1" t="s">
        <v>4627</v>
      </c>
      <c r="H164" s="1" t="s">
        <v>1520</v>
      </c>
      <c r="I164" s="1" t="s">
        <v>3855</v>
      </c>
      <c r="J164" s="1"/>
      <c r="K164" s="3" t="s">
        <v>842</v>
      </c>
      <c r="L164" s="3" t="s">
        <v>841</v>
      </c>
      <c r="N164" s="2" t="s">
        <v>840</v>
      </c>
      <c r="P164" s="1" t="s">
        <v>1520</v>
      </c>
      <c r="Q164" s="1"/>
      <c r="S164" s="3"/>
      <c r="V164" t="s">
        <v>42</v>
      </c>
      <c r="W164">
        <v>1.6</v>
      </c>
      <c r="X164" t="s">
        <v>47</v>
      </c>
    </row>
    <row r="165" spans="1:24">
      <c r="A165" s="2">
        <v>192</v>
      </c>
      <c r="B165" s="1">
        <v>40746</v>
      </c>
      <c r="C165" t="s">
        <v>26</v>
      </c>
      <c r="D165">
        <v>11591</v>
      </c>
      <c r="E165" s="99"/>
      <c r="G165" s="1" t="s">
        <v>4685</v>
      </c>
      <c r="H165" s="1" t="s">
        <v>1520</v>
      </c>
      <c r="I165" s="1" t="s">
        <v>3856</v>
      </c>
      <c r="J165" s="1"/>
      <c r="K165" s="3" t="s">
        <v>846</v>
      </c>
      <c r="L165" s="3" t="s">
        <v>845</v>
      </c>
      <c r="N165" s="2" t="s">
        <v>844</v>
      </c>
      <c r="O165" t="s">
        <v>4685</v>
      </c>
      <c r="P165" s="1" t="s">
        <v>1520</v>
      </c>
      <c r="Q165" s="1" t="s">
        <v>3856</v>
      </c>
      <c r="S165" s="3"/>
      <c r="V165" t="s">
        <v>44</v>
      </c>
      <c r="W165">
        <v>1.65</v>
      </c>
      <c r="X165" t="s">
        <v>47</v>
      </c>
    </row>
    <row r="166" spans="1:24">
      <c r="A166" s="2">
        <v>194</v>
      </c>
      <c r="B166" s="1">
        <v>0</v>
      </c>
      <c r="C166" t="s">
        <v>26</v>
      </c>
      <c r="D166">
        <v>11709</v>
      </c>
      <c r="E166" s="99"/>
      <c r="G166" s="1" t="s">
        <v>4721</v>
      </c>
      <c r="H166" s="1" t="s">
        <v>1520</v>
      </c>
      <c r="I166" s="1" t="s">
        <v>3857</v>
      </c>
      <c r="J166" s="1"/>
      <c r="K166" s="3" t="s">
        <v>850</v>
      </c>
      <c r="L166" s="3" t="s">
        <v>849</v>
      </c>
      <c r="N166" s="2" t="s">
        <v>848</v>
      </c>
      <c r="O166" t="s">
        <v>4721</v>
      </c>
      <c r="P166" s="1" t="s">
        <v>1520</v>
      </c>
      <c r="Q166" s="1" t="s">
        <v>3857</v>
      </c>
      <c r="S166" s="3" t="s">
        <v>851</v>
      </c>
      <c r="V166" t="s">
        <v>42</v>
      </c>
      <c r="W166">
        <v>1.6</v>
      </c>
      <c r="X166" t="s">
        <v>47</v>
      </c>
    </row>
    <row r="167" spans="1:24">
      <c r="A167" s="2">
        <v>195</v>
      </c>
      <c r="B167" s="1">
        <v>0</v>
      </c>
      <c r="C167" t="s">
        <v>26</v>
      </c>
      <c r="D167">
        <v>11736</v>
      </c>
      <c r="E167" s="99">
        <v>1</v>
      </c>
      <c r="G167" s="1" t="s">
        <v>4622</v>
      </c>
      <c r="H167" s="1" t="s">
        <v>1520</v>
      </c>
      <c r="I167" s="1" t="s">
        <v>3858</v>
      </c>
      <c r="J167" s="1"/>
      <c r="K167" s="3" t="s">
        <v>856</v>
      </c>
      <c r="L167" s="3" t="s">
        <v>855</v>
      </c>
      <c r="N167" s="2" t="s">
        <v>853</v>
      </c>
      <c r="O167" t="s">
        <v>4622</v>
      </c>
      <c r="P167" s="1" t="s">
        <v>1520</v>
      </c>
      <c r="Q167" s="1" t="s">
        <v>3858</v>
      </c>
      <c r="S167" s="3"/>
      <c r="V167" t="s">
        <v>44</v>
      </c>
      <c r="W167">
        <v>1.22</v>
      </c>
      <c r="X167" t="s">
        <v>47</v>
      </c>
    </row>
    <row r="168" spans="1:24">
      <c r="A168" s="2">
        <v>199</v>
      </c>
      <c r="B168" s="1">
        <v>40207</v>
      </c>
      <c r="C168" t="s">
        <v>27</v>
      </c>
      <c r="D168">
        <v>11750</v>
      </c>
      <c r="E168" s="99">
        <v>35</v>
      </c>
      <c r="G168" s="1" t="s">
        <v>3607</v>
      </c>
      <c r="H168" s="1" t="s">
        <v>1520</v>
      </c>
      <c r="I168" s="1" t="s">
        <v>3842</v>
      </c>
      <c r="J168" s="1"/>
      <c r="K168" s="3" t="s">
        <v>861</v>
      </c>
      <c r="L168" s="3" t="s">
        <v>860</v>
      </c>
      <c r="N168" s="2" t="s">
        <v>857</v>
      </c>
      <c r="O168" t="s">
        <v>4633</v>
      </c>
      <c r="P168" s="1" t="s">
        <v>1520</v>
      </c>
      <c r="Q168" s="1" t="s">
        <v>4338</v>
      </c>
      <c r="S168" s="3"/>
      <c r="V168" t="s">
        <v>42</v>
      </c>
      <c r="W168">
        <v>1.22</v>
      </c>
      <c r="X168" t="s">
        <v>47</v>
      </c>
    </row>
    <row r="169" spans="1:24">
      <c r="A169" s="2">
        <v>200</v>
      </c>
      <c r="B169" s="1">
        <v>0</v>
      </c>
      <c r="C169" t="s">
        <v>27</v>
      </c>
      <c r="D169">
        <v>11770</v>
      </c>
      <c r="E169" s="99">
        <v>1</v>
      </c>
      <c r="G169" s="1" t="s">
        <v>4622</v>
      </c>
      <c r="H169" s="1" t="s">
        <v>1520</v>
      </c>
      <c r="I169" s="1" t="s">
        <v>3859</v>
      </c>
      <c r="J169" s="1"/>
      <c r="K169" s="3" t="s">
        <v>867</v>
      </c>
      <c r="L169" s="3" t="s">
        <v>866</v>
      </c>
      <c r="N169" s="2" t="s">
        <v>863</v>
      </c>
      <c r="O169" t="s">
        <v>4622</v>
      </c>
      <c r="P169" s="1" t="s">
        <v>1520</v>
      </c>
      <c r="Q169" s="1" t="s">
        <v>4339</v>
      </c>
      <c r="S169" s="3"/>
      <c r="V169" t="s">
        <v>42</v>
      </c>
      <c r="W169">
        <v>1.22</v>
      </c>
      <c r="X169" t="s">
        <v>47</v>
      </c>
    </row>
    <row r="170" spans="1:24">
      <c r="A170" s="2">
        <v>201</v>
      </c>
      <c r="B170" s="1">
        <v>0</v>
      </c>
      <c r="C170" t="s">
        <v>27</v>
      </c>
      <c r="D170">
        <v>11770</v>
      </c>
      <c r="E170" s="99">
        <v>2</v>
      </c>
      <c r="G170" s="1" t="s">
        <v>3621</v>
      </c>
      <c r="H170" s="1" t="s">
        <v>1520</v>
      </c>
      <c r="I170" s="1" t="s">
        <v>3860</v>
      </c>
      <c r="J170" s="1"/>
      <c r="K170" s="3" t="s">
        <v>872</v>
      </c>
      <c r="L170" s="3" t="s">
        <v>871</v>
      </c>
      <c r="N170" s="2" t="s">
        <v>869</v>
      </c>
      <c r="P170" s="1" t="s">
        <v>1520</v>
      </c>
      <c r="Q170" s="1"/>
      <c r="S170" s="3"/>
      <c r="V170" t="s">
        <v>42</v>
      </c>
      <c r="W170">
        <v>1.22</v>
      </c>
      <c r="X170" t="s">
        <v>47</v>
      </c>
    </row>
    <row r="171" spans="1:24">
      <c r="A171" s="2">
        <v>203</v>
      </c>
      <c r="B171" s="1">
        <v>0</v>
      </c>
      <c r="C171" t="s">
        <v>27</v>
      </c>
      <c r="D171">
        <v>11770</v>
      </c>
      <c r="E171" s="99">
        <v>12</v>
      </c>
      <c r="G171" s="1" t="s">
        <v>3592</v>
      </c>
      <c r="H171" s="1" t="s">
        <v>1520</v>
      </c>
      <c r="I171" s="1" t="s">
        <v>3861</v>
      </c>
      <c r="J171" s="1"/>
      <c r="K171" s="3" t="s">
        <v>878</v>
      </c>
      <c r="L171" s="3" t="s">
        <v>877</v>
      </c>
      <c r="N171" s="2" t="s">
        <v>874</v>
      </c>
      <c r="O171" t="s">
        <v>3642</v>
      </c>
      <c r="P171" s="1" t="s">
        <v>1520</v>
      </c>
      <c r="Q171" s="1" t="s">
        <v>4340</v>
      </c>
      <c r="S171" s="3"/>
      <c r="V171" t="s">
        <v>99</v>
      </c>
      <c r="W171">
        <v>1.22</v>
      </c>
      <c r="X171" t="s">
        <v>47</v>
      </c>
    </row>
    <row r="172" spans="1:24">
      <c r="A172" s="2">
        <v>204</v>
      </c>
      <c r="B172" s="1">
        <v>0</v>
      </c>
      <c r="C172" t="s">
        <v>27</v>
      </c>
      <c r="D172">
        <v>11770</v>
      </c>
      <c r="E172" s="99">
        <v>13</v>
      </c>
      <c r="G172" s="1" t="s">
        <v>4722</v>
      </c>
      <c r="H172" s="1" t="s">
        <v>1520</v>
      </c>
      <c r="I172" s="1" t="s">
        <v>3862</v>
      </c>
      <c r="J172" s="1"/>
      <c r="K172" s="3" t="s">
        <v>883</v>
      </c>
      <c r="L172" s="3" t="s">
        <v>882</v>
      </c>
      <c r="N172" s="2" t="s">
        <v>880</v>
      </c>
      <c r="O172" t="s">
        <v>4722</v>
      </c>
      <c r="P172" s="1" t="s">
        <v>1520</v>
      </c>
      <c r="Q172" s="1" t="s">
        <v>3862</v>
      </c>
      <c r="S172" s="3"/>
      <c r="V172" t="s">
        <v>42</v>
      </c>
      <c r="W172">
        <v>1.22</v>
      </c>
      <c r="X172" t="s">
        <v>47</v>
      </c>
    </row>
    <row r="173" spans="1:24">
      <c r="A173" s="2">
        <v>205</v>
      </c>
      <c r="B173" s="1">
        <v>40524</v>
      </c>
      <c r="C173" t="s">
        <v>27</v>
      </c>
      <c r="D173">
        <v>11770</v>
      </c>
      <c r="E173" s="99">
        <v>14</v>
      </c>
      <c r="G173" s="1" t="s">
        <v>3596</v>
      </c>
      <c r="H173" s="1" t="s">
        <v>3619</v>
      </c>
      <c r="I173" s="1" t="s">
        <v>3664</v>
      </c>
      <c r="J173" s="1"/>
      <c r="K173" s="3" t="s">
        <v>889</v>
      </c>
      <c r="L173" s="3" t="s">
        <v>888</v>
      </c>
      <c r="N173" s="2" t="s">
        <v>885</v>
      </c>
      <c r="O173" t="s">
        <v>3611</v>
      </c>
      <c r="P173" s="1" t="s">
        <v>1520</v>
      </c>
      <c r="Q173" s="1" t="s">
        <v>4341</v>
      </c>
      <c r="S173" s="3"/>
      <c r="V173" t="s">
        <v>42</v>
      </c>
      <c r="W173">
        <v>1.22</v>
      </c>
      <c r="X173" t="s">
        <v>47</v>
      </c>
    </row>
    <row r="174" spans="1:24">
      <c r="A174" s="2">
        <v>207</v>
      </c>
      <c r="B174" s="1">
        <v>0</v>
      </c>
      <c r="C174" t="s">
        <v>28</v>
      </c>
      <c r="D174">
        <v>10381</v>
      </c>
      <c r="E174" s="99"/>
      <c r="G174" s="1" t="s">
        <v>4719</v>
      </c>
      <c r="H174" s="1" t="s">
        <v>1520</v>
      </c>
      <c r="I174" s="1" t="s">
        <v>3863</v>
      </c>
      <c r="J174" s="1"/>
      <c r="K174" s="3" t="s">
        <v>894</v>
      </c>
      <c r="L174" s="3" t="s">
        <v>893</v>
      </c>
      <c r="N174" s="2" t="s">
        <v>891</v>
      </c>
      <c r="O174" t="s">
        <v>4607</v>
      </c>
      <c r="P174" s="1" t="s">
        <v>1520</v>
      </c>
      <c r="Q174" s="1" t="s">
        <v>4342</v>
      </c>
      <c r="S174" s="3"/>
      <c r="V174" t="s">
        <v>42</v>
      </c>
      <c r="W174">
        <v>1.6</v>
      </c>
      <c r="X174" t="s">
        <v>47</v>
      </c>
    </row>
    <row r="175" spans="1:24">
      <c r="A175" s="2">
        <v>208</v>
      </c>
      <c r="B175" s="1">
        <v>0</v>
      </c>
      <c r="C175" t="s">
        <v>28</v>
      </c>
      <c r="D175">
        <v>10394</v>
      </c>
      <c r="E175" s="99"/>
      <c r="G175" s="1" t="s">
        <v>3631</v>
      </c>
      <c r="H175" s="1" t="s">
        <v>1520</v>
      </c>
      <c r="I175" s="1" t="s">
        <v>3864</v>
      </c>
      <c r="J175" s="1"/>
      <c r="K175" s="3" t="s">
        <v>899</v>
      </c>
      <c r="L175" s="3" t="s">
        <v>898</v>
      </c>
      <c r="N175" s="2" t="s">
        <v>896</v>
      </c>
      <c r="O175" t="s">
        <v>3622</v>
      </c>
      <c r="P175" s="1" t="s">
        <v>1520</v>
      </c>
      <c r="Q175" s="1" t="s">
        <v>4343</v>
      </c>
      <c r="S175" s="3"/>
      <c r="V175" t="s">
        <v>42</v>
      </c>
      <c r="W175">
        <v>1.6</v>
      </c>
      <c r="X175" t="s">
        <v>47</v>
      </c>
    </row>
    <row r="176" spans="1:24">
      <c r="A176" s="2">
        <v>209</v>
      </c>
      <c r="B176" s="1">
        <v>0</v>
      </c>
      <c r="C176" t="s">
        <v>28</v>
      </c>
      <c r="D176">
        <v>10398</v>
      </c>
      <c r="E176" s="99"/>
      <c r="G176" s="1" t="s">
        <v>4723</v>
      </c>
      <c r="H176" s="1" t="s">
        <v>1520</v>
      </c>
      <c r="I176" s="1" t="s">
        <v>3865</v>
      </c>
      <c r="J176" s="1"/>
      <c r="K176" s="3" t="s">
        <v>904</v>
      </c>
      <c r="L176" s="3" t="s">
        <v>903</v>
      </c>
      <c r="N176" s="2" t="s">
        <v>901</v>
      </c>
      <c r="O176" t="s">
        <v>4724</v>
      </c>
      <c r="P176" s="1" t="s">
        <v>1520</v>
      </c>
      <c r="Q176" s="1" t="s">
        <v>3750</v>
      </c>
      <c r="S176" s="3"/>
      <c r="V176" t="s">
        <v>42</v>
      </c>
      <c r="W176">
        <v>1.6</v>
      </c>
      <c r="X176" t="s">
        <v>47</v>
      </c>
    </row>
    <row r="177" spans="1:24">
      <c r="A177" s="2">
        <v>210</v>
      </c>
      <c r="B177" s="1">
        <v>0</v>
      </c>
      <c r="C177" t="s">
        <v>28</v>
      </c>
      <c r="D177">
        <v>10415</v>
      </c>
      <c r="E177" s="99"/>
      <c r="G177" s="1" t="s">
        <v>3641</v>
      </c>
      <c r="H177" s="1" t="s">
        <v>1520</v>
      </c>
      <c r="I177" s="1" t="s">
        <v>3866</v>
      </c>
      <c r="J177" s="1"/>
      <c r="K177" s="3" t="s">
        <v>908</v>
      </c>
      <c r="L177" s="3" t="s">
        <v>907</v>
      </c>
      <c r="N177" s="2" t="s">
        <v>906</v>
      </c>
      <c r="P177" s="1" t="s">
        <v>1520</v>
      </c>
      <c r="Q177" s="1"/>
      <c r="S177" s="3"/>
      <c r="V177" t="s">
        <v>42</v>
      </c>
      <c r="W177">
        <v>1.6</v>
      </c>
      <c r="X177" t="s">
        <v>47</v>
      </c>
    </row>
    <row r="178" spans="1:24">
      <c r="A178" s="2">
        <v>211</v>
      </c>
      <c r="B178" s="1">
        <v>40506</v>
      </c>
      <c r="C178" t="s">
        <v>28</v>
      </c>
      <c r="D178">
        <v>10418</v>
      </c>
      <c r="E178" s="99"/>
      <c r="G178" s="1" t="s">
        <v>4725</v>
      </c>
      <c r="H178" s="1" t="s">
        <v>1520</v>
      </c>
      <c r="I178" s="1" t="s">
        <v>3867</v>
      </c>
      <c r="J178" s="1"/>
      <c r="K178" s="3" t="s">
        <v>913</v>
      </c>
      <c r="L178" s="3" t="s">
        <v>912</v>
      </c>
      <c r="N178" s="2" t="s">
        <v>910</v>
      </c>
      <c r="O178" t="s">
        <v>3592</v>
      </c>
      <c r="P178" s="1" t="s">
        <v>3625</v>
      </c>
      <c r="Q178" s="1" t="s">
        <v>3656</v>
      </c>
      <c r="S178" s="3" t="s">
        <v>914</v>
      </c>
      <c r="V178" t="s">
        <v>42</v>
      </c>
      <c r="W178">
        <v>1.65</v>
      </c>
      <c r="X178" t="s">
        <v>47</v>
      </c>
    </row>
    <row r="179" spans="1:24">
      <c r="A179" s="2">
        <v>212</v>
      </c>
      <c r="B179" s="1">
        <v>0</v>
      </c>
      <c r="C179" t="s">
        <v>28</v>
      </c>
      <c r="D179">
        <v>10429</v>
      </c>
      <c r="E179" s="99"/>
      <c r="G179" s="1" t="s">
        <v>4642</v>
      </c>
      <c r="H179" s="1" t="s">
        <v>1520</v>
      </c>
      <c r="I179" s="1" t="s">
        <v>3868</v>
      </c>
      <c r="J179" s="1"/>
      <c r="K179" s="3" t="s">
        <v>918</v>
      </c>
      <c r="L179" s="3" t="s">
        <v>917</v>
      </c>
      <c r="N179" s="2" t="s">
        <v>916</v>
      </c>
      <c r="P179" s="1" t="s">
        <v>1520</v>
      </c>
      <c r="Q179" s="1"/>
      <c r="S179" s="3"/>
      <c r="V179" t="s">
        <v>42</v>
      </c>
      <c r="W179">
        <v>1.6</v>
      </c>
      <c r="X179" t="s">
        <v>47</v>
      </c>
    </row>
    <row r="180" spans="1:24">
      <c r="A180" s="2">
        <v>213</v>
      </c>
      <c r="B180" s="1">
        <v>0</v>
      </c>
      <c r="C180" t="s">
        <v>28</v>
      </c>
      <c r="D180">
        <v>10469</v>
      </c>
      <c r="E180" s="99"/>
      <c r="G180" s="1" t="s">
        <v>3629</v>
      </c>
      <c r="H180" s="1" t="s">
        <v>1520</v>
      </c>
      <c r="I180" s="1" t="s">
        <v>3869</v>
      </c>
      <c r="J180" s="1"/>
      <c r="K180" s="3" t="s">
        <v>923</v>
      </c>
      <c r="L180" s="3" t="s">
        <v>922</v>
      </c>
      <c r="N180" s="2" t="s">
        <v>920</v>
      </c>
      <c r="O180" t="s">
        <v>3596</v>
      </c>
      <c r="P180" s="1" t="s">
        <v>3626</v>
      </c>
      <c r="Q180" s="1" t="s">
        <v>3802</v>
      </c>
      <c r="S180" s="3"/>
      <c r="V180" t="s">
        <v>42</v>
      </c>
      <c r="W180">
        <v>1.6</v>
      </c>
      <c r="X180" t="s">
        <v>47</v>
      </c>
    </row>
    <row r="181" spans="1:24">
      <c r="A181" s="2">
        <v>214</v>
      </c>
      <c r="B181" s="1">
        <v>0</v>
      </c>
      <c r="C181" t="s">
        <v>28</v>
      </c>
      <c r="D181">
        <v>10492</v>
      </c>
      <c r="E181" s="99"/>
      <c r="G181" s="1" t="s">
        <v>3610</v>
      </c>
      <c r="H181" s="1" t="s">
        <v>1520</v>
      </c>
      <c r="I181" s="1" t="s">
        <v>3870</v>
      </c>
      <c r="J181" s="1"/>
      <c r="K181" s="3" t="s">
        <v>928</v>
      </c>
      <c r="L181" s="3" t="s">
        <v>927</v>
      </c>
      <c r="N181" s="2" t="s">
        <v>925</v>
      </c>
      <c r="O181" t="s">
        <v>4621</v>
      </c>
      <c r="P181" s="1" t="s">
        <v>3637</v>
      </c>
      <c r="Q181" s="1" t="s">
        <v>4344</v>
      </c>
      <c r="S181" s="3"/>
      <c r="V181" t="s">
        <v>42</v>
      </c>
      <c r="W181">
        <v>1.6</v>
      </c>
      <c r="X181" t="s">
        <v>47</v>
      </c>
    </row>
    <row r="182" spans="1:24">
      <c r="A182" s="2">
        <v>215</v>
      </c>
      <c r="B182" s="1">
        <v>0</v>
      </c>
      <c r="C182" t="s">
        <v>28</v>
      </c>
      <c r="D182">
        <v>10540</v>
      </c>
      <c r="E182" s="99"/>
      <c r="G182" s="1" t="s">
        <v>4726</v>
      </c>
      <c r="H182" s="1" t="s">
        <v>1520</v>
      </c>
      <c r="I182" s="1" t="s">
        <v>3871</v>
      </c>
      <c r="J182" s="1"/>
      <c r="K182" s="3" t="s">
        <v>933</v>
      </c>
      <c r="L182" s="3" t="s">
        <v>932</v>
      </c>
      <c r="N182" s="2" t="s">
        <v>930</v>
      </c>
      <c r="O182" t="s">
        <v>4727</v>
      </c>
      <c r="P182" s="1" t="s">
        <v>1520</v>
      </c>
      <c r="Q182" s="1" t="s">
        <v>4345</v>
      </c>
      <c r="S182" s="3"/>
      <c r="V182" t="s">
        <v>44</v>
      </c>
      <c r="W182">
        <v>1.65</v>
      </c>
      <c r="X182" t="s">
        <v>47</v>
      </c>
    </row>
    <row r="183" spans="1:24">
      <c r="A183" s="2">
        <v>216</v>
      </c>
      <c r="B183" s="1">
        <v>0</v>
      </c>
      <c r="C183" t="s">
        <v>28</v>
      </c>
      <c r="D183">
        <v>10543</v>
      </c>
      <c r="E183" s="99" t="s">
        <v>3504</v>
      </c>
      <c r="G183" s="1" t="s">
        <v>3636</v>
      </c>
      <c r="H183" s="1" t="s">
        <v>1520</v>
      </c>
      <c r="I183" s="1" t="s">
        <v>3872</v>
      </c>
      <c r="J183" s="1"/>
      <c r="K183" s="3" t="s">
        <v>939</v>
      </c>
      <c r="L183" s="3" t="s">
        <v>938</v>
      </c>
      <c r="N183" s="2" t="s">
        <v>935</v>
      </c>
      <c r="O183" t="s">
        <v>3596</v>
      </c>
      <c r="P183" s="1" t="s">
        <v>4608</v>
      </c>
      <c r="Q183" s="1" t="s">
        <v>4346</v>
      </c>
      <c r="S183" s="3"/>
      <c r="V183" t="s">
        <v>42</v>
      </c>
      <c r="W183">
        <v>1.6</v>
      </c>
      <c r="X183" t="s">
        <v>47</v>
      </c>
    </row>
    <row r="184" spans="1:24">
      <c r="A184" s="2">
        <v>217</v>
      </c>
      <c r="B184" s="1">
        <v>0</v>
      </c>
      <c r="C184" t="s">
        <v>28</v>
      </c>
      <c r="D184">
        <v>10543</v>
      </c>
      <c r="E184" s="99" t="s">
        <v>3502</v>
      </c>
      <c r="G184" s="1" t="s">
        <v>4661</v>
      </c>
      <c r="H184" s="1" t="s">
        <v>1520</v>
      </c>
      <c r="I184" s="1" t="s">
        <v>3873</v>
      </c>
      <c r="J184" s="1"/>
      <c r="K184" s="3" t="s">
        <v>945</v>
      </c>
      <c r="L184" s="3" t="s">
        <v>944</v>
      </c>
      <c r="N184" s="2" t="s">
        <v>941</v>
      </c>
      <c r="O184" t="s">
        <v>3635</v>
      </c>
      <c r="P184" s="1" t="s">
        <v>1520</v>
      </c>
      <c r="Q184" s="1" t="s">
        <v>3802</v>
      </c>
      <c r="S184" s="3" t="s">
        <v>946</v>
      </c>
      <c r="V184" t="s">
        <v>44</v>
      </c>
      <c r="W184">
        <v>1.22</v>
      </c>
      <c r="X184" t="s">
        <v>47</v>
      </c>
    </row>
    <row r="185" spans="1:24">
      <c r="A185" s="2">
        <v>218</v>
      </c>
      <c r="B185" s="1">
        <v>40963</v>
      </c>
      <c r="C185" t="s">
        <v>28</v>
      </c>
      <c r="D185">
        <v>10579</v>
      </c>
      <c r="E185" s="99"/>
      <c r="G185" s="1" t="s">
        <v>4677</v>
      </c>
      <c r="H185" s="1" t="s">
        <v>1520</v>
      </c>
      <c r="I185" s="1" t="s">
        <v>3874</v>
      </c>
      <c r="J185" s="1"/>
      <c r="K185" s="3" t="s">
        <v>951</v>
      </c>
      <c r="L185" s="3" t="s">
        <v>950</v>
      </c>
      <c r="N185" s="2" t="s">
        <v>948</v>
      </c>
      <c r="O185" t="s">
        <v>4677</v>
      </c>
      <c r="P185" s="1" t="s">
        <v>1520</v>
      </c>
      <c r="Q185" s="1" t="s">
        <v>4347</v>
      </c>
      <c r="S185" s="3" t="s">
        <v>952</v>
      </c>
      <c r="V185" t="s">
        <v>42</v>
      </c>
      <c r="W185">
        <v>1.65</v>
      </c>
      <c r="X185" t="s">
        <v>47</v>
      </c>
    </row>
    <row r="186" spans="1:24">
      <c r="A186" s="2">
        <v>222</v>
      </c>
      <c r="B186" s="1">
        <v>0</v>
      </c>
      <c r="C186" t="s">
        <v>28</v>
      </c>
      <c r="D186">
        <v>10623</v>
      </c>
      <c r="E186" s="99"/>
      <c r="G186" s="1" t="s">
        <v>4403</v>
      </c>
      <c r="H186" s="1" t="s">
        <v>1520</v>
      </c>
      <c r="I186" s="1" t="s">
        <v>3875</v>
      </c>
      <c r="J186" s="1"/>
      <c r="K186" s="3" t="s">
        <v>957</v>
      </c>
      <c r="L186" s="3" t="s">
        <v>956</v>
      </c>
      <c r="N186" s="2" t="s">
        <v>954</v>
      </c>
      <c r="O186" t="s">
        <v>4728</v>
      </c>
      <c r="P186" s="1" t="s">
        <v>4609</v>
      </c>
      <c r="Q186" s="1" t="s">
        <v>3981</v>
      </c>
      <c r="S186" s="3"/>
      <c r="V186" t="s">
        <v>42</v>
      </c>
      <c r="W186">
        <v>1.6</v>
      </c>
      <c r="X186" t="s">
        <v>47</v>
      </c>
    </row>
    <row r="187" spans="1:24">
      <c r="A187" s="2">
        <v>223</v>
      </c>
      <c r="B187" s="1">
        <v>40452</v>
      </c>
      <c r="C187" t="s">
        <v>28</v>
      </c>
      <c r="D187">
        <v>10635</v>
      </c>
      <c r="E187" s="99"/>
      <c r="G187" s="1" t="s">
        <v>4616</v>
      </c>
      <c r="H187" s="1" t="s">
        <v>1520</v>
      </c>
      <c r="I187" s="1" t="s">
        <v>3876</v>
      </c>
      <c r="J187" s="1"/>
      <c r="K187" s="3" t="s">
        <v>962</v>
      </c>
      <c r="L187" s="3" t="s">
        <v>961</v>
      </c>
      <c r="N187" s="2" t="s">
        <v>959</v>
      </c>
      <c r="O187" t="s">
        <v>3642</v>
      </c>
      <c r="P187" s="1" t="s">
        <v>1520</v>
      </c>
      <c r="Q187" s="1" t="s">
        <v>4348</v>
      </c>
      <c r="S187" s="3"/>
      <c r="V187" t="s">
        <v>44</v>
      </c>
      <c r="W187">
        <v>1.65</v>
      </c>
      <c r="X187" t="s">
        <v>47</v>
      </c>
    </row>
    <row r="188" spans="1:24">
      <c r="A188" s="2">
        <v>224</v>
      </c>
      <c r="B188" s="1">
        <v>0</v>
      </c>
      <c r="C188" t="s">
        <v>28</v>
      </c>
      <c r="D188">
        <v>10636</v>
      </c>
      <c r="E188" s="99"/>
      <c r="G188" s="1" t="s">
        <v>4641</v>
      </c>
      <c r="H188" s="1" t="s">
        <v>1520</v>
      </c>
      <c r="I188" s="1" t="s">
        <v>3877</v>
      </c>
      <c r="J188" s="1"/>
      <c r="K188" s="3" t="s">
        <v>967</v>
      </c>
      <c r="L188" s="3" t="s">
        <v>966</v>
      </c>
      <c r="N188" s="2" t="s">
        <v>964</v>
      </c>
      <c r="O188" t="s">
        <v>3632</v>
      </c>
      <c r="P188" s="1" t="s">
        <v>1520</v>
      </c>
      <c r="Q188" s="1" t="s">
        <v>4349</v>
      </c>
      <c r="S188" s="3" t="s">
        <v>968</v>
      </c>
      <c r="V188" t="s">
        <v>44</v>
      </c>
      <c r="W188">
        <v>1.65</v>
      </c>
      <c r="X188" t="s">
        <v>47</v>
      </c>
    </row>
    <row r="189" spans="1:24">
      <c r="A189" s="2">
        <v>225</v>
      </c>
      <c r="B189" s="1">
        <v>0</v>
      </c>
      <c r="C189" t="s">
        <v>28</v>
      </c>
      <c r="D189">
        <v>10648</v>
      </c>
      <c r="E189" s="99"/>
      <c r="G189" s="1" t="s">
        <v>4729</v>
      </c>
      <c r="H189" s="1" t="s">
        <v>1520</v>
      </c>
      <c r="I189" s="1" t="s">
        <v>3878</v>
      </c>
      <c r="J189" s="1"/>
      <c r="K189" s="3" t="s">
        <v>972</v>
      </c>
      <c r="L189" s="3" t="s">
        <v>971</v>
      </c>
      <c r="N189" s="2" t="s">
        <v>970</v>
      </c>
      <c r="P189" s="1" t="s">
        <v>1520</v>
      </c>
      <c r="Q189" s="1"/>
      <c r="S189" s="3"/>
      <c r="V189" t="s">
        <v>42</v>
      </c>
      <c r="W189">
        <v>1.6</v>
      </c>
      <c r="X189" t="s">
        <v>47</v>
      </c>
    </row>
    <row r="190" spans="1:24">
      <c r="A190" s="2">
        <v>226</v>
      </c>
      <c r="B190" s="1">
        <v>0</v>
      </c>
      <c r="C190" t="s">
        <v>28</v>
      </c>
      <c r="D190">
        <v>10649</v>
      </c>
      <c r="E190" s="99"/>
      <c r="G190" s="1" t="s">
        <v>3628</v>
      </c>
      <c r="H190" s="1" t="s">
        <v>1520</v>
      </c>
      <c r="I190" s="1" t="s">
        <v>3669</v>
      </c>
      <c r="J190" s="1"/>
      <c r="K190" s="3" t="s">
        <v>977</v>
      </c>
      <c r="L190" s="3" t="s">
        <v>976</v>
      </c>
      <c r="N190" s="2" t="s">
        <v>974</v>
      </c>
      <c r="O190" t="s">
        <v>4730</v>
      </c>
      <c r="P190" s="1" t="s">
        <v>3610</v>
      </c>
      <c r="Q190" s="1" t="s">
        <v>4912</v>
      </c>
      <c r="S190" s="3"/>
      <c r="V190" t="s">
        <v>99</v>
      </c>
      <c r="W190">
        <v>1.8</v>
      </c>
      <c r="X190" t="s">
        <v>47</v>
      </c>
    </row>
    <row r="191" spans="1:24">
      <c r="A191" s="2">
        <v>227</v>
      </c>
      <c r="B191" s="1">
        <v>0</v>
      </c>
      <c r="C191" t="s">
        <v>28</v>
      </c>
      <c r="D191">
        <v>10652</v>
      </c>
      <c r="E191" s="99"/>
      <c r="G191" s="1" t="s">
        <v>3596</v>
      </c>
      <c r="H191" s="1" t="s">
        <v>3617</v>
      </c>
      <c r="I191" s="1" t="s">
        <v>3665</v>
      </c>
      <c r="J191" s="1"/>
      <c r="K191" s="3" t="s">
        <v>981</v>
      </c>
      <c r="L191" s="3" t="s">
        <v>980</v>
      </c>
      <c r="N191" s="2" t="s">
        <v>979</v>
      </c>
      <c r="P191" s="1" t="s">
        <v>1520</v>
      </c>
      <c r="Q191" s="1"/>
      <c r="S191" s="3"/>
      <c r="V191" t="s">
        <v>42</v>
      </c>
      <c r="W191">
        <v>1.6</v>
      </c>
      <c r="X191" t="s">
        <v>47</v>
      </c>
    </row>
    <row r="192" spans="1:24">
      <c r="A192" s="2">
        <v>229</v>
      </c>
      <c r="B192" s="1">
        <v>0</v>
      </c>
      <c r="C192" t="s">
        <v>28</v>
      </c>
      <c r="D192">
        <v>10680</v>
      </c>
      <c r="E192" s="99"/>
      <c r="G192" s="1" t="s">
        <v>4731</v>
      </c>
      <c r="H192" s="1" t="s">
        <v>1520</v>
      </c>
      <c r="I192" s="1" t="s">
        <v>3879</v>
      </c>
      <c r="J192" s="1"/>
      <c r="K192" s="3" t="s">
        <v>985</v>
      </c>
      <c r="L192" s="3" t="s">
        <v>984</v>
      </c>
      <c r="N192" s="2" t="s">
        <v>983</v>
      </c>
      <c r="O192" t="s">
        <v>4731</v>
      </c>
      <c r="P192" s="1" t="s">
        <v>1520</v>
      </c>
      <c r="Q192" s="1" t="s">
        <v>3879</v>
      </c>
      <c r="S192" s="3" t="s">
        <v>986</v>
      </c>
      <c r="V192" t="s">
        <v>42</v>
      </c>
      <c r="W192">
        <v>1.6</v>
      </c>
      <c r="X192" t="s">
        <v>47</v>
      </c>
    </row>
    <row r="193" spans="1:24">
      <c r="A193" s="2">
        <v>230</v>
      </c>
      <c r="B193" s="1">
        <v>0</v>
      </c>
      <c r="C193" t="s">
        <v>28</v>
      </c>
      <c r="D193">
        <v>10695</v>
      </c>
      <c r="E193" s="99"/>
      <c r="G193" s="1" t="s">
        <v>4657</v>
      </c>
      <c r="H193" s="1" t="s">
        <v>1520</v>
      </c>
      <c r="I193" s="1" t="s">
        <v>3880</v>
      </c>
      <c r="J193" s="1"/>
      <c r="K193" s="3" t="s">
        <v>990</v>
      </c>
      <c r="L193" s="3" t="s">
        <v>989</v>
      </c>
      <c r="N193" s="2" t="s">
        <v>988</v>
      </c>
      <c r="O193" t="s">
        <v>4657</v>
      </c>
      <c r="P193" s="1" t="s">
        <v>3610</v>
      </c>
      <c r="Q193" s="1" t="s">
        <v>4351</v>
      </c>
      <c r="S193" s="3"/>
      <c r="V193" t="s">
        <v>44</v>
      </c>
      <c r="W193">
        <v>1.65</v>
      </c>
      <c r="X193" t="s">
        <v>47</v>
      </c>
    </row>
    <row r="194" spans="1:24">
      <c r="A194" s="2">
        <v>231</v>
      </c>
      <c r="B194" s="1">
        <v>0</v>
      </c>
      <c r="C194" t="s">
        <v>28</v>
      </c>
      <c r="D194">
        <v>10715</v>
      </c>
      <c r="E194" s="99"/>
      <c r="G194" s="1" t="s">
        <v>4651</v>
      </c>
      <c r="H194" s="1" t="s">
        <v>1520</v>
      </c>
      <c r="I194" s="1" t="s">
        <v>3881</v>
      </c>
      <c r="J194" s="1"/>
      <c r="K194" s="3" t="s">
        <v>995</v>
      </c>
      <c r="L194" s="3" t="s">
        <v>994</v>
      </c>
      <c r="N194" s="2" t="s">
        <v>992</v>
      </c>
      <c r="O194" t="s">
        <v>4608</v>
      </c>
      <c r="P194" s="1" t="s">
        <v>3596</v>
      </c>
      <c r="Q194" s="1" t="s">
        <v>3690</v>
      </c>
      <c r="S194" s="3"/>
      <c r="V194" t="s">
        <v>42</v>
      </c>
      <c r="W194">
        <v>1.6</v>
      </c>
      <c r="X194" t="s">
        <v>47</v>
      </c>
    </row>
    <row r="195" spans="1:24">
      <c r="A195" s="2">
        <v>232</v>
      </c>
      <c r="B195" s="1">
        <v>39858</v>
      </c>
      <c r="C195" t="s">
        <v>28</v>
      </c>
      <c r="D195">
        <v>10720</v>
      </c>
      <c r="E195" s="99"/>
      <c r="G195" s="1" t="s">
        <v>3592</v>
      </c>
      <c r="H195" s="1" t="s">
        <v>3620</v>
      </c>
      <c r="I195" s="1" t="s">
        <v>3666</v>
      </c>
      <c r="J195" s="1"/>
      <c r="K195" s="3" t="s">
        <v>999</v>
      </c>
      <c r="L195" s="3" t="s">
        <v>998</v>
      </c>
      <c r="N195" s="2" t="s">
        <v>997</v>
      </c>
      <c r="P195" s="1" t="s">
        <v>1520</v>
      </c>
      <c r="Q195" s="1"/>
      <c r="S195" s="3"/>
      <c r="V195" t="s">
        <v>42</v>
      </c>
      <c r="W195">
        <v>1.6</v>
      </c>
      <c r="X195" t="s">
        <v>47</v>
      </c>
    </row>
    <row r="196" spans="1:24">
      <c r="A196" s="2">
        <v>233</v>
      </c>
      <c r="B196" s="1">
        <v>0</v>
      </c>
      <c r="C196" t="s">
        <v>28</v>
      </c>
      <c r="D196">
        <v>10741</v>
      </c>
      <c r="E196" s="99">
        <v>3</v>
      </c>
      <c r="G196" s="1" t="s">
        <v>3615</v>
      </c>
      <c r="H196" s="1" t="s">
        <v>1520</v>
      </c>
      <c r="I196" s="1" t="s">
        <v>3882</v>
      </c>
      <c r="J196" s="1"/>
      <c r="K196" s="3" t="s">
        <v>1004</v>
      </c>
      <c r="L196" s="3" t="s">
        <v>1003</v>
      </c>
      <c r="N196" s="2" t="s">
        <v>1001</v>
      </c>
      <c r="P196" s="1" t="s">
        <v>1520</v>
      </c>
      <c r="Q196" s="1"/>
      <c r="S196" s="3"/>
      <c r="V196" t="s">
        <v>42</v>
      </c>
      <c r="W196">
        <v>1.22</v>
      </c>
      <c r="X196" t="s">
        <v>47</v>
      </c>
    </row>
    <row r="197" spans="1:24">
      <c r="A197" s="2">
        <v>236</v>
      </c>
      <c r="B197" s="1">
        <v>41008</v>
      </c>
      <c r="C197" t="s">
        <v>28</v>
      </c>
      <c r="D197">
        <v>10836</v>
      </c>
      <c r="E197" s="99"/>
      <c r="G197" s="1" t="s">
        <v>4714</v>
      </c>
      <c r="H197" s="1" t="s">
        <v>1520</v>
      </c>
      <c r="I197" s="1" t="s">
        <v>3883</v>
      </c>
      <c r="J197" s="1"/>
      <c r="K197" s="3" t="s">
        <v>1008</v>
      </c>
      <c r="L197" s="3" t="s">
        <v>1007</v>
      </c>
      <c r="N197" s="2" t="s">
        <v>1006</v>
      </c>
      <c r="O197" t="s">
        <v>4714</v>
      </c>
      <c r="P197" s="1" t="s">
        <v>1520</v>
      </c>
      <c r="Q197" s="1" t="s">
        <v>3883</v>
      </c>
      <c r="S197" s="3"/>
      <c r="V197" t="s">
        <v>99</v>
      </c>
      <c r="W197">
        <v>3.66</v>
      </c>
      <c r="X197" t="s">
        <v>47</v>
      </c>
    </row>
    <row r="198" spans="1:24">
      <c r="A198" s="2">
        <v>238</v>
      </c>
      <c r="B198" s="1">
        <v>0</v>
      </c>
      <c r="C198" t="s">
        <v>28</v>
      </c>
      <c r="D198">
        <v>10865</v>
      </c>
      <c r="E198" s="99"/>
      <c r="G198" s="1" t="s">
        <v>4714</v>
      </c>
      <c r="H198" s="1" t="s">
        <v>1520</v>
      </c>
      <c r="I198" s="1" t="s">
        <v>3884</v>
      </c>
      <c r="J198" s="1"/>
      <c r="K198" s="3" t="s">
        <v>1012</v>
      </c>
      <c r="L198" s="3" t="s">
        <v>1011</v>
      </c>
      <c r="N198" s="2" t="s">
        <v>1010</v>
      </c>
      <c r="O198" t="s">
        <v>4714</v>
      </c>
      <c r="P198" s="1" t="s">
        <v>1520</v>
      </c>
      <c r="Q198" s="1" t="s">
        <v>3884</v>
      </c>
      <c r="S198" s="3"/>
      <c r="V198" t="s">
        <v>99</v>
      </c>
      <c r="W198">
        <v>3.66</v>
      </c>
      <c r="X198" t="s">
        <v>47</v>
      </c>
    </row>
    <row r="199" spans="1:24">
      <c r="A199" s="2">
        <v>239</v>
      </c>
      <c r="B199" s="1">
        <v>0</v>
      </c>
      <c r="C199" t="s">
        <v>28</v>
      </c>
      <c r="D199">
        <v>10884</v>
      </c>
      <c r="E199" s="99"/>
      <c r="G199" s="1" t="s">
        <v>4732</v>
      </c>
      <c r="H199" s="1" t="s">
        <v>1520</v>
      </c>
      <c r="I199" s="1" t="s">
        <v>3885</v>
      </c>
      <c r="J199" s="1"/>
      <c r="K199" s="3" t="s">
        <v>1017</v>
      </c>
      <c r="L199" s="3" t="s">
        <v>1016</v>
      </c>
      <c r="N199" s="2" t="s">
        <v>1014</v>
      </c>
      <c r="O199" t="s">
        <v>4732</v>
      </c>
      <c r="P199" s="1" t="s">
        <v>1520</v>
      </c>
      <c r="Q199" s="1" t="s">
        <v>4352</v>
      </c>
      <c r="S199" s="3" t="s">
        <v>1018</v>
      </c>
      <c r="V199" t="s">
        <v>42</v>
      </c>
      <c r="W199">
        <v>1.6</v>
      </c>
      <c r="X199" t="s">
        <v>47</v>
      </c>
    </row>
    <row r="200" spans="1:24">
      <c r="A200" s="2">
        <v>240</v>
      </c>
      <c r="B200" s="1">
        <v>40158</v>
      </c>
      <c r="C200" t="s">
        <v>28</v>
      </c>
      <c r="D200">
        <v>10893</v>
      </c>
      <c r="E200" s="99"/>
      <c r="G200" s="1" t="s">
        <v>3631</v>
      </c>
      <c r="H200" s="1" t="s">
        <v>1520</v>
      </c>
      <c r="I200" s="1" t="s">
        <v>3795</v>
      </c>
      <c r="J200" s="1"/>
      <c r="K200" s="3" t="s">
        <v>1022</v>
      </c>
      <c r="L200" s="3" t="s">
        <v>1021</v>
      </c>
      <c r="N200" s="2" t="s">
        <v>1020</v>
      </c>
      <c r="O200" t="s">
        <v>3631</v>
      </c>
      <c r="P200" s="1" t="s">
        <v>1520</v>
      </c>
      <c r="Q200" s="1" t="s">
        <v>3795</v>
      </c>
      <c r="S200" s="3"/>
      <c r="V200" t="s">
        <v>42</v>
      </c>
      <c r="W200">
        <v>1.6</v>
      </c>
      <c r="X200" t="s">
        <v>47</v>
      </c>
    </row>
    <row r="201" spans="1:24">
      <c r="A201" s="2">
        <v>241</v>
      </c>
      <c r="B201" s="1">
        <v>0</v>
      </c>
      <c r="C201" t="s">
        <v>28</v>
      </c>
      <c r="D201">
        <v>10909</v>
      </c>
      <c r="E201" s="99" t="s">
        <v>3504</v>
      </c>
      <c r="G201" s="1" t="s">
        <v>3596</v>
      </c>
      <c r="H201" s="1" t="s">
        <v>3621</v>
      </c>
      <c r="I201" s="1" t="s">
        <v>3667</v>
      </c>
      <c r="J201" s="1"/>
      <c r="K201" s="3" t="s">
        <v>1026</v>
      </c>
      <c r="L201" s="3">
        <v>4585782</v>
      </c>
      <c r="N201" s="2" t="s">
        <v>1024</v>
      </c>
      <c r="P201" s="1" t="s">
        <v>1520</v>
      </c>
      <c r="Q201" s="1"/>
      <c r="S201" s="3"/>
      <c r="V201" t="s">
        <v>42</v>
      </c>
      <c r="W201">
        <v>1.6</v>
      </c>
      <c r="X201" t="s">
        <v>47</v>
      </c>
    </row>
    <row r="202" spans="1:24">
      <c r="A202" s="2">
        <v>242</v>
      </c>
      <c r="B202" s="1">
        <v>0</v>
      </c>
      <c r="C202" t="s">
        <v>28</v>
      </c>
      <c r="D202">
        <v>10909</v>
      </c>
      <c r="E202" s="99" t="s">
        <v>3502</v>
      </c>
      <c r="G202" s="1" t="s">
        <v>4647</v>
      </c>
      <c r="H202" s="1" t="s">
        <v>1520</v>
      </c>
      <c r="I202" s="1" t="s">
        <v>3886</v>
      </c>
      <c r="J202" s="1"/>
      <c r="K202" s="3" t="s">
        <v>1030</v>
      </c>
      <c r="L202" s="3">
        <v>2434704</v>
      </c>
      <c r="N202" s="2" t="s">
        <v>1028</v>
      </c>
      <c r="P202" s="1" t="s">
        <v>1520</v>
      </c>
      <c r="Q202" s="1"/>
      <c r="S202" s="3"/>
      <c r="V202" t="s">
        <v>42</v>
      </c>
      <c r="W202">
        <v>1.6</v>
      </c>
      <c r="X202" t="s">
        <v>47</v>
      </c>
    </row>
    <row r="203" spans="1:24">
      <c r="A203" s="2">
        <v>243</v>
      </c>
      <c r="B203" s="1">
        <v>0</v>
      </c>
      <c r="C203" t="s">
        <v>28</v>
      </c>
      <c r="D203">
        <v>10914</v>
      </c>
      <c r="E203" s="99"/>
      <c r="G203" s="1" t="s">
        <v>3627</v>
      </c>
      <c r="H203" s="1" t="s">
        <v>1520</v>
      </c>
      <c r="I203" s="1" t="s">
        <v>3887</v>
      </c>
      <c r="J203" s="1"/>
      <c r="K203" s="3" t="s">
        <v>1034</v>
      </c>
      <c r="L203" s="3" t="s">
        <v>1033</v>
      </c>
      <c r="N203" s="2" t="s">
        <v>1032</v>
      </c>
      <c r="P203" s="1" t="s">
        <v>1520</v>
      </c>
      <c r="Q203" s="1"/>
      <c r="S203" s="3"/>
      <c r="V203" t="s">
        <v>42</v>
      </c>
      <c r="W203">
        <v>1.6</v>
      </c>
      <c r="X203" t="s">
        <v>47</v>
      </c>
    </row>
    <row r="204" spans="1:24">
      <c r="A204" s="2">
        <v>244</v>
      </c>
      <c r="B204" s="1">
        <v>0</v>
      </c>
      <c r="C204" t="s">
        <v>28</v>
      </c>
      <c r="D204">
        <v>10928</v>
      </c>
      <c r="E204" s="99"/>
      <c r="G204" s="1" t="s">
        <v>4704</v>
      </c>
      <c r="H204" s="1" t="s">
        <v>1520</v>
      </c>
      <c r="I204" s="1" t="s">
        <v>3888</v>
      </c>
      <c r="J204" s="1"/>
      <c r="K204" s="3" t="s">
        <v>1038</v>
      </c>
      <c r="L204" s="3">
        <v>4188665</v>
      </c>
      <c r="N204" s="2" t="s">
        <v>1036</v>
      </c>
      <c r="O204" t="s">
        <v>3605</v>
      </c>
      <c r="P204" s="1" t="s">
        <v>1520</v>
      </c>
      <c r="Q204" s="1" t="s">
        <v>4353</v>
      </c>
      <c r="S204" s="3"/>
      <c r="V204" t="s">
        <v>44</v>
      </c>
      <c r="W204">
        <v>1.65</v>
      </c>
      <c r="X204" t="s">
        <v>47</v>
      </c>
    </row>
    <row r="205" spans="1:24">
      <c r="A205" s="2">
        <v>246</v>
      </c>
      <c r="B205" s="1">
        <v>40597</v>
      </c>
      <c r="C205" t="s">
        <v>28</v>
      </c>
      <c r="D205">
        <v>10943</v>
      </c>
      <c r="E205" s="99" t="s">
        <v>3503</v>
      </c>
      <c r="G205" s="1" t="s">
        <v>4659</v>
      </c>
      <c r="H205" s="1" t="s">
        <v>1520</v>
      </c>
      <c r="I205" s="1" t="s">
        <v>3889</v>
      </c>
      <c r="J205" s="1"/>
      <c r="K205" s="3" t="s">
        <v>1044</v>
      </c>
      <c r="L205" s="3" t="s">
        <v>1043</v>
      </c>
      <c r="N205" s="2" t="s">
        <v>1040</v>
      </c>
      <c r="O205" t="s">
        <v>4659</v>
      </c>
      <c r="P205" s="1" t="s">
        <v>1520</v>
      </c>
      <c r="Q205" s="1" t="s">
        <v>4354</v>
      </c>
      <c r="S205" s="3"/>
      <c r="V205" t="s">
        <v>42</v>
      </c>
      <c r="W205">
        <v>1.22</v>
      </c>
      <c r="X205" t="s">
        <v>47</v>
      </c>
    </row>
    <row r="206" spans="1:24">
      <c r="A206" s="2">
        <v>248</v>
      </c>
      <c r="B206" s="1">
        <v>0</v>
      </c>
      <c r="C206" t="s">
        <v>28</v>
      </c>
      <c r="D206">
        <v>10975</v>
      </c>
      <c r="E206" s="99"/>
      <c r="G206" s="1" t="s">
        <v>4403</v>
      </c>
      <c r="H206" s="1" t="s">
        <v>1520</v>
      </c>
      <c r="I206" s="1" t="s">
        <v>3890</v>
      </c>
      <c r="J206" s="1"/>
      <c r="K206" s="3">
        <v>0</v>
      </c>
      <c r="L206" s="3">
        <v>2172748</v>
      </c>
      <c r="N206" s="2" t="s">
        <v>1046</v>
      </c>
      <c r="P206" s="1" t="s">
        <v>1520</v>
      </c>
      <c r="Q206" s="1"/>
      <c r="S206" s="3"/>
      <c r="V206" t="s">
        <v>42</v>
      </c>
      <c r="W206">
        <v>1.6</v>
      </c>
      <c r="X206" t="s">
        <v>47</v>
      </c>
    </row>
    <row r="207" spans="1:24">
      <c r="A207" s="2">
        <v>250</v>
      </c>
      <c r="B207" s="1">
        <v>38301</v>
      </c>
      <c r="C207" t="s">
        <v>28</v>
      </c>
      <c r="D207">
        <v>10987</v>
      </c>
      <c r="E207" s="99">
        <v>4</v>
      </c>
      <c r="G207" s="1" t="s">
        <v>4733</v>
      </c>
      <c r="H207" s="1" t="s">
        <v>1520</v>
      </c>
      <c r="I207" s="1" t="s">
        <v>3891</v>
      </c>
      <c r="J207" s="1"/>
      <c r="K207" s="3" t="s">
        <v>1052</v>
      </c>
      <c r="L207" s="3" t="s">
        <v>1051</v>
      </c>
      <c r="N207" s="2" t="s">
        <v>1048</v>
      </c>
      <c r="O207" t="s">
        <v>4734</v>
      </c>
      <c r="P207" s="1" t="s">
        <v>1520</v>
      </c>
      <c r="Q207" s="1" t="s">
        <v>4355</v>
      </c>
      <c r="S207" s="3"/>
      <c r="V207" t="s">
        <v>42</v>
      </c>
      <c r="W207">
        <v>1.22</v>
      </c>
      <c r="X207" t="s">
        <v>47</v>
      </c>
    </row>
    <row r="208" spans="1:24">
      <c r="A208" s="2">
        <v>251</v>
      </c>
      <c r="B208" s="1">
        <v>40500</v>
      </c>
      <c r="C208" t="s">
        <v>28</v>
      </c>
      <c r="D208">
        <v>10991</v>
      </c>
      <c r="E208" s="99"/>
      <c r="G208" s="1" t="s">
        <v>3630</v>
      </c>
      <c r="H208" s="1" t="s">
        <v>1520</v>
      </c>
      <c r="I208" s="1" t="s">
        <v>3892</v>
      </c>
      <c r="J208" s="1"/>
      <c r="K208" s="3" t="s">
        <v>1056</v>
      </c>
      <c r="L208" s="3" t="s">
        <v>1055</v>
      </c>
      <c r="N208" s="2" t="s">
        <v>1054</v>
      </c>
      <c r="O208" t="s">
        <v>3630</v>
      </c>
      <c r="P208" s="1" t="s">
        <v>1520</v>
      </c>
      <c r="Q208" s="1" t="s">
        <v>3892</v>
      </c>
      <c r="S208" s="3"/>
      <c r="V208" t="s">
        <v>42</v>
      </c>
      <c r="W208">
        <v>1.65</v>
      </c>
      <c r="X208" t="s">
        <v>47</v>
      </c>
    </row>
    <row r="209" spans="1:24">
      <c r="A209" s="2">
        <v>253</v>
      </c>
      <c r="B209" s="1">
        <v>40373</v>
      </c>
      <c r="C209" t="s">
        <v>28</v>
      </c>
      <c r="D209">
        <v>11072</v>
      </c>
      <c r="E209" s="99"/>
      <c r="G209" s="1" t="s">
        <v>4735</v>
      </c>
      <c r="H209" s="1" t="s">
        <v>3622</v>
      </c>
      <c r="I209" s="1" t="s">
        <v>3668</v>
      </c>
      <c r="J209" s="1"/>
      <c r="K209" s="3" t="s">
        <v>1060</v>
      </c>
      <c r="L209" s="3" t="s">
        <v>1059</v>
      </c>
      <c r="N209" s="2" t="s">
        <v>1058</v>
      </c>
      <c r="O209" t="s">
        <v>4735</v>
      </c>
      <c r="P209" s="1" t="s">
        <v>3622</v>
      </c>
      <c r="Q209" s="1" t="s">
        <v>3668</v>
      </c>
      <c r="S209" s="3"/>
      <c r="V209" t="s">
        <v>99</v>
      </c>
      <c r="W209">
        <v>1.65</v>
      </c>
      <c r="X209" t="s">
        <v>47</v>
      </c>
    </row>
    <row r="210" spans="1:24">
      <c r="A210" s="2">
        <v>254</v>
      </c>
      <c r="B210" s="1">
        <v>0</v>
      </c>
      <c r="C210" t="s">
        <v>28</v>
      </c>
      <c r="D210">
        <v>11079</v>
      </c>
      <c r="E210" s="99"/>
      <c r="G210" s="1" t="s">
        <v>4607</v>
      </c>
      <c r="H210" s="1" t="s">
        <v>1520</v>
      </c>
      <c r="I210" s="1" t="s">
        <v>3893</v>
      </c>
      <c r="J210" s="1"/>
      <c r="K210" s="3" t="s">
        <v>1064</v>
      </c>
      <c r="L210" s="3">
        <v>2424191</v>
      </c>
      <c r="N210" s="2" t="s">
        <v>1062</v>
      </c>
      <c r="O210" t="s">
        <v>4605</v>
      </c>
      <c r="P210" s="1" t="s">
        <v>1520</v>
      </c>
      <c r="Q210" s="1" t="s">
        <v>4356</v>
      </c>
      <c r="S210" s="3"/>
      <c r="V210" t="s">
        <v>44</v>
      </c>
      <c r="W210">
        <v>1.65</v>
      </c>
      <c r="X210" t="s">
        <v>47</v>
      </c>
    </row>
    <row r="211" spans="1:24">
      <c r="A211" s="2">
        <v>255</v>
      </c>
      <c r="B211" s="1">
        <v>0</v>
      </c>
      <c r="C211" t="s">
        <v>28</v>
      </c>
      <c r="D211">
        <v>11088</v>
      </c>
      <c r="E211" s="99"/>
      <c r="G211" s="1" t="s">
        <v>4736</v>
      </c>
      <c r="H211" s="1" t="s">
        <v>1520</v>
      </c>
      <c r="I211" s="1" t="s">
        <v>3894</v>
      </c>
      <c r="J211" s="1"/>
      <c r="K211" s="3" t="s">
        <v>1069</v>
      </c>
      <c r="L211" s="3" t="s">
        <v>1068</v>
      </c>
      <c r="N211" s="2" t="s">
        <v>1066</v>
      </c>
      <c r="O211" t="s">
        <v>3619</v>
      </c>
      <c r="P211" s="1" t="s">
        <v>4610</v>
      </c>
      <c r="Q211" s="1" t="s">
        <v>4357</v>
      </c>
      <c r="S211" s="3" t="s">
        <v>1070</v>
      </c>
      <c r="V211" t="s">
        <v>44</v>
      </c>
      <c r="W211">
        <v>1.6</v>
      </c>
      <c r="X211" t="s">
        <v>47</v>
      </c>
    </row>
    <row r="212" spans="1:24">
      <c r="A212" s="2">
        <v>256</v>
      </c>
      <c r="B212" s="1">
        <v>40287</v>
      </c>
      <c r="C212" t="s">
        <v>28</v>
      </c>
      <c r="D212">
        <v>11092</v>
      </c>
      <c r="E212" s="99"/>
      <c r="G212" s="1" t="s">
        <v>4622</v>
      </c>
      <c r="H212" s="1" t="s">
        <v>1520</v>
      </c>
      <c r="I212" s="1" t="s">
        <v>3895</v>
      </c>
      <c r="J212" s="1"/>
      <c r="K212" s="3" t="s">
        <v>1074</v>
      </c>
      <c r="L212" s="3" t="s">
        <v>1073</v>
      </c>
      <c r="N212" s="2" t="s">
        <v>1072</v>
      </c>
      <c r="O212" t="s">
        <v>4622</v>
      </c>
      <c r="P212" s="1" t="s">
        <v>1520</v>
      </c>
      <c r="Q212" s="1" t="s">
        <v>3895</v>
      </c>
      <c r="S212" s="3" t="s">
        <v>1075</v>
      </c>
      <c r="V212" t="s">
        <v>42</v>
      </c>
      <c r="W212">
        <v>1.6</v>
      </c>
      <c r="X212" t="s">
        <v>47</v>
      </c>
    </row>
    <row r="213" spans="1:24">
      <c r="A213" s="2">
        <v>257</v>
      </c>
      <c r="B213" s="1">
        <v>0</v>
      </c>
      <c r="C213" t="s">
        <v>28</v>
      </c>
      <c r="D213">
        <v>11121</v>
      </c>
      <c r="E213" s="99"/>
      <c r="G213" s="1" t="s">
        <v>4653</v>
      </c>
      <c r="H213" s="1" t="s">
        <v>1520</v>
      </c>
      <c r="I213" s="1" t="s">
        <v>3896</v>
      </c>
      <c r="J213" s="1"/>
      <c r="K213" s="3" t="s">
        <v>1078</v>
      </c>
      <c r="L213" s="3">
        <v>98228948</v>
      </c>
      <c r="N213" s="2" t="s">
        <v>1077</v>
      </c>
      <c r="O213" t="s">
        <v>4653</v>
      </c>
      <c r="P213" s="1" t="s">
        <v>1520</v>
      </c>
      <c r="Q213" s="1" t="s">
        <v>3896</v>
      </c>
      <c r="S213" s="3"/>
      <c r="V213" t="s">
        <v>44</v>
      </c>
      <c r="W213">
        <v>1.65</v>
      </c>
      <c r="X213" t="s">
        <v>47</v>
      </c>
    </row>
    <row r="214" spans="1:24">
      <c r="A214" s="2">
        <v>259</v>
      </c>
      <c r="B214" s="1">
        <v>0</v>
      </c>
      <c r="C214" t="s">
        <v>28</v>
      </c>
      <c r="D214">
        <v>11125</v>
      </c>
      <c r="E214" s="99"/>
      <c r="G214" s="1" t="s">
        <v>4617</v>
      </c>
      <c r="H214" s="1" t="s">
        <v>1520</v>
      </c>
      <c r="I214" s="1" t="s">
        <v>3897</v>
      </c>
      <c r="J214" s="1"/>
      <c r="K214" s="3" t="s">
        <v>1083</v>
      </c>
      <c r="L214" s="3" t="s">
        <v>1082</v>
      </c>
      <c r="N214" s="2" t="s">
        <v>1080</v>
      </c>
      <c r="O214" t="s">
        <v>4737</v>
      </c>
      <c r="P214" s="1" t="s">
        <v>1520</v>
      </c>
      <c r="Q214" s="1" t="s">
        <v>4253</v>
      </c>
      <c r="S214" s="3"/>
      <c r="V214" t="s">
        <v>44</v>
      </c>
      <c r="W214">
        <v>1.6</v>
      </c>
      <c r="X214" t="s">
        <v>47</v>
      </c>
    </row>
    <row r="215" spans="1:24">
      <c r="A215" s="2">
        <v>260</v>
      </c>
      <c r="B215" s="1">
        <v>40143</v>
      </c>
      <c r="C215" t="s">
        <v>28</v>
      </c>
      <c r="D215">
        <v>11127</v>
      </c>
      <c r="E215" s="99"/>
      <c r="G215" s="1" t="s">
        <v>3592</v>
      </c>
      <c r="H215" s="1" t="s">
        <v>3611</v>
      </c>
      <c r="I215" s="1" t="s">
        <v>3669</v>
      </c>
      <c r="J215" s="1"/>
      <c r="K215" s="3" t="s">
        <v>1087</v>
      </c>
      <c r="L215" s="3" t="s">
        <v>1086</v>
      </c>
      <c r="N215" s="2" t="s">
        <v>1085</v>
      </c>
      <c r="O215" t="s">
        <v>3592</v>
      </c>
      <c r="P215" s="1" t="s">
        <v>3611</v>
      </c>
      <c r="Q215" s="1" t="s">
        <v>3669</v>
      </c>
      <c r="S215" s="3"/>
      <c r="V215" t="s">
        <v>42</v>
      </c>
      <c r="W215">
        <v>1.6</v>
      </c>
      <c r="X215" t="s">
        <v>47</v>
      </c>
    </row>
    <row r="216" spans="1:24">
      <c r="A216" s="2">
        <v>261</v>
      </c>
      <c r="B216" s="1">
        <v>39997</v>
      </c>
      <c r="C216" t="s">
        <v>28</v>
      </c>
      <c r="D216">
        <v>11129</v>
      </c>
      <c r="E216" s="99"/>
      <c r="G216" s="1" t="s">
        <v>4707</v>
      </c>
      <c r="H216" s="1" t="s">
        <v>1520</v>
      </c>
      <c r="I216" s="1" t="s">
        <v>3898</v>
      </c>
      <c r="J216" s="1"/>
      <c r="K216" s="3" t="s">
        <v>1092</v>
      </c>
      <c r="L216" s="3" t="s">
        <v>1091</v>
      </c>
      <c r="N216" s="2" t="s">
        <v>1089</v>
      </c>
      <c r="O216" t="s">
        <v>4726</v>
      </c>
      <c r="P216" s="1" t="s">
        <v>1520</v>
      </c>
      <c r="Q216" s="1" t="s">
        <v>4358</v>
      </c>
      <c r="S216" s="3"/>
      <c r="V216" t="s">
        <v>44</v>
      </c>
      <c r="W216">
        <v>1.65</v>
      </c>
      <c r="X216" t="s">
        <v>47</v>
      </c>
    </row>
    <row r="217" spans="1:24">
      <c r="A217" s="2">
        <v>262</v>
      </c>
      <c r="B217" s="1">
        <v>0</v>
      </c>
      <c r="C217" t="s">
        <v>28</v>
      </c>
      <c r="D217">
        <v>1250</v>
      </c>
      <c r="E217" s="99"/>
      <c r="G217" s="1" t="s">
        <v>4738</v>
      </c>
      <c r="H217" s="1" t="s">
        <v>1520</v>
      </c>
      <c r="I217" s="1" t="s">
        <v>3899</v>
      </c>
      <c r="J217" s="1"/>
      <c r="K217" s="3" t="s">
        <v>1095</v>
      </c>
      <c r="L217" s="3">
        <v>2152297</v>
      </c>
      <c r="N217" s="2" t="s">
        <v>1094</v>
      </c>
      <c r="P217" s="1" t="s">
        <v>1520</v>
      </c>
      <c r="Q217" s="1"/>
      <c r="S217" s="3"/>
      <c r="V217" t="s">
        <v>42</v>
      </c>
      <c r="W217">
        <v>1.6</v>
      </c>
      <c r="X217" t="s">
        <v>47</v>
      </c>
    </row>
    <row r="218" spans="1:24">
      <c r="A218" s="2">
        <v>263</v>
      </c>
      <c r="B218" s="1">
        <v>0</v>
      </c>
      <c r="C218" t="s">
        <v>28</v>
      </c>
      <c r="D218">
        <v>11135</v>
      </c>
      <c r="E218" s="99"/>
      <c r="G218" s="1" t="s">
        <v>3592</v>
      </c>
      <c r="H218" s="1" t="s">
        <v>1520</v>
      </c>
      <c r="I218" s="1" t="s">
        <v>3900</v>
      </c>
      <c r="J218" s="1"/>
      <c r="K218" s="3" t="s">
        <v>1100</v>
      </c>
      <c r="L218" s="3" t="s">
        <v>1099</v>
      </c>
      <c r="N218" s="2" t="s">
        <v>1097</v>
      </c>
      <c r="O218" t="s">
        <v>4621</v>
      </c>
      <c r="P218" s="1" t="s">
        <v>1520</v>
      </c>
      <c r="Q218" s="1" t="s">
        <v>4359</v>
      </c>
      <c r="S218" s="3" t="s">
        <v>1101</v>
      </c>
      <c r="V218" t="s">
        <v>42</v>
      </c>
      <c r="W218">
        <v>1.6</v>
      </c>
      <c r="X218" t="s">
        <v>47</v>
      </c>
    </row>
    <row r="219" spans="1:24">
      <c r="A219" s="2">
        <v>265</v>
      </c>
      <c r="B219" s="1">
        <v>0</v>
      </c>
      <c r="C219" t="s">
        <v>28</v>
      </c>
      <c r="D219">
        <v>11139</v>
      </c>
      <c r="E219" s="99"/>
      <c r="G219" s="1" t="s">
        <v>3629</v>
      </c>
      <c r="H219" s="1" t="s">
        <v>1520</v>
      </c>
      <c r="I219" s="1" t="s">
        <v>3901</v>
      </c>
      <c r="J219" s="1"/>
      <c r="K219" s="3" t="s">
        <v>1106</v>
      </c>
      <c r="L219" s="3" t="s">
        <v>1105</v>
      </c>
      <c r="N219" s="2" t="s">
        <v>1103</v>
      </c>
      <c r="O219" t="s">
        <v>4656</v>
      </c>
      <c r="P219" s="1" t="s">
        <v>1520</v>
      </c>
      <c r="Q219" s="1" t="s">
        <v>4360</v>
      </c>
      <c r="S219" s="3"/>
      <c r="V219" t="s">
        <v>42</v>
      </c>
      <c r="W219">
        <v>1.6</v>
      </c>
      <c r="X219" t="s">
        <v>47</v>
      </c>
    </row>
    <row r="220" spans="1:24">
      <c r="A220" s="2">
        <v>266</v>
      </c>
      <c r="B220" s="1">
        <v>0</v>
      </c>
      <c r="C220" t="s">
        <v>28</v>
      </c>
      <c r="D220">
        <v>11174</v>
      </c>
      <c r="E220" s="99"/>
      <c r="G220" s="1" t="s">
        <v>4739</v>
      </c>
      <c r="H220" s="1" t="s">
        <v>1520</v>
      </c>
      <c r="I220" s="1" t="s">
        <v>3902</v>
      </c>
      <c r="J220" s="1"/>
      <c r="K220" s="3" t="s">
        <v>1111</v>
      </c>
      <c r="L220" s="3" t="s">
        <v>1110</v>
      </c>
      <c r="N220" s="2" t="s">
        <v>1108</v>
      </c>
      <c r="O220" t="s">
        <v>4630</v>
      </c>
      <c r="P220" s="1" t="s">
        <v>1520</v>
      </c>
      <c r="Q220" s="1" t="s">
        <v>4361</v>
      </c>
      <c r="S220" s="3" t="s">
        <v>1112</v>
      </c>
      <c r="V220" t="s">
        <v>42</v>
      </c>
      <c r="W220">
        <v>1.22</v>
      </c>
      <c r="X220" t="s">
        <v>47</v>
      </c>
    </row>
    <row r="221" spans="1:24">
      <c r="A221" s="2">
        <v>267</v>
      </c>
      <c r="B221" s="1">
        <v>0</v>
      </c>
      <c r="C221" t="s">
        <v>28</v>
      </c>
      <c r="D221">
        <v>11220</v>
      </c>
      <c r="E221" s="99"/>
      <c r="G221" s="1" t="s">
        <v>4711</v>
      </c>
      <c r="H221" s="1" t="s">
        <v>1520</v>
      </c>
      <c r="I221" s="1" t="s">
        <v>3903</v>
      </c>
      <c r="J221" s="1"/>
      <c r="K221" s="3" t="s">
        <v>1117</v>
      </c>
      <c r="L221" s="3" t="s">
        <v>1116</v>
      </c>
      <c r="N221" s="2" t="s">
        <v>1114</v>
      </c>
      <c r="O221" t="s">
        <v>3627</v>
      </c>
      <c r="P221" s="1" t="s">
        <v>1520</v>
      </c>
      <c r="Q221" s="1" t="s">
        <v>3903</v>
      </c>
      <c r="S221" s="3"/>
      <c r="V221" t="s">
        <v>42</v>
      </c>
      <c r="W221">
        <v>1.6</v>
      </c>
      <c r="X221" t="s">
        <v>47</v>
      </c>
    </row>
    <row r="222" spans="1:24">
      <c r="A222" s="2">
        <v>268</v>
      </c>
      <c r="B222" s="1">
        <v>0</v>
      </c>
      <c r="C222" t="s">
        <v>28</v>
      </c>
      <c r="D222">
        <v>11224</v>
      </c>
      <c r="E222" s="99"/>
      <c r="G222" s="1" t="s">
        <v>3627</v>
      </c>
      <c r="H222" s="1" t="s">
        <v>1520</v>
      </c>
      <c r="I222" s="1" t="s">
        <v>3904</v>
      </c>
      <c r="J222" s="1"/>
      <c r="K222" s="3" t="s">
        <v>1117</v>
      </c>
      <c r="L222" s="3" t="s">
        <v>1120</v>
      </c>
      <c r="N222" s="2" t="s">
        <v>1119</v>
      </c>
      <c r="P222" s="1" t="s">
        <v>1520</v>
      </c>
      <c r="Q222" s="1"/>
      <c r="S222" s="3"/>
      <c r="V222" t="s">
        <v>42</v>
      </c>
      <c r="W222">
        <v>1.6</v>
      </c>
      <c r="X222" t="s">
        <v>47</v>
      </c>
    </row>
    <row r="223" spans="1:24">
      <c r="A223" s="2">
        <v>270</v>
      </c>
      <c r="B223" s="1">
        <v>0</v>
      </c>
      <c r="C223" t="s">
        <v>28</v>
      </c>
      <c r="D223">
        <v>11257</v>
      </c>
      <c r="E223" s="99"/>
      <c r="G223" s="1" t="s">
        <v>4684</v>
      </c>
      <c r="H223" s="1" t="s">
        <v>1520</v>
      </c>
      <c r="I223" s="1" t="s">
        <v>3802</v>
      </c>
      <c r="J223" s="1"/>
      <c r="K223" s="3" t="s">
        <v>1124</v>
      </c>
      <c r="L223" s="3">
        <v>2436530</v>
      </c>
      <c r="N223" s="2" t="s">
        <v>1122</v>
      </c>
      <c r="O223" t="s">
        <v>3626</v>
      </c>
      <c r="P223" s="1" t="s">
        <v>1520</v>
      </c>
      <c r="Q223" s="1" t="s">
        <v>4268</v>
      </c>
      <c r="S223" s="3"/>
      <c r="V223" t="s">
        <v>44</v>
      </c>
      <c r="W223">
        <v>1.65</v>
      </c>
      <c r="X223" t="s">
        <v>47</v>
      </c>
    </row>
    <row r="224" spans="1:24">
      <c r="A224" s="2">
        <v>271</v>
      </c>
      <c r="B224" s="1">
        <v>0</v>
      </c>
      <c r="C224" t="s">
        <v>28</v>
      </c>
      <c r="D224">
        <v>11259</v>
      </c>
      <c r="E224" s="99"/>
      <c r="G224" s="1" t="s">
        <v>3606</v>
      </c>
      <c r="H224" s="1" t="s">
        <v>1520</v>
      </c>
      <c r="I224" s="1" t="s">
        <v>3905</v>
      </c>
      <c r="J224" s="1"/>
      <c r="K224" s="3" t="s">
        <v>1127</v>
      </c>
      <c r="L224" s="3">
        <v>2178330</v>
      </c>
      <c r="N224" s="2" t="s">
        <v>1126</v>
      </c>
      <c r="P224" s="1" t="s">
        <v>1520</v>
      </c>
      <c r="Q224" s="1"/>
      <c r="S224" s="3"/>
      <c r="V224" t="s">
        <v>42</v>
      </c>
      <c r="W224">
        <v>1.6</v>
      </c>
      <c r="X224" t="s">
        <v>47</v>
      </c>
    </row>
    <row r="225" spans="1:24">
      <c r="A225" s="2">
        <v>272</v>
      </c>
      <c r="B225" s="1">
        <v>0</v>
      </c>
      <c r="C225" t="s">
        <v>28</v>
      </c>
      <c r="D225">
        <v>11261</v>
      </c>
      <c r="E225" s="99"/>
      <c r="G225" s="1" t="s">
        <v>4657</v>
      </c>
      <c r="H225" s="1" t="s">
        <v>1520</v>
      </c>
      <c r="I225" s="1" t="s">
        <v>3906</v>
      </c>
      <c r="J225" s="1"/>
      <c r="K225" s="3" t="s">
        <v>1131</v>
      </c>
      <c r="L225" s="3" t="s">
        <v>1130</v>
      </c>
      <c r="N225" s="2" t="s">
        <v>1129</v>
      </c>
      <c r="P225" s="1" t="s">
        <v>1520</v>
      </c>
      <c r="Q225" s="1"/>
      <c r="S225" s="3"/>
      <c r="V225" t="s">
        <v>42</v>
      </c>
      <c r="W225">
        <v>1.6</v>
      </c>
      <c r="X225" t="s">
        <v>47</v>
      </c>
    </row>
    <row r="226" spans="1:24">
      <c r="A226" s="2">
        <v>274</v>
      </c>
      <c r="B226" s="1">
        <v>40611</v>
      </c>
      <c r="C226" t="s">
        <v>28</v>
      </c>
      <c r="D226">
        <v>11284</v>
      </c>
      <c r="E226" s="99"/>
      <c r="G226" s="1" t="s">
        <v>4740</v>
      </c>
      <c r="H226" s="1" t="s">
        <v>1520</v>
      </c>
      <c r="I226" s="1" t="s">
        <v>3907</v>
      </c>
      <c r="J226" s="1"/>
      <c r="K226" s="3" t="s">
        <v>1136</v>
      </c>
      <c r="L226" s="3" t="s">
        <v>1135</v>
      </c>
      <c r="N226" s="2" t="s">
        <v>1133</v>
      </c>
      <c r="O226" t="s">
        <v>4627</v>
      </c>
      <c r="P226" s="1" t="s">
        <v>4656</v>
      </c>
      <c r="Q226" s="1" t="s">
        <v>4913</v>
      </c>
      <c r="S226" s="3" t="s">
        <v>1137</v>
      </c>
      <c r="V226" t="s">
        <v>44</v>
      </c>
      <c r="W226">
        <v>1.65</v>
      </c>
      <c r="X226" t="s">
        <v>47</v>
      </c>
    </row>
    <row r="227" spans="1:24">
      <c r="A227" s="2">
        <v>275</v>
      </c>
      <c r="B227" s="1">
        <v>0</v>
      </c>
      <c r="C227" t="s">
        <v>28</v>
      </c>
      <c r="D227">
        <v>11310</v>
      </c>
      <c r="E227" s="99"/>
      <c r="G227" s="1" t="s">
        <v>4741</v>
      </c>
      <c r="H227" s="1" t="s">
        <v>1520</v>
      </c>
      <c r="I227" s="1" t="s">
        <v>3908</v>
      </c>
      <c r="J227" s="1"/>
      <c r="K227" s="3" t="s">
        <v>1142</v>
      </c>
      <c r="L227" s="3" t="s">
        <v>1141</v>
      </c>
      <c r="N227" s="2" t="s">
        <v>1139</v>
      </c>
      <c r="O227" t="s">
        <v>4677</v>
      </c>
      <c r="P227" s="1" t="s">
        <v>1520</v>
      </c>
      <c r="Q227" s="1" t="s">
        <v>4275</v>
      </c>
      <c r="S227" s="3" t="s">
        <v>1143</v>
      </c>
      <c r="V227" t="s">
        <v>42</v>
      </c>
      <c r="W227">
        <v>1.6</v>
      </c>
      <c r="X227" t="s">
        <v>47</v>
      </c>
    </row>
    <row r="228" spans="1:24">
      <c r="A228" s="2">
        <v>276</v>
      </c>
      <c r="B228" s="1">
        <v>0</v>
      </c>
      <c r="C228" t="s">
        <v>28</v>
      </c>
      <c r="D228">
        <v>11311</v>
      </c>
      <c r="E228" s="99"/>
      <c r="G228" s="1" t="s">
        <v>4705</v>
      </c>
      <c r="H228" s="1" t="s">
        <v>1520</v>
      </c>
      <c r="I228" s="1" t="s">
        <v>3909</v>
      </c>
      <c r="J228" s="1"/>
      <c r="K228" s="3" t="s">
        <v>1147</v>
      </c>
      <c r="L228" s="3" t="s">
        <v>1146</v>
      </c>
      <c r="N228" s="2" t="s">
        <v>1145</v>
      </c>
      <c r="P228" s="1" t="s">
        <v>1520</v>
      </c>
      <c r="Q228" s="1"/>
      <c r="S228" s="3"/>
      <c r="V228" t="s">
        <v>42</v>
      </c>
      <c r="W228">
        <v>1.6</v>
      </c>
      <c r="X228" t="s">
        <v>47</v>
      </c>
    </row>
    <row r="229" spans="1:24">
      <c r="A229" s="2">
        <v>277</v>
      </c>
      <c r="B229" s="1">
        <v>0</v>
      </c>
      <c r="C229" t="s">
        <v>28</v>
      </c>
      <c r="D229">
        <v>11340</v>
      </c>
      <c r="E229" s="99"/>
      <c r="G229" s="1" t="s">
        <v>3623</v>
      </c>
      <c r="H229" s="1" t="s">
        <v>1520</v>
      </c>
      <c r="I229" s="1" t="s">
        <v>3910</v>
      </c>
      <c r="J229" s="1"/>
      <c r="K229" s="3" t="s">
        <v>1151</v>
      </c>
      <c r="L229" s="3" t="s">
        <v>1150</v>
      </c>
      <c r="N229" s="2" t="s">
        <v>1149</v>
      </c>
      <c r="P229" s="1" t="s">
        <v>1520</v>
      </c>
      <c r="Q229" s="1"/>
      <c r="S229" s="3"/>
      <c r="V229" t="s">
        <v>42</v>
      </c>
      <c r="W229">
        <v>1.6</v>
      </c>
      <c r="X229" t="s">
        <v>47</v>
      </c>
    </row>
    <row r="230" spans="1:24">
      <c r="A230" s="2">
        <v>278</v>
      </c>
      <c r="B230" s="1">
        <v>0</v>
      </c>
      <c r="C230" t="s">
        <v>28</v>
      </c>
      <c r="D230">
        <v>11360</v>
      </c>
      <c r="E230" s="99"/>
      <c r="G230" s="1" t="s">
        <v>3592</v>
      </c>
      <c r="H230" s="1" t="s">
        <v>3623</v>
      </c>
      <c r="I230" s="1" t="s">
        <v>3670</v>
      </c>
      <c r="J230" s="1"/>
      <c r="K230" s="3" t="s">
        <v>1154</v>
      </c>
      <c r="L230" s="3">
        <v>2151075</v>
      </c>
      <c r="N230" s="2" t="s">
        <v>1153</v>
      </c>
      <c r="P230" s="1" t="s">
        <v>1520</v>
      </c>
      <c r="Q230" s="1"/>
      <c r="S230" s="3"/>
      <c r="V230" t="s">
        <v>42</v>
      </c>
      <c r="W230">
        <v>1.6</v>
      </c>
      <c r="X230" t="s">
        <v>47</v>
      </c>
    </row>
    <row r="231" spans="1:24">
      <c r="A231" s="2">
        <v>279</v>
      </c>
      <c r="B231" s="1">
        <v>0</v>
      </c>
      <c r="C231" t="s">
        <v>28</v>
      </c>
      <c r="D231">
        <v>11371</v>
      </c>
      <c r="E231" s="99"/>
      <c r="G231" s="1" t="s">
        <v>4742</v>
      </c>
      <c r="H231" s="1" t="s">
        <v>1520</v>
      </c>
      <c r="I231" s="1" t="s">
        <v>3711</v>
      </c>
      <c r="J231" s="1"/>
      <c r="K231" s="3" t="s">
        <v>1158</v>
      </c>
      <c r="L231" s="3">
        <v>4580750</v>
      </c>
      <c r="N231" s="2" t="s">
        <v>1156</v>
      </c>
      <c r="O231" t="s">
        <v>4743</v>
      </c>
      <c r="P231" s="1" t="s">
        <v>1520</v>
      </c>
      <c r="Q231" s="1" t="s">
        <v>4363</v>
      </c>
      <c r="S231" s="3"/>
      <c r="V231" t="s">
        <v>44</v>
      </c>
      <c r="W231">
        <v>1.65</v>
      </c>
      <c r="X231" t="s">
        <v>47</v>
      </c>
    </row>
    <row r="232" spans="1:24">
      <c r="A232" s="2">
        <v>280</v>
      </c>
      <c r="B232" s="1">
        <v>0</v>
      </c>
      <c r="C232" t="s">
        <v>28</v>
      </c>
      <c r="D232">
        <v>11383</v>
      </c>
      <c r="E232" s="99"/>
      <c r="G232" s="1" t="s">
        <v>4641</v>
      </c>
      <c r="H232" s="1" t="s">
        <v>1520</v>
      </c>
      <c r="I232" s="1" t="s">
        <v>3911</v>
      </c>
      <c r="J232" s="1"/>
      <c r="K232" s="3" t="s">
        <v>1162</v>
      </c>
      <c r="L232" s="3" t="s">
        <v>1161</v>
      </c>
      <c r="N232" s="2" t="s">
        <v>1160</v>
      </c>
      <c r="P232" s="1" t="s">
        <v>1520</v>
      </c>
      <c r="Q232" s="1"/>
      <c r="S232" s="3"/>
      <c r="V232" t="s">
        <v>42</v>
      </c>
      <c r="W232">
        <v>1.6</v>
      </c>
      <c r="X232" t="s">
        <v>47</v>
      </c>
    </row>
    <row r="233" spans="1:24">
      <c r="A233" s="2">
        <v>281</v>
      </c>
      <c r="B233" s="1">
        <v>40780</v>
      </c>
      <c r="C233" t="s">
        <v>28</v>
      </c>
      <c r="D233">
        <v>11435</v>
      </c>
      <c r="E233" s="99">
        <v>5</v>
      </c>
      <c r="G233" s="1" t="s">
        <v>4741</v>
      </c>
      <c r="H233" s="1" t="s">
        <v>1520</v>
      </c>
      <c r="I233" s="1" t="s">
        <v>3912</v>
      </c>
      <c r="J233" s="1"/>
      <c r="K233" s="3" t="s">
        <v>1168</v>
      </c>
      <c r="L233" s="3" t="s">
        <v>1167</v>
      </c>
      <c r="N233" s="2" t="s">
        <v>1164</v>
      </c>
      <c r="O233" t="s">
        <v>3629</v>
      </c>
      <c r="P233" s="1" t="s">
        <v>1520</v>
      </c>
      <c r="Q233" s="1" t="s">
        <v>4364</v>
      </c>
      <c r="S233" s="3" t="s">
        <v>1169</v>
      </c>
      <c r="V233" t="s">
        <v>42</v>
      </c>
      <c r="W233">
        <v>1.65</v>
      </c>
      <c r="X233" t="s">
        <v>47</v>
      </c>
    </row>
    <row r="234" spans="1:24">
      <c r="A234" s="2">
        <v>282</v>
      </c>
      <c r="B234" s="1">
        <v>0</v>
      </c>
      <c r="C234" t="s">
        <v>28</v>
      </c>
      <c r="D234">
        <v>11480</v>
      </c>
      <c r="E234" s="99"/>
      <c r="G234" s="1" t="s">
        <v>4607</v>
      </c>
      <c r="H234" s="1" t="s">
        <v>1520</v>
      </c>
      <c r="I234" s="1" t="s">
        <v>3913</v>
      </c>
      <c r="J234" s="1"/>
      <c r="K234" s="3" t="s">
        <v>1173</v>
      </c>
      <c r="L234" s="3" t="s">
        <v>1172</v>
      </c>
      <c r="N234" s="2" t="s">
        <v>1171</v>
      </c>
      <c r="P234" s="1" t="s">
        <v>1520</v>
      </c>
      <c r="Q234" s="1"/>
      <c r="S234" s="3"/>
      <c r="V234" t="s">
        <v>42</v>
      </c>
      <c r="W234">
        <v>1.6</v>
      </c>
      <c r="X234" t="s">
        <v>47</v>
      </c>
    </row>
    <row r="235" spans="1:24">
      <c r="A235" s="2">
        <v>283</v>
      </c>
      <c r="B235" s="1">
        <v>0</v>
      </c>
      <c r="C235" t="s">
        <v>28</v>
      </c>
      <c r="D235">
        <v>11497</v>
      </c>
      <c r="E235" s="99"/>
      <c r="G235" s="1" t="s">
        <v>3592</v>
      </c>
      <c r="H235" s="1" t="s">
        <v>3624</v>
      </c>
      <c r="I235" s="1" t="s">
        <v>3671</v>
      </c>
      <c r="J235" s="1"/>
      <c r="K235" s="3" t="s">
        <v>1178</v>
      </c>
      <c r="L235" s="3" t="s">
        <v>1177</v>
      </c>
      <c r="N235" s="2" t="s">
        <v>1175</v>
      </c>
      <c r="O235" t="s">
        <v>4744</v>
      </c>
      <c r="P235" s="1" t="s">
        <v>1520</v>
      </c>
      <c r="Q235" s="1" t="s">
        <v>4365</v>
      </c>
      <c r="S235" s="3" t="s">
        <v>1179</v>
      </c>
      <c r="V235" t="s">
        <v>42</v>
      </c>
      <c r="W235">
        <v>1.6</v>
      </c>
      <c r="X235" t="s">
        <v>47</v>
      </c>
    </row>
    <row r="236" spans="1:24">
      <c r="A236" s="2">
        <v>284</v>
      </c>
      <c r="B236" s="1">
        <v>0</v>
      </c>
      <c r="C236" t="s">
        <v>28</v>
      </c>
      <c r="D236">
        <v>11503</v>
      </c>
      <c r="E236" s="99"/>
      <c r="G236" s="1" t="s">
        <v>4668</v>
      </c>
      <c r="H236" s="1" t="s">
        <v>1520</v>
      </c>
      <c r="I236" s="1" t="s">
        <v>3914</v>
      </c>
      <c r="J236" s="1"/>
      <c r="K236" s="3" t="s">
        <v>1183</v>
      </c>
      <c r="L236" s="3" t="s">
        <v>1182</v>
      </c>
      <c r="N236" s="2" t="s">
        <v>1181</v>
      </c>
      <c r="P236" s="1" t="s">
        <v>1520</v>
      </c>
      <c r="Q236" s="1"/>
      <c r="S236" s="3"/>
      <c r="V236" t="s">
        <v>42</v>
      </c>
      <c r="W236">
        <v>1.6</v>
      </c>
      <c r="X236" t="s">
        <v>47</v>
      </c>
    </row>
    <row r="237" spans="1:24">
      <c r="A237" s="2">
        <v>285</v>
      </c>
      <c r="B237" s="1">
        <v>0</v>
      </c>
      <c r="C237" t="s">
        <v>1186</v>
      </c>
      <c r="D237">
        <v>11131</v>
      </c>
      <c r="E237" s="99"/>
      <c r="G237" s="1" t="s">
        <v>3607</v>
      </c>
      <c r="H237" s="1" t="s">
        <v>1520</v>
      </c>
      <c r="I237" s="1" t="s">
        <v>3915</v>
      </c>
      <c r="J237" s="1"/>
      <c r="K237" s="3" t="s">
        <v>1187</v>
      </c>
      <c r="L237" s="3">
        <v>4944262</v>
      </c>
      <c r="N237" s="2" t="s">
        <v>1185</v>
      </c>
      <c r="P237" s="1" t="s">
        <v>1520</v>
      </c>
      <c r="Q237" s="1"/>
      <c r="S237" s="3"/>
      <c r="V237" t="s">
        <v>42</v>
      </c>
      <c r="W237">
        <v>1.6</v>
      </c>
      <c r="X237" t="s">
        <v>47</v>
      </c>
    </row>
    <row r="238" spans="1:24">
      <c r="A238" s="2">
        <v>287</v>
      </c>
      <c r="B238" s="1">
        <v>0</v>
      </c>
      <c r="C238" t="s">
        <v>1186</v>
      </c>
      <c r="D238">
        <v>11145</v>
      </c>
      <c r="E238" s="99"/>
      <c r="G238" s="1" t="s">
        <v>4607</v>
      </c>
      <c r="H238" s="1" t="s">
        <v>1520</v>
      </c>
      <c r="I238" s="1" t="s">
        <v>3916</v>
      </c>
      <c r="J238" s="1"/>
      <c r="K238" s="3" t="s">
        <v>1191</v>
      </c>
      <c r="L238" s="3" t="s">
        <v>1190</v>
      </c>
      <c r="N238" s="2" t="s">
        <v>1189</v>
      </c>
      <c r="O238" t="s">
        <v>4607</v>
      </c>
      <c r="P238" s="1" t="s">
        <v>1520</v>
      </c>
      <c r="Q238" s="1" t="s">
        <v>3916</v>
      </c>
      <c r="S238" s="3"/>
      <c r="V238" t="s">
        <v>99</v>
      </c>
      <c r="W238">
        <v>1.8</v>
      </c>
      <c r="X238" t="s">
        <v>47</v>
      </c>
    </row>
    <row r="239" spans="1:24">
      <c r="A239" s="2">
        <v>288</v>
      </c>
      <c r="B239" s="1">
        <v>0</v>
      </c>
      <c r="C239" t="s">
        <v>1186</v>
      </c>
      <c r="D239">
        <v>11156</v>
      </c>
      <c r="E239" s="99"/>
      <c r="G239" s="1" t="s">
        <v>4745</v>
      </c>
      <c r="H239" s="1" t="s">
        <v>1520</v>
      </c>
      <c r="I239" s="1" t="s">
        <v>3917</v>
      </c>
      <c r="J239" s="1"/>
      <c r="K239" s="3" t="s">
        <v>1196</v>
      </c>
      <c r="L239" s="3" t="s">
        <v>1195</v>
      </c>
      <c r="N239" s="2" t="s">
        <v>1193</v>
      </c>
      <c r="O239" t="s">
        <v>4403</v>
      </c>
      <c r="P239" s="1" t="s">
        <v>1520</v>
      </c>
      <c r="Q239" s="1" t="s">
        <v>4366</v>
      </c>
      <c r="S239" s="3" t="s">
        <v>1197</v>
      </c>
      <c r="V239" t="s">
        <v>42</v>
      </c>
      <c r="W239">
        <v>1.6</v>
      </c>
      <c r="X239" t="s">
        <v>47</v>
      </c>
    </row>
    <row r="240" spans="1:24">
      <c r="A240" s="2">
        <v>289</v>
      </c>
      <c r="B240" s="1">
        <v>40864</v>
      </c>
      <c r="C240" t="s">
        <v>1186</v>
      </c>
      <c r="D240">
        <v>11187</v>
      </c>
      <c r="E240" s="99"/>
      <c r="G240" s="1"/>
      <c r="H240" s="1"/>
      <c r="I240" s="1"/>
      <c r="J240" s="1"/>
      <c r="K240" s="3" t="s">
        <v>1201</v>
      </c>
      <c r="L240" s="3" t="s">
        <v>1200</v>
      </c>
      <c r="N240" s="2" t="s">
        <v>1198</v>
      </c>
      <c r="O240" t="s">
        <v>4684</v>
      </c>
      <c r="P240" s="1" t="s">
        <v>1520</v>
      </c>
      <c r="Q240" s="1" t="s">
        <v>4367</v>
      </c>
      <c r="S240" s="3"/>
      <c r="V240" t="s">
        <v>188</v>
      </c>
      <c r="W240">
        <v>1.65</v>
      </c>
      <c r="X240" t="s">
        <v>47</v>
      </c>
    </row>
    <row r="241" spans="1:24">
      <c r="A241" s="2">
        <v>290</v>
      </c>
      <c r="B241" s="1">
        <v>0</v>
      </c>
      <c r="C241" t="s">
        <v>1186</v>
      </c>
      <c r="D241">
        <v>11199</v>
      </c>
      <c r="E241" s="99"/>
      <c r="G241" s="1" t="s">
        <v>3629</v>
      </c>
      <c r="H241" s="1" t="s">
        <v>1520</v>
      </c>
      <c r="I241" s="1" t="s">
        <v>3711</v>
      </c>
      <c r="J241" s="1"/>
      <c r="K241" s="3" t="s">
        <v>1206</v>
      </c>
      <c r="L241" s="3" t="s">
        <v>1205</v>
      </c>
      <c r="N241" s="2" t="s">
        <v>1203</v>
      </c>
      <c r="O241" t="s">
        <v>4741</v>
      </c>
      <c r="P241" s="1" t="s">
        <v>1520</v>
      </c>
      <c r="Q241" s="1" t="s">
        <v>4368</v>
      </c>
      <c r="S241" s="3"/>
      <c r="V241" t="s">
        <v>44</v>
      </c>
      <c r="W241">
        <v>1.65</v>
      </c>
      <c r="X241" t="s">
        <v>47</v>
      </c>
    </row>
    <row r="242" spans="1:24">
      <c r="A242" s="2">
        <v>291</v>
      </c>
      <c r="B242" s="1">
        <v>40851</v>
      </c>
      <c r="C242" t="s">
        <v>1210</v>
      </c>
      <c r="D242">
        <v>10633</v>
      </c>
      <c r="E242" s="99"/>
      <c r="G242" s="1" t="s">
        <v>4746</v>
      </c>
      <c r="H242" s="1" t="s">
        <v>1520</v>
      </c>
      <c r="I242" s="1" t="s">
        <v>3918</v>
      </c>
      <c r="J242" s="1"/>
      <c r="K242" s="3" t="s">
        <v>1212</v>
      </c>
      <c r="L242" s="3" t="s">
        <v>1211</v>
      </c>
      <c r="N242" s="2" t="s">
        <v>1208</v>
      </c>
      <c r="O242" t="s">
        <v>3616</v>
      </c>
      <c r="P242" s="1" t="s">
        <v>1520</v>
      </c>
      <c r="Q242" s="1" t="s">
        <v>4369</v>
      </c>
      <c r="S242" s="3"/>
      <c r="V242" t="s">
        <v>44</v>
      </c>
      <c r="W242">
        <v>1.65</v>
      </c>
      <c r="X242" t="s">
        <v>47</v>
      </c>
    </row>
    <row r="243" spans="1:24">
      <c r="A243" s="2">
        <v>293</v>
      </c>
      <c r="B243" s="1">
        <v>0</v>
      </c>
      <c r="C243" t="s">
        <v>1210</v>
      </c>
      <c r="D243">
        <v>11018</v>
      </c>
      <c r="E243" s="99"/>
      <c r="G243" s="1" t="s">
        <v>3623</v>
      </c>
      <c r="H243" s="1" t="s">
        <v>1520</v>
      </c>
      <c r="I243" s="1" t="s">
        <v>3919</v>
      </c>
      <c r="J243" s="1"/>
      <c r="K243" s="3" t="s">
        <v>1216</v>
      </c>
      <c r="L243" s="3" t="s">
        <v>1215</v>
      </c>
      <c r="N243" s="2" t="s">
        <v>1214</v>
      </c>
      <c r="O243" t="s">
        <v>3623</v>
      </c>
      <c r="P243" s="1" t="s">
        <v>1520</v>
      </c>
      <c r="Q243" s="1" t="s">
        <v>3919</v>
      </c>
      <c r="S243" s="3"/>
      <c r="V243" t="s">
        <v>44</v>
      </c>
      <c r="W243">
        <v>1.65</v>
      </c>
      <c r="X243" t="s">
        <v>47</v>
      </c>
    </row>
    <row r="244" spans="1:24">
      <c r="A244" s="2">
        <v>294</v>
      </c>
      <c r="B244" s="1">
        <v>0</v>
      </c>
      <c r="C244" t="s">
        <v>1210</v>
      </c>
      <c r="D244">
        <v>11038</v>
      </c>
      <c r="E244" s="99"/>
      <c r="G244" s="1" t="s">
        <v>4657</v>
      </c>
      <c r="H244" s="1" t="s">
        <v>1520</v>
      </c>
      <c r="I244" s="1" t="s">
        <v>3920</v>
      </c>
      <c r="J244" s="1"/>
      <c r="K244" s="3" t="s">
        <v>1221</v>
      </c>
      <c r="L244" s="3" t="s">
        <v>1220</v>
      </c>
      <c r="N244" s="2" t="s">
        <v>1218</v>
      </c>
      <c r="O244" t="s">
        <v>3596</v>
      </c>
      <c r="P244" s="1" t="s">
        <v>4611</v>
      </c>
      <c r="Q244" s="1" t="s">
        <v>4370</v>
      </c>
      <c r="S244" s="3" t="s">
        <v>1222</v>
      </c>
      <c r="V244" t="s">
        <v>42</v>
      </c>
      <c r="W244">
        <v>1.6</v>
      </c>
      <c r="X244" t="s">
        <v>47</v>
      </c>
    </row>
    <row r="245" spans="1:24">
      <c r="A245" s="2">
        <v>295</v>
      </c>
      <c r="B245" s="1">
        <v>40735</v>
      </c>
      <c r="C245" t="s">
        <v>1210</v>
      </c>
      <c r="D245">
        <v>11054</v>
      </c>
      <c r="E245" s="99"/>
      <c r="G245" s="1" t="s">
        <v>4747</v>
      </c>
      <c r="H245" s="1" t="s">
        <v>1520</v>
      </c>
      <c r="I245" s="1" t="s">
        <v>3921</v>
      </c>
      <c r="J245" s="1"/>
      <c r="K245" s="3" t="s">
        <v>1227</v>
      </c>
      <c r="L245" s="3" t="s">
        <v>1226</v>
      </c>
      <c r="N245" s="2" t="s">
        <v>1224</v>
      </c>
      <c r="O245" t="s">
        <v>3596</v>
      </c>
      <c r="P245" s="1" t="s">
        <v>3626</v>
      </c>
      <c r="Q245" s="1" t="s">
        <v>4155</v>
      </c>
      <c r="S245" s="3"/>
      <c r="V245" t="s">
        <v>111</v>
      </c>
      <c r="W245">
        <v>1.65</v>
      </c>
      <c r="X245" t="s">
        <v>47</v>
      </c>
    </row>
    <row r="246" spans="1:24">
      <c r="A246" s="2">
        <v>296</v>
      </c>
      <c r="B246" s="1">
        <v>0</v>
      </c>
      <c r="C246" t="s">
        <v>1210</v>
      </c>
      <c r="D246">
        <v>11072</v>
      </c>
      <c r="E246" s="99"/>
      <c r="G246" s="1" t="s">
        <v>4621</v>
      </c>
      <c r="H246" s="1" t="s">
        <v>3596</v>
      </c>
      <c r="I246" s="1" t="s">
        <v>3672</v>
      </c>
      <c r="J246" s="1"/>
      <c r="K246" s="3" t="s">
        <v>1230</v>
      </c>
      <c r="L246" s="3">
        <v>2175452</v>
      </c>
      <c r="N246" s="2" t="s">
        <v>1229</v>
      </c>
      <c r="O246" t="s">
        <v>4621</v>
      </c>
      <c r="P246" s="1" t="s">
        <v>1520</v>
      </c>
      <c r="Q246" s="1" t="s">
        <v>4371</v>
      </c>
      <c r="S246" s="3"/>
      <c r="V246" t="s">
        <v>42</v>
      </c>
      <c r="W246">
        <v>1.6</v>
      </c>
      <c r="X246" t="s">
        <v>47</v>
      </c>
    </row>
    <row r="247" spans="1:24">
      <c r="A247" s="2">
        <v>297</v>
      </c>
      <c r="B247" s="1">
        <v>0</v>
      </c>
      <c r="C247" t="s">
        <v>1210</v>
      </c>
      <c r="D247">
        <v>11090</v>
      </c>
      <c r="E247" s="99"/>
      <c r="G247" s="1" t="s">
        <v>4748</v>
      </c>
      <c r="H247" s="1" t="s">
        <v>1520</v>
      </c>
      <c r="I247" s="1" t="s">
        <v>3922</v>
      </c>
      <c r="J247" s="1"/>
      <c r="K247" s="3" t="s">
        <v>1233</v>
      </c>
      <c r="L247" s="3">
        <v>2424172</v>
      </c>
      <c r="N247" s="2" t="s">
        <v>1232</v>
      </c>
      <c r="O247" t="s">
        <v>4748</v>
      </c>
      <c r="P247" s="1" t="s">
        <v>1520</v>
      </c>
      <c r="Q247" s="1" t="s">
        <v>3922</v>
      </c>
      <c r="S247" s="3"/>
      <c r="V247" t="s">
        <v>99</v>
      </c>
      <c r="W247">
        <v>1.8</v>
      </c>
      <c r="X247" t="s">
        <v>47</v>
      </c>
    </row>
    <row r="248" spans="1:24">
      <c r="A248" s="2">
        <v>298</v>
      </c>
      <c r="B248" s="1">
        <v>0</v>
      </c>
      <c r="C248" t="s">
        <v>1210</v>
      </c>
      <c r="D248">
        <v>11096</v>
      </c>
      <c r="E248" s="99"/>
      <c r="G248" s="1" t="s">
        <v>3607</v>
      </c>
      <c r="H248" s="1" t="s">
        <v>1520</v>
      </c>
      <c r="I248" s="1" t="s">
        <v>3923</v>
      </c>
      <c r="J248" s="1"/>
      <c r="K248" s="3" t="s">
        <v>1238</v>
      </c>
      <c r="L248" s="3" t="s">
        <v>1237</v>
      </c>
      <c r="N248" s="2" t="s">
        <v>1235</v>
      </c>
      <c r="O248" t="s">
        <v>3596</v>
      </c>
      <c r="P248" s="1" t="s">
        <v>3632</v>
      </c>
      <c r="Q248" s="1" t="s">
        <v>4372</v>
      </c>
      <c r="S248" s="3" t="s">
        <v>1239</v>
      </c>
      <c r="V248" t="s">
        <v>42</v>
      </c>
      <c r="W248">
        <v>1.6</v>
      </c>
      <c r="X248" t="s">
        <v>47</v>
      </c>
    </row>
    <row r="249" spans="1:24">
      <c r="A249" s="2">
        <v>299</v>
      </c>
      <c r="B249" s="1">
        <v>40294</v>
      </c>
      <c r="C249" t="s">
        <v>1210</v>
      </c>
      <c r="D249">
        <v>11197</v>
      </c>
      <c r="E249" s="99"/>
      <c r="G249" s="1" t="s">
        <v>3596</v>
      </c>
      <c r="H249" s="1" t="s">
        <v>1520</v>
      </c>
      <c r="I249" s="1" t="s">
        <v>3924</v>
      </c>
      <c r="J249" s="1"/>
      <c r="K249" s="3" t="s">
        <v>1244</v>
      </c>
      <c r="L249" s="3" t="s">
        <v>1243</v>
      </c>
      <c r="N249" s="2" t="s">
        <v>1241</v>
      </c>
      <c r="O249" t="s">
        <v>3636</v>
      </c>
      <c r="P249" s="1" t="s">
        <v>1520</v>
      </c>
      <c r="Q249" s="1" t="s">
        <v>4373</v>
      </c>
      <c r="S249" s="3" t="s">
        <v>1245</v>
      </c>
      <c r="V249" t="s">
        <v>42</v>
      </c>
      <c r="W249">
        <v>1.6</v>
      </c>
      <c r="X249" t="s">
        <v>47</v>
      </c>
    </row>
    <row r="250" spans="1:24">
      <c r="A250" s="2">
        <v>300</v>
      </c>
      <c r="B250" s="1">
        <v>40924</v>
      </c>
      <c r="C250" t="s">
        <v>1210</v>
      </c>
      <c r="D250">
        <v>11308</v>
      </c>
      <c r="E250" s="99"/>
      <c r="G250" s="1" t="s">
        <v>3722</v>
      </c>
      <c r="H250" s="1" t="s">
        <v>1520</v>
      </c>
      <c r="I250" s="1" t="s">
        <v>3925</v>
      </c>
      <c r="J250" s="1"/>
      <c r="K250" s="3" t="s">
        <v>1250</v>
      </c>
      <c r="L250" s="3" t="s">
        <v>1249</v>
      </c>
      <c r="N250" s="2" t="s">
        <v>1247</v>
      </c>
      <c r="O250" t="s">
        <v>4656</v>
      </c>
      <c r="P250" s="1" t="s">
        <v>1520</v>
      </c>
      <c r="Q250" s="1" t="s">
        <v>4374</v>
      </c>
      <c r="S250" s="3"/>
      <c r="V250" t="s">
        <v>99</v>
      </c>
      <c r="W250">
        <v>1.8</v>
      </c>
      <c r="X250" t="s">
        <v>47</v>
      </c>
    </row>
    <row r="251" spans="1:24">
      <c r="A251" s="2">
        <v>301</v>
      </c>
      <c r="B251" s="1">
        <v>0</v>
      </c>
      <c r="C251" t="s">
        <v>1210</v>
      </c>
      <c r="D251">
        <v>11314</v>
      </c>
      <c r="E251" s="99"/>
      <c r="G251" s="1" t="s">
        <v>4733</v>
      </c>
      <c r="H251" s="1" t="s">
        <v>1520</v>
      </c>
      <c r="I251" s="1" t="s">
        <v>3926</v>
      </c>
      <c r="J251" s="1"/>
      <c r="K251" s="3" t="s">
        <v>1254</v>
      </c>
      <c r="L251" s="3" t="s">
        <v>1253</v>
      </c>
      <c r="N251" s="2" t="s">
        <v>1252</v>
      </c>
      <c r="O251" t="s">
        <v>4733</v>
      </c>
      <c r="P251" s="1" t="s">
        <v>1520</v>
      </c>
      <c r="Q251" s="1" t="s">
        <v>3926</v>
      </c>
      <c r="S251" s="3"/>
      <c r="V251" t="s">
        <v>99</v>
      </c>
      <c r="W251">
        <v>1.6</v>
      </c>
      <c r="X251" t="s">
        <v>47</v>
      </c>
    </row>
    <row r="252" spans="1:24">
      <c r="A252" s="2">
        <v>302</v>
      </c>
      <c r="B252" s="1">
        <v>0</v>
      </c>
      <c r="C252" t="s">
        <v>1210</v>
      </c>
      <c r="D252">
        <v>11352</v>
      </c>
      <c r="E252" s="99"/>
      <c r="G252" s="1" t="s">
        <v>4674</v>
      </c>
      <c r="H252" s="1" t="s">
        <v>1520</v>
      </c>
      <c r="I252" s="1" t="s">
        <v>3927</v>
      </c>
      <c r="J252" s="1"/>
      <c r="K252" s="3" t="s">
        <v>1259</v>
      </c>
      <c r="L252" s="3" t="s">
        <v>1258</v>
      </c>
      <c r="N252" s="2" t="s">
        <v>1256</v>
      </c>
      <c r="O252" t="s">
        <v>4743</v>
      </c>
      <c r="P252" s="1" t="s">
        <v>1520</v>
      </c>
      <c r="Q252" s="1" t="s">
        <v>4375</v>
      </c>
      <c r="S252" s="3"/>
      <c r="V252" t="s">
        <v>44</v>
      </c>
      <c r="W252">
        <v>1.65</v>
      </c>
      <c r="X252" t="s">
        <v>47</v>
      </c>
    </row>
    <row r="253" spans="1:24">
      <c r="A253" s="2">
        <v>303</v>
      </c>
      <c r="B253" s="1">
        <v>0</v>
      </c>
      <c r="C253" t="s">
        <v>1210</v>
      </c>
      <c r="D253">
        <v>11395</v>
      </c>
      <c r="E253" s="99"/>
      <c r="G253" s="1" t="s">
        <v>3625</v>
      </c>
      <c r="H253" s="1" t="s">
        <v>1520</v>
      </c>
      <c r="I253" s="1" t="s">
        <v>3928</v>
      </c>
      <c r="J253" s="1"/>
      <c r="K253" s="3" t="s">
        <v>1263</v>
      </c>
      <c r="L253" s="3" t="s">
        <v>1262</v>
      </c>
      <c r="N253" s="2" t="s">
        <v>1261</v>
      </c>
      <c r="O253" t="s">
        <v>3625</v>
      </c>
      <c r="P253" s="1" t="s">
        <v>1520</v>
      </c>
      <c r="Q253" s="1" t="s">
        <v>3928</v>
      </c>
      <c r="S253" s="3" t="s">
        <v>1264</v>
      </c>
      <c r="V253" t="s">
        <v>42</v>
      </c>
      <c r="W253">
        <v>1.6</v>
      </c>
      <c r="X253" t="s">
        <v>47</v>
      </c>
    </row>
    <row r="254" spans="1:24">
      <c r="A254" s="2">
        <v>304</v>
      </c>
      <c r="B254" s="1">
        <v>39839</v>
      </c>
      <c r="C254" t="s">
        <v>1210</v>
      </c>
      <c r="D254">
        <v>11422</v>
      </c>
      <c r="E254" s="99"/>
      <c r="G254" s="1" t="s">
        <v>4749</v>
      </c>
      <c r="H254" s="1" t="s">
        <v>1520</v>
      </c>
      <c r="I254" s="1" t="s">
        <v>3929</v>
      </c>
      <c r="J254" s="1"/>
      <c r="K254" s="3" t="s">
        <v>1267</v>
      </c>
      <c r="L254" s="3" t="s">
        <v>1266</v>
      </c>
      <c r="N254" s="2" t="s">
        <v>1261</v>
      </c>
      <c r="O254" t="s">
        <v>4749</v>
      </c>
      <c r="P254" s="1" t="s">
        <v>1520</v>
      </c>
      <c r="Q254" s="1" t="s">
        <v>3929</v>
      </c>
      <c r="S254" s="3"/>
      <c r="V254" t="s">
        <v>44</v>
      </c>
      <c r="W254">
        <v>1.65</v>
      </c>
      <c r="X254" t="s">
        <v>47</v>
      </c>
    </row>
    <row r="255" spans="1:24">
      <c r="A255" s="2">
        <v>305</v>
      </c>
      <c r="B255" s="1">
        <v>0</v>
      </c>
      <c r="C255" t="s">
        <v>1210</v>
      </c>
      <c r="D255">
        <v>11433</v>
      </c>
      <c r="E255" s="99"/>
      <c r="G255" s="1" t="s">
        <v>4641</v>
      </c>
      <c r="H255" s="1" t="s">
        <v>1520</v>
      </c>
      <c r="I255" s="1" t="s">
        <v>3930</v>
      </c>
      <c r="J255" s="1"/>
      <c r="K255" s="3">
        <v>0</v>
      </c>
      <c r="L255" s="3">
        <v>2152692</v>
      </c>
      <c r="N255" s="2" t="s">
        <v>1269</v>
      </c>
      <c r="O255" t="s">
        <v>4641</v>
      </c>
      <c r="P255" s="1" t="s">
        <v>1520</v>
      </c>
      <c r="Q255" s="1" t="s">
        <v>3930</v>
      </c>
      <c r="S255" s="3"/>
      <c r="V255" t="s">
        <v>99</v>
      </c>
      <c r="W255">
        <v>1.8</v>
      </c>
      <c r="X255" t="s">
        <v>47</v>
      </c>
    </row>
    <row r="256" spans="1:24">
      <c r="A256" s="2">
        <v>306</v>
      </c>
      <c r="B256" s="1">
        <v>0</v>
      </c>
      <c r="C256" t="s">
        <v>1210</v>
      </c>
      <c r="D256">
        <v>11466</v>
      </c>
      <c r="E256" s="99"/>
      <c r="G256" s="1" t="s">
        <v>4750</v>
      </c>
      <c r="H256" s="1" t="s">
        <v>1520</v>
      </c>
      <c r="I256" s="1" t="s">
        <v>3931</v>
      </c>
      <c r="J256" s="1"/>
      <c r="K256" s="3" t="s">
        <v>1272</v>
      </c>
      <c r="L256" s="3" t="s">
        <v>1271</v>
      </c>
      <c r="N256" s="2" t="s">
        <v>1261</v>
      </c>
      <c r="P256" s="1" t="s">
        <v>1520</v>
      </c>
      <c r="Q256" s="1"/>
      <c r="S256" s="3"/>
      <c r="V256" t="s">
        <v>42</v>
      </c>
      <c r="W256">
        <v>1.6</v>
      </c>
      <c r="X256" t="s">
        <v>47</v>
      </c>
    </row>
    <row r="257" spans="1:24">
      <c r="A257" s="2">
        <v>307</v>
      </c>
      <c r="B257" s="1">
        <v>0</v>
      </c>
      <c r="C257" t="s">
        <v>1210</v>
      </c>
      <c r="D257">
        <v>11499</v>
      </c>
      <c r="E257" s="99"/>
      <c r="G257" s="1" t="s">
        <v>45</v>
      </c>
      <c r="H257" s="1" t="s">
        <v>1520</v>
      </c>
      <c r="I257" s="1" t="s">
        <v>3932</v>
      </c>
      <c r="J257" s="1"/>
      <c r="K257" s="3">
        <v>0</v>
      </c>
      <c r="L257" s="3">
        <v>0</v>
      </c>
      <c r="N257" s="2" t="s">
        <v>1274</v>
      </c>
      <c r="O257" t="s">
        <v>4751</v>
      </c>
      <c r="P257" s="1" t="s">
        <v>1520</v>
      </c>
      <c r="Q257" s="1" t="s">
        <v>4376</v>
      </c>
      <c r="S257" s="3"/>
      <c r="V257" t="s">
        <v>1276</v>
      </c>
      <c r="W257">
        <v>0</v>
      </c>
      <c r="X257" t="s">
        <v>47</v>
      </c>
    </row>
    <row r="258" spans="1:24">
      <c r="A258" s="2">
        <v>308</v>
      </c>
      <c r="B258" s="1">
        <v>0</v>
      </c>
      <c r="C258" t="s">
        <v>1279</v>
      </c>
      <c r="D258">
        <v>11021</v>
      </c>
      <c r="E258" s="99"/>
      <c r="G258" s="1" t="s">
        <v>4752</v>
      </c>
      <c r="H258" s="1" t="s">
        <v>1520</v>
      </c>
      <c r="I258" s="1" t="s">
        <v>3933</v>
      </c>
      <c r="J258" s="1"/>
      <c r="K258" s="3" t="s">
        <v>1280</v>
      </c>
      <c r="L258" s="3">
        <v>9412500</v>
      </c>
      <c r="N258" s="2">
        <v>0</v>
      </c>
      <c r="O258" t="s">
        <v>4752</v>
      </c>
      <c r="P258" s="1" t="s">
        <v>1520</v>
      </c>
      <c r="Q258" s="1" t="s">
        <v>4377</v>
      </c>
      <c r="S258" s="3"/>
      <c r="V258" t="s">
        <v>99</v>
      </c>
      <c r="W258">
        <v>1.8</v>
      </c>
      <c r="X258" t="s">
        <v>47</v>
      </c>
    </row>
    <row r="259" spans="1:24">
      <c r="A259" s="2">
        <v>309</v>
      </c>
      <c r="B259" s="1">
        <v>0</v>
      </c>
      <c r="C259" t="s">
        <v>1279</v>
      </c>
      <c r="D259">
        <v>11105</v>
      </c>
      <c r="E259" s="99"/>
      <c r="G259" s="1" t="s">
        <v>4607</v>
      </c>
      <c r="H259" s="1" t="s">
        <v>1520</v>
      </c>
      <c r="I259" s="1" t="s">
        <v>3934</v>
      </c>
      <c r="J259" s="1"/>
      <c r="K259" s="3" t="s">
        <v>1284</v>
      </c>
      <c r="L259" s="3">
        <v>2171482</v>
      </c>
      <c r="N259" s="2" t="s">
        <v>1282</v>
      </c>
      <c r="O259" t="s">
        <v>4627</v>
      </c>
      <c r="P259" s="1" t="s">
        <v>1520</v>
      </c>
      <c r="Q259" s="1" t="s">
        <v>4378</v>
      </c>
      <c r="S259" s="3"/>
      <c r="V259" t="s">
        <v>44</v>
      </c>
      <c r="W259">
        <v>1.65</v>
      </c>
      <c r="X259" t="s">
        <v>47</v>
      </c>
    </row>
    <row r="260" spans="1:24">
      <c r="A260" s="2">
        <v>312</v>
      </c>
      <c r="B260" s="1">
        <v>40506</v>
      </c>
      <c r="C260" t="s">
        <v>25</v>
      </c>
      <c r="D260">
        <v>985</v>
      </c>
      <c r="E260" s="99"/>
      <c r="G260" s="1" t="s">
        <v>3630</v>
      </c>
      <c r="H260" s="1" t="s">
        <v>1520</v>
      </c>
      <c r="I260" s="1" t="s">
        <v>3656</v>
      </c>
      <c r="J260" s="1"/>
      <c r="K260" s="3" t="s">
        <v>1289</v>
      </c>
      <c r="L260" s="3" t="s">
        <v>1288</v>
      </c>
      <c r="N260" s="2" t="s">
        <v>1286</v>
      </c>
      <c r="O260" t="s">
        <v>4607</v>
      </c>
      <c r="P260" s="1" t="s">
        <v>1520</v>
      </c>
      <c r="Q260" s="1" t="s">
        <v>4379</v>
      </c>
      <c r="S260" s="3"/>
      <c r="V260" t="s">
        <v>44</v>
      </c>
      <c r="W260">
        <v>1.65</v>
      </c>
      <c r="X260" t="s">
        <v>47</v>
      </c>
    </row>
    <row r="261" spans="1:24">
      <c r="A261" s="2">
        <v>313</v>
      </c>
      <c r="B261" s="1">
        <v>0</v>
      </c>
      <c r="C261" t="s">
        <v>25</v>
      </c>
      <c r="D261">
        <v>986</v>
      </c>
      <c r="E261" s="99"/>
      <c r="G261" s="1" t="s">
        <v>4664</v>
      </c>
      <c r="H261" s="1" t="s">
        <v>1520</v>
      </c>
      <c r="I261" s="1" t="s">
        <v>3935</v>
      </c>
      <c r="J261" s="1"/>
      <c r="K261" s="3" t="s">
        <v>1293</v>
      </c>
      <c r="L261" s="3" t="s">
        <v>1292</v>
      </c>
      <c r="N261" s="2" t="s">
        <v>1291</v>
      </c>
      <c r="O261" t="s">
        <v>4664</v>
      </c>
      <c r="P261" s="1" t="s">
        <v>1520</v>
      </c>
      <c r="Q261" s="1" t="s">
        <v>3935</v>
      </c>
      <c r="S261" s="3"/>
      <c r="V261" t="s">
        <v>42</v>
      </c>
      <c r="W261">
        <v>1.6</v>
      </c>
      <c r="X261" t="s">
        <v>47</v>
      </c>
    </row>
    <row r="262" spans="1:24">
      <c r="A262" s="2">
        <v>314</v>
      </c>
      <c r="B262" s="1">
        <v>0</v>
      </c>
      <c r="C262" t="s">
        <v>25</v>
      </c>
      <c r="D262">
        <v>1002</v>
      </c>
      <c r="E262" s="99"/>
      <c r="G262" s="1" t="s">
        <v>4645</v>
      </c>
      <c r="H262" s="1" t="s">
        <v>1520</v>
      </c>
      <c r="I262" s="1" t="s">
        <v>3936</v>
      </c>
      <c r="J262" s="1"/>
      <c r="K262" s="3" t="s">
        <v>1297</v>
      </c>
      <c r="L262" s="3">
        <v>7160253</v>
      </c>
      <c r="N262" s="2" t="s">
        <v>1295</v>
      </c>
      <c r="O262" t="s">
        <v>4753</v>
      </c>
      <c r="P262" s="1" t="s">
        <v>1520</v>
      </c>
      <c r="Q262" s="1" t="s">
        <v>4380</v>
      </c>
      <c r="S262" s="3"/>
      <c r="V262" t="s">
        <v>42</v>
      </c>
      <c r="W262">
        <v>1.6</v>
      </c>
      <c r="X262" t="s">
        <v>47</v>
      </c>
    </row>
    <row r="263" spans="1:24">
      <c r="A263" s="2">
        <v>315</v>
      </c>
      <c r="B263" s="1">
        <v>0</v>
      </c>
      <c r="C263" t="s">
        <v>25</v>
      </c>
      <c r="D263">
        <v>1050</v>
      </c>
      <c r="E263" s="99" t="s">
        <v>3510</v>
      </c>
      <c r="G263" s="1" t="s">
        <v>3592</v>
      </c>
      <c r="H263" s="1" t="s">
        <v>3625</v>
      </c>
      <c r="I263" s="1" t="s">
        <v>3649</v>
      </c>
      <c r="J263" s="1"/>
      <c r="K263" s="3" t="s">
        <v>1303</v>
      </c>
      <c r="L263" s="3" t="s">
        <v>1302</v>
      </c>
      <c r="N263" s="2" t="s">
        <v>1299</v>
      </c>
      <c r="O263" t="s">
        <v>4621</v>
      </c>
      <c r="P263" s="1" t="s">
        <v>1520</v>
      </c>
      <c r="Q263" s="1" t="s">
        <v>3596</v>
      </c>
      <c r="S263" s="3" t="s">
        <v>1304</v>
      </c>
      <c r="V263" t="s">
        <v>42</v>
      </c>
      <c r="W263">
        <v>1.6</v>
      </c>
      <c r="X263" t="s">
        <v>47</v>
      </c>
    </row>
    <row r="264" spans="1:24">
      <c r="A264" s="2">
        <v>318</v>
      </c>
      <c r="B264" s="1">
        <v>40942</v>
      </c>
      <c r="C264" t="s">
        <v>25</v>
      </c>
      <c r="D264">
        <v>1121</v>
      </c>
      <c r="E264" s="99">
        <v>2</v>
      </c>
      <c r="G264" s="1" t="s">
        <v>4674</v>
      </c>
      <c r="H264" s="1" t="s">
        <v>1520</v>
      </c>
      <c r="I264" s="1" t="s">
        <v>3937</v>
      </c>
      <c r="J264" s="1"/>
      <c r="K264" s="3" t="s">
        <v>1310</v>
      </c>
      <c r="L264" s="3" t="s">
        <v>1309</v>
      </c>
      <c r="N264" s="2" t="s">
        <v>1306</v>
      </c>
      <c r="O264" t="s">
        <v>3592</v>
      </c>
      <c r="P264" s="1" t="s">
        <v>3623</v>
      </c>
      <c r="Q264" s="1" t="s">
        <v>4015</v>
      </c>
      <c r="S264" s="3"/>
      <c r="V264" t="s">
        <v>44</v>
      </c>
      <c r="W264">
        <v>1.22</v>
      </c>
      <c r="X264" t="s">
        <v>47</v>
      </c>
    </row>
    <row r="265" spans="1:24">
      <c r="A265" s="2">
        <v>319</v>
      </c>
      <c r="B265" s="1">
        <v>0</v>
      </c>
      <c r="C265" t="s">
        <v>25</v>
      </c>
      <c r="D265">
        <v>1136</v>
      </c>
      <c r="E265" s="99"/>
      <c r="G265" s="1" t="s">
        <v>3625</v>
      </c>
      <c r="H265" s="1" t="s">
        <v>3626</v>
      </c>
      <c r="I265" s="1" t="s">
        <v>3673</v>
      </c>
      <c r="J265" s="1"/>
      <c r="K265" s="3" t="s">
        <v>1315</v>
      </c>
      <c r="L265" s="3" t="s">
        <v>1314</v>
      </c>
      <c r="N265" s="2" t="s">
        <v>1312</v>
      </c>
      <c r="O265" t="s">
        <v>3605</v>
      </c>
      <c r="P265" s="1" t="s">
        <v>1520</v>
      </c>
      <c r="Q265" s="1" t="s">
        <v>4381</v>
      </c>
      <c r="S265" s="3"/>
      <c r="V265" t="s">
        <v>42</v>
      </c>
      <c r="W265">
        <v>1.6</v>
      </c>
      <c r="X265" t="s">
        <v>47</v>
      </c>
    </row>
    <row r="266" spans="1:24">
      <c r="A266" s="2">
        <v>320</v>
      </c>
      <c r="B266" s="1">
        <v>0</v>
      </c>
      <c r="C266" t="s">
        <v>25</v>
      </c>
      <c r="D266">
        <v>1155</v>
      </c>
      <c r="E266" s="99" t="s">
        <v>3504</v>
      </c>
      <c r="G266" s="1" t="s">
        <v>3626</v>
      </c>
      <c r="H266" s="1" t="s">
        <v>3623</v>
      </c>
      <c r="I266" s="1" t="s">
        <v>3674</v>
      </c>
      <c r="J266" s="1"/>
      <c r="K266" s="3" t="s">
        <v>1319</v>
      </c>
      <c r="L266" s="3">
        <v>9552194</v>
      </c>
      <c r="N266" s="2" t="s">
        <v>1317</v>
      </c>
      <c r="O266" t="s">
        <v>3626</v>
      </c>
      <c r="P266" s="1" t="s">
        <v>3623</v>
      </c>
      <c r="Q266" s="1" t="s">
        <v>3674</v>
      </c>
      <c r="S266" s="3"/>
      <c r="V266" t="s">
        <v>42</v>
      </c>
      <c r="W266">
        <v>1.6</v>
      </c>
      <c r="X266" t="s">
        <v>47</v>
      </c>
    </row>
    <row r="267" spans="1:24">
      <c r="A267" s="2">
        <v>322</v>
      </c>
      <c r="B267" s="1">
        <v>40675</v>
      </c>
      <c r="C267" t="s">
        <v>25</v>
      </c>
      <c r="D267">
        <v>1199</v>
      </c>
      <c r="E267" s="99"/>
      <c r="G267" s="1" t="s">
        <v>4621</v>
      </c>
      <c r="H267" s="1" t="s">
        <v>1520</v>
      </c>
      <c r="I267" s="1" t="s">
        <v>3938</v>
      </c>
      <c r="J267" s="1"/>
      <c r="K267" s="3" t="s">
        <v>1323</v>
      </c>
      <c r="L267" s="3" t="s">
        <v>1322</v>
      </c>
      <c r="N267" s="2" t="s">
        <v>1321</v>
      </c>
      <c r="O267" t="s">
        <v>4621</v>
      </c>
      <c r="P267" s="1" t="s">
        <v>3596</v>
      </c>
      <c r="Q267" s="1" t="s">
        <v>3690</v>
      </c>
      <c r="S267" s="3"/>
      <c r="V267" t="s">
        <v>99</v>
      </c>
      <c r="W267">
        <v>1.65</v>
      </c>
      <c r="X267" t="s">
        <v>47</v>
      </c>
    </row>
    <row r="268" spans="1:24">
      <c r="A268" s="2">
        <v>323</v>
      </c>
      <c r="B268" s="1">
        <v>0</v>
      </c>
      <c r="C268" t="s">
        <v>25</v>
      </c>
      <c r="D268">
        <v>1211</v>
      </c>
      <c r="E268" s="99"/>
      <c r="G268" s="1" t="s">
        <v>4622</v>
      </c>
      <c r="H268" s="1" t="s">
        <v>1520</v>
      </c>
      <c r="I268" s="1" t="s">
        <v>3939</v>
      </c>
      <c r="J268" s="1"/>
      <c r="K268" s="3" t="s">
        <v>517</v>
      </c>
      <c r="L268" s="3" t="s">
        <v>1327</v>
      </c>
      <c r="N268" s="2" t="s">
        <v>1325</v>
      </c>
      <c r="O268" t="s">
        <v>4622</v>
      </c>
      <c r="P268" s="1" t="s">
        <v>1520</v>
      </c>
      <c r="Q268" s="1" t="s">
        <v>4382</v>
      </c>
      <c r="S268" s="3"/>
      <c r="V268" t="s">
        <v>99</v>
      </c>
      <c r="W268">
        <v>1.8</v>
      </c>
      <c r="X268" t="s">
        <v>47</v>
      </c>
    </row>
    <row r="269" spans="1:24">
      <c r="A269" s="2">
        <v>324</v>
      </c>
      <c r="B269" s="1">
        <v>0</v>
      </c>
      <c r="C269" t="s">
        <v>25</v>
      </c>
      <c r="D269">
        <v>1240</v>
      </c>
      <c r="E269" s="99"/>
      <c r="G269" s="1" t="s">
        <v>4626</v>
      </c>
      <c r="H269" s="1" t="s">
        <v>1520</v>
      </c>
      <c r="I269" s="1" t="s">
        <v>3940</v>
      </c>
      <c r="J269" s="1"/>
      <c r="K269" s="3" t="s">
        <v>1331</v>
      </c>
      <c r="L269" s="3">
        <v>2154293</v>
      </c>
      <c r="N269" s="2" t="s">
        <v>1329</v>
      </c>
      <c r="O269" t="s">
        <v>4754</v>
      </c>
      <c r="P269" s="1" t="s">
        <v>1520</v>
      </c>
      <c r="Q269" s="1" t="s">
        <v>4383</v>
      </c>
      <c r="S269" s="3"/>
      <c r="V269" t="s">
        <v>44</v>
      </c>
      <c r="W269">
        <v>1.65</v>
      </c>
      <c r="X269" t="s">
        <v>47</v>
      </c>
    </row>
    <row r="270" spans="1:24">
      <c r="A270" s="2">
        <v>325</v>
      </c>
      <c r="B270" s="1">
        <v>0</v>
      </c>
      <c r="C270" t="s">
        <v>25</v>
      </c>
      <c r="D270">
        <v>1247</v>
      </c>
      <c r="E270" s="99"/>
      <c r="G270" s="1" t="s">
        <v>4668</v>
      </c>
      <c r="H270" s="1" t="s">
        <v>1520</v>
      </c>
      <c r="I270" s="1" t="s">
        <v>3941</v>
      </c>
      <c r="J270" s="1"/>
      <c r="K270" s="3" t="s">
        <v>1336</v>
      </c>
      <c r="L270" s="3" t="s">
        <v>1335</v>
      </c>
      <c r="N270" s="2" t="s">
        <v>1333</v>
      </c>
      <c r="O270" t="s">
        <v>3603</v>
      </c>
      <c r="P270" s="1" t="s">
        <v>1520</v>
      </c>
      <c r="Q270" s="1" t="s">
        <v>4384</v>
      </c>
      <c r="S270" s="3"/>
      <c r="V270" t="s">
        <v>44</v>
      </c>
      <c r="W270">
        <v>1.65</v>
      </c>
      <c r="X270" t="s">
        <v>47</v>
      </c>
    </row>
    <row r="271" spans="1:24">
      <c r="A271" s="2">
        <v>326</v>
      </c>
      <c r="B271" s="1">
        <v>0</v>
      </c>
      <c r="C271" t="s">
        <v>25</v>
      </c>
      <c r="D271">
        <v>1291</v>
      </c>
      <c r="E271" s="99"/>
      <c r="G271" s="1" t="s">
        <v>3610</v>
      </c>
      <c r="H271" s="1" t="s">
        <v>1520</v>
      </c>
      <c r="I271" s="1" t="s">
        <v>3942</v>
      </c>
      <c r="J271" s="1"/>
      <c r="K271" s="3">
        <v>0</v>
      </c>
      <c r="L271" s="3">
        <v>2425101</v>
      </c>
      <c r="N271" s="2" t="s">
        <v>1338</v>
      </c>
      <c r="P271" s="1" t="s">
        <v>1520</v>
      </c>
      <c r="Q271" s="1"/>
      <c r="S271" s="3"/>
      <c r="V271" t="s">
        <v>42</v>
      </c>
      <c r="W271">
        <v>1.6</v>
      </c>
      <c r="X271" t="s">
        <v>47</v>
      </c>
    </row>
    <row r="272" spans="1:24">
      <c r="A272" s="2">
        <v>327</v>
      </c>
      <c r="B272" s="1">
        <v>0</v>
      </c>
      <c r="C272" t="s">
        <v>25</v>
      </c>
      <c r="D272">
        <v>1315</v>
      </c>
      <c r="E272" s="99"/>
      <c r="G272" s="1" t="s">
        <v>3625</v>
      </c>
      <c r="H272" s="1" t="s">
        <v>1520</v>
      </c>
      <c r="I272" s="1" t="s">
        <v>3943</v>
      </c>
      <c r="J272" s="1"/>
      <c r="K272" s="3">
        <v>0</v>
      </c>
      <c r="L272" s="3">
        <v>4944072</v>
      </c>
      <c r="N272" s="2" t="s">
        <v>1340</v>
      </c>
      <c r="P272" s="1" t="s">
        <v>1520</v>
      </c>
      <c r="Q272" s="1"/>
      <c r="S272" s="3"/>
      <c r="V272" t="s">
        <v>42</v>
      </c>
      <c r="W272">
        <v>1.6</v>
      </c>
      <c r="X272" t="s">
        <v>47</v>
      </c>
    </row>
    <row r="273" spans="1:24">
      <c r="A273" s="2">
        <v>328</v>
      </c>
      <c r="B273" s="1">
        <v>0</v>
      </c>
      <c r="C273" t="s">
        <v>25</v>
      </c>
      <c r="D273">
        <v>1333</v>
      </c>
      <c r="E273" s="99"/>
      <c r="G273" s="1" t="s">
        <v>3629</v>
      </c>
      <c r="H273" s="1" t="s">
        <v>1520</v>
      </c>
      <c r="I273" s="1" t="s">
        <v>3944</v>
      </c>
      <c r="J273" s="1"/>
      <c r="K273" s="3" t="s">
        <v>1344</v>
      </c>
      <c r="L273" s="3" t="s">
        <v>1343</v>
      </c>
      <c r="N273" s="2" t="s">
        <v>1342</v>
      </c>
      <c r="O273" t="s">
        <v>3629</v>
      </c>
      <c r="P273" s="1" t="s">
        <v>1520</v>
      </c>
      <c r="Q273" s="1" t="s">
        <v>3944</v>
      </c>
      <c r="S273" s="3"/>
      <c r="V273" t="s">
        <v>42</v>
      </c>
      <c r="W273">
        <v>1.6</v>
      </c>
      <c r="X273" t="s">
        <v>47</v>
      </c>
    </row>
    <row r="274" spans="1:24">
      <c r="A274" s="2">
        <v>329</v>
      </c>
      <c r="B274" s="1">
        <v>40420</v>
      </c>
      <c r="C274" t="s">
        <v>25</v>
      </c>
      <c r="D274">
        <v>1377</v>
      </c>
      <c r="E274" s="99"/>
      <c r="G274" s="1" t="s">
        <v>3611</v>
      </c>
      <c r="H274" s="1" t="s">
        <v>3610</v>
      </c>
      <c r="I274" s="1" t="s">
        <v>3675</v>
      </c>
      <c r="J274" s="1"/>
      <c r="K274" s="3" t="s">
        <v>1349</v>
      </c>
      <c r="L274" s="3" t="s">
        <v>1348</v>
      </c>
      <c r="N274" s="2" t="s">
        <v>1346</v>
      </c>
      <c r="O274" t="s">
        <v>4755</v>
      </c>
      <c r="P274" s="1" t="s">
        <v>1520</v>
      </c>
      <c r="Q274" s="1" t="s">
        <v>3676</v>
      </c>
      <c r="S274" s="3"/>
      <c r="V274" t="s">
        <v>44</v>
      </c>
      <c r="W274">
        <v>1.65</v>
      </c>
      <c r="X274" t="s">
        <v>47</v>
      </c>
    </row>
    <row r="275" spans="1:24">
      <c r="A275" s="2">
        <v>330</v>
      </c>
      <c r="B275" s="1">
        <v>0</v>
      </c>
      <c r="C275" t="s">
        <v>25</v>
      </c>
      <c r="D275">
        <v>1381</v>
      </c>
      <c r="E275" s="99"/>
      <c r="G275" s="1" t="s">
        <v>4657</v>
      </c>
      <c r="H275" s="1" t="s">
        <v>1520</v>
      </c>
      <c r="I275" s="1" t="s">
        <v>3945</v>
      </c>
      <c r="J275" s="1"/>
      <c r="K275" s="3" t="s">
        <v>1353</v>
      </c>
      <c r="L275" s="3" t="s">
        <v>1352</v>
      </c>
      <c r="N275" s="2" t="s">
        <v>1351</v>
      </c>
      <c r="P275" s="1" t="s">
        <v>1520</v>
      </c>
      <c r="Q275" s="1"/>
      <c r="S275" s="3" t="s">
        <v>1354</v>
      </c>
      <c r="V275" t="s">
        <v>42</v>
      </c>
      <c r="W275">
        <v>1.6</v>
      </c>
      <c r="X275" t="s">
        <v>47</v>
      </c>
    </row>
    <row r="276" spans="1:24">
      <c r="A276" s="2">
        <v>331</v>
      </c>
      <c r="B276" s="1">
        <v>40646</v>
      </c>
      <c r="C276" t="s">
        <v>25</v>
      </c>
      <c r="D276">
        <v>1405</v>
      </c>
      <c r="E276" s="99"/>
      <c r="G276" s="1" t="s">
        <v>3621</v>
      </c>
      <c r="H276" s="1" t="s">
        <v>1520</v>
      </c>
      <c r="I276" s="1" t="s">
        <v>3946</v>
      </c>
      <c r="J276" s="1"/>
      <c r="K276" s="3" t="s">
        <v>1359</v>
      </c>
      <c r="L276" s="3" t="s">
        <v>1358</v>
      </c>
      <c r="N276" s="2" t="s">
        <v>1356</v>
      </c>
      <c r="O276" t="s">
        <v>4756</v>
      </c>
      <c r="P276" s="1" t="s">
        <v>1520</v>
      </c>
      <c r="Q276" s="1" t="s">
        <v>4385</v>
      </c>
      <c r="S276" s="3"/>
      <c r="V276" t="s">
        <v>42</v>
      </c>
      <c r="W276">
        <v>1.65</v>
      </c>
      <c r="X276" t="s">
        <v>47</v>
      </c>
    </row>
    <row r="277" spans="1:24">
      <c r="A277" s="2">
        <v>333</v>
      </c>
      <c r="B277" s="1">
        <v>0</v>
      </c>
      <c r="C277" t="s">
        <v>25</v>
      </c>
      <c r="D277">
        <v>1421</v>
      </c>
      <c r="E277" s="99"/>
      <c r="G277" s="1" t="s">
        <v>4757</v>
      </c>
      <c r="H277" s="1" t="s">
        <v>1520</v>
      </c>
      <c r="I277" s="1" t="s">
        <v>3947</v>
      </c>
      <c r="J277" s="1"/>
      <c r="K277" s="3" t="s">
        <v>1364</v>
      </c>
      <c r="L277" s="3" t="s">
        <v>1363</v>
      </c>
      <c r="N277" s="2" t="s">
        <v>1361</v>
      </c>
      <c r="O277" t="s">
        <v>4757</v>
      </c>
      <c r="P277" s="1" t="s">
        <v>1520</v>
      </c>
      <c r="Q277" s="1" t="s">
        <v>4386</v>
      </c>
      <c r="S277" s="3"/>
      <c r="V277" t="s">
        <v>44</v>
      </c>
      <c r="W277">
        <v>1.65</v>
      </c>
      <c r="X277" t="s">
        <v>47</v>
      </c>
    </row>
    <row r="278" spans="1:24">
      <c r="A278" s="2">
        <v>335</v>
      </c>
      <c r="B278" s="1">
        <v>0</v>
      </c>
      <c r="C278" t="s">
        <v>25</v>
      </c>
      <c r="D278">
        <v>1475</v>
      </c>
      <c r="E278" s="99"/>
      <c r="G278" s="1" t="s">
        <v>4621</v>
      </c>
      <c r="H278" s="1" t="s">
        <v>3596</v>
      </c>
      <c r="I278" s="1" t="s">
        <v>3676</v>
      </c>
      <c r="J278" s="1"/>
      <c r="K278" s="3" t="s">
        <v>1368</v>
      </c>
      <c r="L278" s="3" t="s">
        <v>1367</v>
      </c>
      <c r="N278" s="2" t="s">
        <v>1366</v>
      </c>
      <c r="O278" t="s">
        <v>4621</v>
      </c>
      <c r="P278" s="1" t="s">
        <v>3596</v>
      </c>
      <c r="Q278" s="1" t="s">
        <v>3676</v>
      </c>
      <c r="S278" s="3"/>
      <c r="V278" t="s">
        <v>42</v>
      </c>
      <c r="W278">
        <v>1.6</v>
      </c>
      <c r="X278" t="s">
        <v>47</v>
      </c>
    </row>
    <row r="279" spans="1:24">
      <c r="A279" s="2">
        <v>337</v>
      </c>
      <c r="B279" s="1">
        <v>0</v>
      </c>
      <c r="C279" t="s">
        <v>25</v>
      </c>
      <c r="D279">
        <v>1497</v>
      </c>
      <c r="E279" s="99"/>
      <c r="G279" s="1" t="s">
        <v>3592</v>
      </c>
      <c r="H279" s="1" t="s">
        <v>1520</v>
      </c>
      <c r="I279" s="1" t="s">
        <v>3948</v>
      </c>
      <c r="J279" s="1"/>
      <c r="K279" s="3" t="s">
        <v>1372</v>
      </c>
      <c r="L279" s="3" t="s">
        <v>1371</v>
      </c>
      <c r="N279" s="2" t="s">
        <v>1370</v>
      </c>
      <c r="P279" s="1" t="s">
        <v>1520</v>
      </c>
      <c r="Q279" s="1"/>
      <c r="S279" s="3"/>
      <c r="V279" t="s">
        <v>42</v>
      </c>
      <c r="W279">
        <v>1.6</v>
      </c>
      <c r="X279" t="s">
        <v>47</v>
      </c>
    </row>
    <row r="280" spans="1:24">
      <c r="A280" s="2">
        <v>338</v>
      </c>
      <c r="B280" s="1">
        <v>0</v>
      </c>
      <c r="C280" t="s">
        <v>25</v>
      </c>
      <c r="D280">
        <v>1502</v>
      </c>
      <c r="E280" s="99"/>
      <c r="G280" s="1" t="s">
        <v>4641</v>
      </c>
      <c r="H280" s="1" t="s">
        <v>1520</v>
      </c>
      <c r="I280" s="1" t="s">
        <v>3949</v>
      </c>
      <c r="J280" s="1"/>
      <c r="K280" s="3" t="s">
        <v>1377</v>
      </c>
      <c r="L280" s="3" t="s">
        <v>1376</v>
      </c>
      <c r="N280" s="2" t="s">
        <v>1374</v>
      </c>
      <c r="O280" t="s">
        <v>4630</v>
      </c>
      <c r="P280" t="s">
        <v>3598</v>
      </c>
      <c r="Q280" s="1" t="s">
        <v>4387</v>
      </c>
      <c r="S280" s="3"/>
      <c r="V280" t="s">
        <v>42</v>
      </c>
      <c r="W280">
        <v>1.6</v>
      </c>
      <c r="X280" t="s">
        <v>47</v>
      </c>
    </row>
    <row r="281" spans="1:24">
      <c r="A281" s="2">
        <v>341</v>
      </c>
      <c r="B281" s="1">
        <v>0</v>
      </c>
      <c r="C281" t="s">
        <v>25</v>
      </c>
      <c r="D281">
        <v>1605</v>
      </c>
      <c r="E281" s="99"/>
      <c r="G281" s="1" t="s">
        <v>4758</v>
      </c>
      <c r="H281" s="1" t="s">
        <v>1520</v>
      </c>
      <c r="I281" s="1" t="s">
        <v>3950</v>
      </c>
      <c r="J281" s="1"/>
      <c r="K281" s="3" t="s">
        <v>1380</v>
      </c>
      <c r="L281" s="3">
        <v>2424737</v>
      </c>
      <c r="N281" s="2" t="s">
        <v>1379</v>
      </c>
      <c r="O281" t="s">
        <v>4758</v>
      </c>
      <c r="P281" s="1" t="s">
        <v>1520</v>
      </c>
      <c r="Q281" s="1" t="s">
        <v>3950</v>
      </c>
      <c r="S281" s="3"/>
      <c r="V281" t="s">
        <v>44</v>
      </c>
      <c r="W281">
        <v>1.65</v>
      </c>
      <c r="X281" t="s">
        <v>47</v>
      </c>
    </row>
    <row r="282" spans="1:24">
      <c r="A282" s="2">
        <v>342</v>
      </c>
      <c r="B282" s="1">
        <v>0</v>
      </c>
      <c r="C282" t="s">
        <v>25</v>
      </c>
      <c r="D282">
        <v>1661</v>
      </c>
      <c r="E282" s="99"/>
      <c r="G282" s="1" t="s">
        <v>4759</v>
      </c>
      <c r="H282" s="1" t="s">
        <v>1520</v>
      </c>
      <c r="I282" s="1" t="s">
        <v>3951</v>
      </c>
      <c r="J282" s="1"/>
      <c r="K282" s="3" t="s">
        <v>1384</v>
      </c>
      <c r="L282" s="3" t="s">
        <v>1383</v>
      </c>
      <c r="N282" s="2" t="s">
        <v>1382</v>
      </c>
      <c r="O282" t="s">
        <v>4759</v>
      </c>
      <c r="P282" s="1" t="s">
        <v>1520</v>
      </c>
      <c r="Q282" s="1" t="s">
        <v>3951</v>
      </c>
      <c r="S282" s="3"/>
      <c r="V282" t="s">
        <v>42</v>
      </c>
      <c r="W282">
        <v>1.6</v>
      </c>
      <c r="X282" t="s">
        <v>47</v>
      </c>
    </row>
    <row r="283" spans="1:24">
      <c r="A283" s="2">
        <v>343</v>
      </c>
      <c r="B283" s="1">
        <v>0</v>
      </c>
      <c r="C283" t="s">
        <v>25</v>
      </c>
      <c r="D283">
        <v>1684</v>
      </c>
      <c r="E283" s="99"/>
      <c r="G283" s="1" t="s">
        <v>4661</v>
      </c>
      <c r="H283" s="1" t="s">
        <v>1520</v>
      </c>
      <c r="I283" s="1" t="s">
        <v>3952</v>
      </c>
      <c r="J283" s="1"/>
      <c r="K283" s="3" t="s">
        <v>1388</v>
      </c>
      <c r="L283" s="3" t="s">
        <v>1387</v>
      </c>
      <c r="N283" s="2" t="s">
        <v>1386</v>
      </c>
      <c r="O283" t="s">
        <v>4661</v>
      </c>
      <c r="P283" s="1" t="s">
        <v>1520</v>
      </c>
      <c r="Q283" s="1" t="s">
        <v>3952</v>
      </c>
      <c r="S283" s="3"/>
      <c r="V283" t="s">
        <v>44</v>
      </c>
      <c r="W283">
        <v>1.65</v>
      </c>
      <c r="X283" t="s">
        <v>47</v>
      </c>
    </row>
    <row r="284" spans="1:24">
      <c r="A284" s="2">
        <v>344</v>
      </c>
      <c r="B284" s="1">
        <v>0</v>
      </c>
      <c r="C284" t="s">
        <v>25</v>
      </c>
      <c r="D284">
        <v>1685</v>
      </c>
      <c r="E284" s="99"/>
      <c r="G284" s="1" t="s">
        <v>4630</v>
      </c>
      <c r="H284" s="1" t="s">
        <v>1520</v>
      </c>
      <c r="I284" s="1" t="s">
        <v>3953</v>
      </c>
      <c r="J284" s="1"/>
      <c r="K284" s="3" t="s">
        <v>1392</v>
      </c>
      <c r="L284" s="3" t="s">
        <v>1391</v>
      </c>
      <c r="N284" s="2" t="s">
        <v>1390</v>
      </c>
      <c r="O284" t="s">
        <v>4630</v>
      </c>
      <c r="P284" s="1" t="s">
        <v>1520</v>
      </c>
      <c r="Q284" s="1" t="s">
        <v>3953</v>
      </c>
      <c r="S284" s="3"/>
      <c r="V284" t="s">
        <v>42</v>
      </c>
      <c r="W284">
        <v>1.6</v>
      </c>
      <c r="X284" t="s">
        <v>47</v>
      </c>
    </row>
    <row r="285" spans="1:24">
      <c r="A285" s="2">
        <v>345</v>
      </c>
      <c r="B285" s="1">
        <v>0</v>
      </c>
      <c r="C285" t="s">
        <v>25</v>
      </c>
      <c r="D285">
        <v>1718</v>
      </c>
      <c r="E285" s="99"/>
      <c r="G285" s="1" t="s">
        <v>3592</v>
      </c>
      <c r="H285" s="1" t="s">
        <v>3607</v>
      </c>
      <c r="I285" s="1" t="s">
        <v>3677</v>
      </c>
      <c r="J285" s="1"/>
      <c r="K285" s="3">
        <v>0</v>
      </c>
      <c r="L285" s="3">
        <v>2173566</v>
      </c>
      <c r="N285" s="2" t="s">
        <v>1394</v>
      </c>
      <c r="P285" s="1" t="s">
        <v>1520</v>
      </c>
      <c r="Q285" s="1"/>
      <c r="S285" s="3"/>
      <c r="V285" t="s">
        <v>42</v>
      </c>
      <c r="W285">
        <v>1.6</v>
      </c>
      <c r="X285" t="s">
        <v>47</v>
      </c>
    </row>
    <row r="286" spans="1:24">
      <c r="A286" s="2">
        <v>348</v>
      </c>
      <c r="B286" s="1">
        <v>0</v>
      </c>
      <c r="C286" t="s">
        <v>25</v>
      </c>
      <c r="D286">
        <v>1754</v>
      </c>
      <c r="E286" s="99"/>
      <c r="G286" s="1" t="s">
        <v>3636</v>
      </c>
      <c r="H286" s="1" t="s">
        <v>1520</v>
      </c>
      <c r="I286" s="1" t="s">
        <v>3954</v>
      </c>
      <c r="J286" s="1"/>
      <c r="K286" s="3" t="s">
        <v>1398</v>
      </c>
      <c r="L286" s="3" t="s">
        <v>1397</v>
      </c>
      <c r="N286" s="2" t="s">
        <v>1396</v>
      </c>
      <c r="P286" s="1" t="s">
        <v>1520</v>
      </c>
      <c r="Q286" s="1"/>
      <c r="S286" s="3"/>
      <c r="V286" t="s">
        <v>42</v>
      </c>
      <c r="W286">
        <v>1.6</v>
      </c>
      <c r="X286" t="s">
        <v>47</v>
      </c>
    </row>
    <row r="287" spans="1:24">
      <c r="A287" s="2">
        <v>349</v>
      </c>
      <c r="B287" s="1">
        <v>40361</v>
      </c>
      <c r="C287" t="s">
        <v>25</v>
      </c>
      <c r="D287">
        <v>1781</v>
      </c>
      <c r="E287" s="99"/>
      <c r="G287" s="1" t="s">
        <v>4621</v>
      </c>
      <c r="H287" s="1" t="s">
        <v>3596</v>
      </c>
      <c r="I287" s="1" t="s">
        <v>3678</v>
      </c>
      <c r="J287" s="1"/>
      <c r="K287" s="3" t="s">
        <v>1403</v>
      </c>
      <c r="L287" s="3" t="s">
        <v>1402</v>
      </c>
      <c r="N287" s="2" t="s">
        <v>1400</v>
      </c>
      <c r="O287" t="s">
        <v>4713</v>
      </c>
      <c r="P287" s="1" t="s">
        <v>1520</v>
      </c>
      <c r="Q287" s="1" t="s">
        <v>3997</v>
      </c>
      <c r="S287" s="3"/>
      <c r="V287" t="s">
        <v>44</v>
      </c>
      <c r="W287">
        <v>1.65</v>
      </c>
      <c r="X287" t="s">
        <v>47</v>
      </c>
    </row>
    <row r="288" spans="1:24">
      <c r="A288" s="2">
        <v>351</v>
      </c>
      <c r="B288" s="1">
        <v>0</v>
      </c>
      <c r="C288" t="s">
        <v>25</v>
      </c>
      <c r="D288">
        <v>1803</v>
      </c>
      <c r="E288" s="99"/>
      <c r="G288" s="1" t="s">
        <v>4760</v>
      </c>
      <c r="H288" s="1" t="s">
        <v>1520</v>
      </c>
      <c r="I288" s="1" t="s">
        <v>3955</v>
      </c>
      <c r="J288" s="1"/>
      <c r="K288" s="3" t="s">
        <v>1407</v>
      </c>
      <c r="L288" s="3" t="s">
        <v>1406</v>
      </c>
      <c r="N288" s="2" t="s">
        <v>1405</v>
      </c>
      <c r="O288" t="s">
        <v>4760</v>
      </c>
      <c r="P288" s="1" t="s">
        <v>1520</v>
      </c>
      <c r="Q288" s="1" t="s">
        <v>3955</v>
      </c>
      <c r="S288" s="3"/>
      <c r="V288" t="s">
        <v>42</v>
      </c>
      <c r="W288">
        <v>1.6</v>
      </c>
      <c r="X288" t="s">
        <v>47</v>
      </c>
    </row>
    <row r="289" spans="1:24">
      <c r="A289" s="2">
        <v>352</v>
      </c>
      <c r="B289" s="1">
        <v>0</v>
      </c>
      <c r="C289" t="s">
        <v>25</v>
      </c>
      <c r="D289">
        <v>1831</v>
      </c>
      <c r="E289" s="99"/>
      <c r="G289" s="1" t="s">
        <v>4626</v>
      </c>
      <c r="H289" s="1" t="s">
        <v>1520</v>
      </c>
      <c r="I289" s="1" t="s">
        <v>3818</v>
      </c>
      <c r="J289" s="1"/>
      <c r="K289" s="3" t="s">
        <v>1412</v>
      </c>
      <c r="L289" s="3" t="s">
        <v>1411</v>
      </c>
      <c r="N289" s="2" t="s">
        <v>1409</v>
      </c>
      <c r="O289" t="s">
        <v>4616</v>
      </c>
      <c r="P289" s="1" t="s">
        <v>1520</v>
      </c>
      <c r="Q289" s="1" t="s">
        <v>4388</v>
      </c>
      <c r="S289" s="3" t="s">
        <v>1413</v>
      </c>
      <c r="V289" t="s">
        <v>42</v>
      </c>
      <c r="W289">
        <v>1.6</v>
      </c>
      <c r="X289" t="s">
        <v>47</v>
      </c>
    </row>
    <row r="290" spans="1:24">
      <c r="A290" s="2">
        <v>354</v>
      </c>
      <c r="B290" s="1">
        <v>0</v>
      </c>
      <c r="C290" t="s">
        <v>25</v>
      </c>
      <c r="D290">
        <v>1859</v>
      </c>
      <c r="E290" s="99"/>
      <c r="G290" s="1" t="s">
        <v>3621</v>
      </c>
      <c r="H290" s="1" t="s">
        <v>1520</v>
      </c>
      <c r="I290" s="1" t="s">
        <v>3676</v>
      </c>
      <c r="J290" s="1"/>
      <c r="K290" s="3" t="s">
        <v>1418</v>
      </c>
      <c r="L290" s="3" t="s">
        <v>1417</v>
      </c>
      <c r="N290" s="2" t="s">
        <v>1415</v>
      </c>
      <c r="O290" t="s">
        <v>4617</v>
      </c>
      <c r="P290" s="1" t="s">
        <v>1520</v>
      </c>
      <c r="Q290" s="1" t="s">
        <v>4389</v>
      </c>
      <c r="S290" s="3" t="s">
        <v>1419</v>
      </c>
      <c r="V290" t="s">
        <v>44</v>
      </c>
      <c r="W290">
        <v>1.65</v>
      </c>
      <c r="X290" t="s">
        <v>47</v>
      </c>
    </row>
    <row r="291" spans="1:24">
      <c r="A291" s="2">
        <v>355</v>
      </c>
      <c r="B291" s="1">
        <v>40226</v>
      </c>
      <c r="C291" t="s">
        <v>25</v>
      </c>
      <c r="D291">
        <v>1886</v>
      </c>
      <c r="E291" s="99"/>
      <c r="G291" s="1" t="s">
        <v>4743</v>
      </c>
      <c r="H291" s="1" t="s">
        <v>1520</v>
      </c>
      <c r="I291" s="1" t="s">
        <v>3956</v>
      </c>
      <c r="J291" s="1"/>
      <c r="K291" s="3" t="s">
        <v>1423</v>
      </c>
      <c r="L291" s="3" t="s">
        <v>1422</v>
      </c>
      <c r="N291" s="2" t="s">
        <v>1421</v>
      </c>
      <c r="O291" t="s">
        <v>4743</v>
      </c>
      <c r="P291" s="1" t="s">
        <v>1520</v>
      </c>
      <c r="Q291" s="1" t="s">
        <v>3956</v>
      </c>
      <c r="S291" s="3"/>
      <c r="V291" t="s">
        <v>44</v>
      </c>
      <c r="W291">
        <v>1.65</v>
      </c>
      <c r="X291" t="s">
        <v>47</v>
      </c>
    </row>
    <row r="292" spans="1:24">
      <c r="A292" s="2">
        <v>356</v>
      </c>
      <c r="B292" s="1">
        <v>41008</v>
      </c>
      <c r="C292" t="s">
        <v>25</v>
      </c>
      <c r="D292">
        <v>1896</v>
      </c>
      <c r="E292" s="99"/>
      <c r="G292" s="1" t="s">
        <v>4646</v>
      </c>
      <c r="H292" s="1" t="s">
        <v>1520</v>
      </c>
      <c r="I292" s="1" t="s">
        <v>3957</v>
      </c>
      <c r="J292" s="1"/>
      <c r="K292" s="3" t="s">
        <v>1428</v>
      </c>
      <c r="L292" s="3" t="s">
        <v>1427</v>
      </c>
      <c r="N292" s="2" t="s">
        <v>1425</v>
      </c>
      <c r="O292" t="s">
        <v>4741</v>
      </c>
      <c r="P292" s="1" t="s">
        <v>1520</v>
      </c>
      <c r="Q292" s="1" t="s">
        <v>4390</v>
      </c>
      <c r="S292" s="3"/>
      <c r="V292" t="s">
        <v>111</v>
      </c>
      <c r="W292">
        <v>1.65</v>
      </c>
      <c r="X292" t="s">
        <v>47</v>
      </c>
    </row>
    <row r="293" spans="1:24">
      <c r="A293" s="2">
        <v>357</v>
      </c>
      <c r="B293" s="1">
        <v>0</v>
      </c>
      <c r="C293" t="s">
        <v>25</v>
      </c>
      <c r="D293">
        <v>1962</v>
      </c>
      <c r="E293" s="99"/>
      <c r="G293" s="1" t="s">
        <v>4761</v>
      </c>
      <c r="H293" s="1" t="s">
        <v>1520</v>
      </c>
      <c r="I293" s="1" t="s">
        <v>3958</v>
      </c>
      <c r="J293" s="1"/>
      <c r="K293" s="3" t="s">
        <v>1432</v>
      </c>
      <c r="L293" s="3" t="s">
        <v>1431</v>
      </c>
      <c r="N293" s="2" t="s">
        <v>1430</v>
      </c>
      <c r="O293" t="s">
        <v>4761</v>
      </c>
      <c r="P293" s="1" t="s">
        <v>1520</v>
      </c>
      <c r="Q293" s="1" t="s">
        <v>3958</v>
      </c>
      <c r="S293" s="3" t="s">
        <v>1433</v>
      </c>
      <c r="V293" t="s">
        <v>99</v>
      </c>
      <c r="W293">
        <v>1.65</v>
      </c>
      <c r="X293" t="s">
        <v>47</v>
      </c>
    </row>
    <row r="294" spans="1:24">
      <c r="A294" s="2">
        <v>358</v>
      </c>
      <c r="B294" s="1">
        <v>0</v>
      </c>
      <c r="C294" t="s">
        <v>25</v>
      </c>
      <c r="D294">
        <v>1968</v>
      </c>
      <c r="E294" s="99"/>
      <c r="G294" s="1" t="s">
        <v>3626</v>
      </c>
      <c r="H294" s="1" t="s">
        <v>3606</v>
      </c>
      <c r="I294" s="1" t="s">
        <v>3679</v>
      </c>
      <c r="J294" s="1"/>
      <c r="K294" s="3" t="s">
        <v>1437</v>
      </c>
      <c r="L294" s="3">
        <v>7695843</v>
      </c>
      <c r="N294" s="2" t="s">
        <v>1435</v>
      </c>
      <c r="O294" t="s">
        <v>4762</v>
      </c>
      <c r="P294" s="1" t="s">
        <v>1520</v>
      </c>
      <c r="Q294" s="1" t="s">
        <v>4391</v>
      </c>
      <c r="S294" s="3" t="s">
        <v>1438</v>
      </c>
      <c r="V294" t="s">
        <v>42</v>
      </c>
      <c r="W294">
        <v>1.6</v>
      </c>
      <c r="X294" t="s">
        <v>47</v>
      </c>
    </row>
    <row r="295" spans="1:24">
      <c r="A295" s="2">
        <v>359</v>
      </c>
      <c r="B295" s="1">
        <v>39931</v>
      </c>
      <c r="C295" t="s">
        <v>32</v>
      </c>
      <c r="D295">
        <v>1392</v>
      </c>
      <c r="E295" s="99"/>
      <c r="G295" s="1" t="s">
        <v>3603</v>
      </c>
      <c r="H295" s="1" t="s">
        <v>1520</v>
      </c>
      <c r="I295" s="1" t="s">
        <v>3959</v>
      </c>
      <c r="J295" s="1"/>
      <c r="K295" s="3" t="s">
        <v>1443</v>
      </c>
      <c r="L295" s="3" t="s">
        <v>1442</v>
      </c>
      <c r="N295" s="2" t="s">
        <v>1440</v>
      </c>
      <c r="O295" t="s">
        <v>4403</v>
      </c>
      <c r="P295" s="1" t="s">
        <v>1520</v>
      </c>
      <c r="Q295" s="1" t="s">
        <v>4290</v>
      </c>
      <c r="S295" s="3"/>
      <c r="V295" t="s">
        <v>42</v>
      </c>
      <c r="W295">
        <v>1.6</v>
      </c>
      <c r="X295" t="s">
        <v>47</v>
      </c>
    </row>
    <row r="296" spans="1:24">
      <c r="A296" s="2">
        <v>360</v>
      </c>
      <c r="B296" s="1">
        <v>0</v>
      </c>
      <c r="C296" t="s">
        <v>32</v>
      </c>
      <c r="D296">
        <v>1396</v>
      </c>
      <c r="E296" s="99"/>
      <c r="G296" s="1"/>
      <c r="H296" s="1"/>
      <c r="I296" s="1"/>
      <c r="J296" s="1"/>
      <c r="K296" s="3" t="s">
        <v>1446</v>
      </c>
      <c r="L296" s="3" t="s">
        <v>1445</v>
      </c>
      <c r="N296" s="2">
        <v>0</v>
      </c>
      <c r="O296" t="s">
        <v>4763</v>
      </c>
      <c r="P296" s="1" t="s">
        <v>1520</v>
      </c>
      <c r="Q296" s="1" t="s">
        <v>4392</v>
      </c>
      <c r="S296" s="3" t="s">
        <v>1447</v>
      </c>
      <c r="V296" t="s">
        <v>99</v>
      </c>
      <c r="W296">
        <v>1.8</v>
      </c>
      <c r="X296" t="s">
        <v>47</v>
      </c>
    </row>
    <row r="297" spans="1:24">
      <c r="A297" s="2">
        <v>361</v>
      </c>
      <c r="B297" s="1">
        <v>40312</v>
      </c>
      <c r="C297" t="s">
        <v>32</v>
      </c>
      <c r="D297">
        <v>1442</v>
      </c>
      <c r="E297" s="99"/>
      <c r="G297" s="1" t="s">
        <v>3607</v>
      </c>
      <c r="H297" s="1" t="s">
        <v>3627</v>
      </c>
      <c r="I297" s="1" t="s">
        <v>3680</v>
      </c>
      <c r="J297" s="1"/>
      <c r="K297" s="3" t="s">
        <v>1451</v>
      </c>
      <c r="L297" s="3" t="s">
        <v>1450</v>
      </c>
      <c r="N297" s="2" t="s">
        <v>1449</v>
      </c>
      <c r="O297" t="s">
        <v>3607</v>
      </c>
      <c r="P297" s="1" t="s">
        <v>3627</v>
      </c>
      <c r="Q297" s="1" t="s">
        <v>3680</v>
      </c>
      <c r="S297" s="3"/>
      <c r="V297" t="s">
        <v>42</v>
      </c>
      <c r="W297">
        <v>1.6</v>
      </c>
      <c r="X297" t="s">
        <v>47</v>
      </c>
    </row>
    <row r="298" spans="1:24">
      <c r="A298" s="2">
        <v>364</v>
      </c>
      <c r="B298" s="1">
        <v>40347</v>
      </c>
      <c r="C298" t="s">
        <v>32</v>
      </c>
      <c r="D298">
        <v>1486</v>
      </c>
      <c r="E298" s="99"/>
      <c r="G298" s="1" t="s">
        <v>3592</v>
      </c>
      <c r="H298" s="1" t="s">
        <v>3611</v>
      </c>
      <c r="I298" s="1" t="s">
        <v>3681</v>
      </c>
      <c r="J298" s="1"/>
      <c r="K298" s="3" t="s">
        <v>1456</v>
      </c>
      <c r="L298" s="3" t="s">
        <v>1455</v>
      </c>
      <c r="N298" s="2" t="s">
        <v>1453</v>
      </c>
      <c r="O298" t="s">
        <v>4647</v>
      </c>
      <c r="P298" s="1" t="s">
        <v>1520</v>
      </c>
      <c r="Q298" s="1" t="s">
        <v>4393</v>
      </c>
      <c r="S298" s="3" t="s">
        <v>1457</v>
      </c>
      <c r="V298" t="s">
        <v>44</v>
      </c>
      <c r="W298">
        <v>1.65</v>
      </c>
      <c r="X298" t="s">
        <v>47</v>
      </c>
    </row>
    <row r="299" spans="1:24">
      <c r="A299" s="2">
        <v>365</v>
      </c>
      <c r="B299" s="1">
        <v>0</v>
      </c>
      <c r="C299" t="s">
        <v>32</v>
      </c>
      <c r="D299">
        <v>1507</v>
      </c>
      <c r="E299" s="99"/>
      <c r="G299" s="1" t="s">
        <v>4620</v>
      </c>
      <c r="H299" s="1" t="s">
        <v>1520</v>
      </c>
      <c r="I299" s="1" t="s">
        <v>3960</v>
      </c>
      <c r="J299" s="1"/>
      <c r="K299" s="3" t="s">
        <v>1461</v>
      </c>
      <c r="L299" s="3" t="s">
        <v>1460</v>
      </c>
      <c r="N299" s="2" t="s">
        <v>1459</v>
      </c>
      <c r="P299" s="1" t="s">
        <v>1520</v>
      </c>
      <c r="Q299" s="1"/>
      <c r="S299" s="3"/>
      <c r="V299" t="s">
        <v>42</v>
      </c>
      <c r="W299">
        <v>1.6</v>
      </c>
      <c r="X299" t="s">
        <v>47</v>
      </c>
    </row>
    <row r="300" spans="1:24">
      <c r="A300" s="2">
        <v>366</v>
      </c>
      <c r="B300" s="1">
        <v>0</v>
      </c>
      <c r="C300" t="s">
        <v>32</v>
      </c>
      <c r="D300">
        <v>1531</v>
      </c>
      <c r="E300" s="99"/>
      <c r="G300" s="1" t="s">
        <v>3613</v>
      </c>
      <c r="H300" s="1" t="s">
        <v>1520</v>
      </c>
      <c r="I300" s="1" t="s">
        <v>3961</v>
      </c>
      <c r="J300" s="1"/>
      <c r="K300" s="3" t="s">
        <v>1466</v>
      </c>
      <c r="L300" s="3" t="s">
        <v>1465</v>
      </c>
      <c r="N300" s="2" t="s">
        <v>1463</v>
      </c>
      <c r="O300" t="s">
        <v>3602</v>
      </c>
      <c r="P300" s="1" t="s">
        <v>1520</v>
      </c>
      <c r="Q300" s="1" t="s">
        <v>4394</v>
      </c>
      <c r="S300" s="3"/>
      <c r="V300" t="s">
        <v>42</v>
      </c>
      <c r="W300">
        <v>1.6</v>
      </c>
      <c r="X300" t="s">
        <v>47</v>
      </c>
    </row>
    <row r="301" spans="1:24">
      <c r="A301" s="2">
        <v>367</v>
      </c>
      <c r="B301" s="1">
        <v>0</v>
      </c>
      <c r="C301" t="s">
        <v>32</v>
      </c>
      <c r="D301">
        <v>1536</v>
      </c>
      <c r="E301" s="99"/>
      <c r="G301" s="1" t="s">
        <v>4641</v>
      </c>
      <c r="H301" s="1" t="s">
        <v>1520</v>
      </c>
      <c r="I301" s="1" t="s">
        <v>3962</v>
      </c>
      <c r="J301" s="1"/>
      <c r="K301" s="3" t="s">
        <v>1470</v>
      </c>
      <c r="L301" s="3" t="s">
        <v>1469</v>
      </c>
      <c r="N301" s="2" t="s">
        <v>1468</v>
      </c>
      <c r="P301" s="1" t="s">
        <v>1520</v>
      </c>
      <c r="Q301" s="1"/>
      <c r="S301" s="3"/>
      <c r="V301" t="s">
        <v>42</v>
      </c>
      <c r="W301">
        <v>1.6</v>
      </c>
      <c r="X301" t="s">
        <v>47</v>
      </c>
    </row>
    <row r="302" spans="1:24">
      <c r="A302" s="2">
        <v>368</v>
      </c>
      <c r="B302" s="1">
        <v>40267</v>
      </c>
      <c r="C302" t="s">
        <v>32</v>
      </c>
      <c r="D302">
        <v>1554</v>
      </c>
      <c r="E302" s="99"/>
      <c r="G302" s="1" t="s">
        <v>3596</v>
      </c>
      <c r="H302" s="1" t="s">
        <v>3628</v>
      </c>
      <c r="I302" s="1" t="s">
        <v>3682</v>
      </c>
      <c r="J302" s="1"/>
      <c r="K302" s="3" t="s">
        <v>1474</v>
      </c>
      <c r="L302" s="3" t="s">
        <v>1473</v>
      </c>
      <c r="N302" s="2" t="s">
        <v>1472</v>
      </c>
      <c r="O302" t="s">
        <v>3596</v>
      </c>
      <c r="P302" s="1" t="s">
        <v>3628</v>
      </c>
      <c r="Q302" s="1" t="s">
        <v>3682</v>
      </c>
      <c r="S302" s="3"/>
      <c r="V302" t="s">
        <v>44</v>
      </c>
      <c r="W302">
        <v>1.6</v>
      </c>
      <c r="X302" t="s">
        <v>47</v>
      </c>
    </row>
    <row r="303" spans="1:24">
      <c r="A303" s="2">
        <v>369</v>
      </c>
      <c r="B303" s="1">
        <v>0</v>
      </c>
      <c r="C303" t="s">
        <v>33</v>
      </c>
      <c r="D303">
        <v>933</v>
      </c>
      <c r="E303" s="99"/>
      <c r="G303" s="1" t="s">
        <v>3626</v>
      </c>
      <c r="H303" s="1" t="s">
        <v>3629</v>
      </c>
      <c r="I303" s="1" t="s">
        <v>3683</v>
      </c>
      <c r="J303" s="1"/>
      <c r="K303" s="3" t="s">
        <v>1479</v>
      </c>
      <c r="L303" s="3" t="s">
        <v>1478</v>
      </c>
      <c r="N303" s="2" t="s">
        <v>1476</v>
      </c>
      <c r="O303" t="s">
        <v>3596</v>
      </c>
      <c r="P303" s="1" t="s">
        <v>3626</v>
      </c>
      <c r="Q303" s="1" t="s">
        <v>3696</v>
      </c>
      <c r="S303" s="3" t="s">
        <v>1480</v>
      </c>
      <c r="V303" t="s">
        <v>42</v>
      </c>
      <c r="W303">
        <v>1.6</v>
      </c>
      <c r="X303" t="s">
        <v>47</v>
      </c>
    </row>
    <row r="304" spans="1:24">
      <c r="A304" s="2">
        <v>370</v>
      </c>
      <c r="B304" s="1">
        <v>37773</v>
      </c>
      <c r="C304" t="s">
        <v>33</v>
      </c>
      <c r="D304">
        <v>948</v>
      </c>
      <c r="E304" s="99"/>
      <c r="G304" s="1" t="s">
        <v>3635</v>
      </c>
      <c r="H304" s="1" t="s">
        <v>1520</v>
      </c>
      <c r="I304" s="1" t="s">
        <v>3963</v>
      </c>
      <c r="J304" s="1"/>
      <c r="K304" s="3" t="s">
        <v>1485</v>
      </c>
      <c r="L304" s="3" t="s">
        <v>1484</v>
      </c>
      <c r="N304" s="2" t="s">
        <v>1482</v>
      </c>
      <c r="O304" t="s">
        <v>3722</v>
      </c>
      <c r="P304" s="1" t="s">
        <v>1520</v>
      </c>
      <c r="Q304" s="1" t="s">
        <v>4395</v>
      </c>
      <c r="S304" s="3" t="s">
        <v>1486</v>
      </c>
      <c r="V304" t="s">
        <v>44</v>
      </c>
      <c r="W304">
        <v>1.65</v>
      </c>
      <c r="X304" t="s">
        <v>47</v>
      </c>
    </row>
    <row r="305" spans="1:24">
      <c r="A305" s="2">
        <v>371</v>
      </c>
      <c r="B305" s="1">
        <v>0</v>
      </c>
      <c r="C305" t="s">
        <v>33</v>
      </c>
      <c r="D305">
        <v>955</v>
      </c>
      <c r="E305" s="99"/>
      <c r="G305" s="1" t="s">
        <v>4606</v>
      </c>
      <c r="H305" s="1" t="s">
        <v>1520</v>
      </c>
      <c r="I305" s="1" t="s">
        <v>3964</v>
      </c>
      <c r="J305" s="1"/>
      <c r="K305" s="3" t="s">
        <v>1490</v>
      </c>
      <c r="L305" s="3" t="s">
        <v>1489</v>
      </c>
      <c r="N305" s="2" t="s">
        <v>1488</v>
      </c>
      <c r="P305" s="1" t="s">
        <v>1520</v>
      </c>
      <c r="Q305" s="1"/>
      <c r="S305" s="3"/>
      <c r="V305" t="s">
        <v>42</v>
      </c>
      <c r="W305">
        <v>1.6</v>
      </c>
      <c r="X305" t="s">
        <v>47</v>
      </c>
    </row>
    <row r="306" spans="1:24">
      <c r="A306" s="2">
        <v>372</v>
      </c>
      <c r="B306" s="1">
        <v>40434</v>
      </c>
      <c r="C306" t="s">
        <v>33</v>
      </c>
      <c r="D306">
        <v>966</v>
      </c>
      <c r="E306" s="99"/>
      <c r="G306" s="1" t="s">
        <v>3605</v>
      </c>
      <c r="H306" s="1" t="s">
        <v>1520</v>
      </c>
      <c r="I306" s="1" t="s">
        <v>3965</v>
      </c>
      <c r="J306" s="1"/>
      <c r="K306" s="3" t="s">
        <v>1494</v>
      </c>
      <c r="L306" s="3" t="s">
        <v>1493</v>
      </c>
      <c r="N306" s="2" t="s">
        <v>1492</v>
      </c>
      <c r="O306" t="s">
        <v>3605</v>
      </c>
      <c r="P306" s="1" t="s">
        <v>1520</v>
      </c>
      <c r="Q306" s="1" t="s">
        <v>3965</v>
      </c>
      <c r="S306" s="3"/>
      <c r="V306" t="s">
        <v>44</v>
      </c>
      <c r="W306">
        <v>1.65</v>
      </c>
      <c r="X306" t="s">
        <v>47</v>
      </c>
    </row>
    <row r="307" spans="1:24">
      <c r="A307" s="2">
        <v>374</v>
      </c>
      <c r="B307" s="1">
        <v>40494</v>
      </c>
      <c r="C307" t="s">
        <v>33</v>
      </c>
      <c r="D307">
        <v>972</v>
      </c>
      <c r="E307" s="99"/>
      <c r="G307" s="1" t="s">
        <v>4764</v>
      </c>
      <c r="H307" s="1" t="s">
        <v>1520</v>
      </c>
      <c r="I307" s="1" t="s">
        <v>3966</v>
      </c>
      <c r="J307" s="1"/>
      <c r="K307" s="3" t="s">
        <v>1499</v>
      </c>
      <c r="L307" s="3" t="s">
        <v>1498</v>
      </c>
      <c r="N307" s="2" t="s">
        <v>1496</v>
      </c>
      <c r="O307" t="s">
        <v>3627</v>
      </c>
      <c r="P307" s="1" t="s">
        <v>1520</v>
      </c>
      <c r="Q307" s="1" t="s">
        <v>4396</v>
      </c>
      <c r="S307" s="3"/>
      <c r="V307" t="s">
        <v>42</v>
      </c>
      <c r="W307">
        <v>1.65</v>
      </c>
      <c r="X307" t="s">
        <v>47</v>
      </c>
    </row>
    <row r="308" spans="1:24">
      <c r="A308" s="2">
        <v>375</v>
      </c>
      <c r="B308" s="1">
        <v>40617</v>
      </c>
      <c r="C308" t="s">
        <v>33</v>
      </c>
      <c r="D308">
        <v>983</v>
      </c>
      <c r="E308" s="99"/>
      <c r="G308" s="1" t="s">
        <v>4715</v>
      </c>
      <c r="H308" s="1" t="s">
        <v>1520</v>
      </c>
      <c r="I308" s="1" t="s">
        <v>3967</v>
      </c>
      <c r="J308" s="1"/>
      <c r="K308" s="3" t="s">
        <v>1504</v>
      </c>
      <c r="L308" s="3" t="s">
        <v>1503</v>
      </c>
      <c r="N308" s="2" t="s">
        <v>1501</v>
      </c>
      <c r="O308" t="s">
        <v>3605</v>
      </c>
      <c r="P308" s="1" t="s">
        <v>1520</v>
      </c>
      <c r="Q308" s="1" t="s">
        <v>4397</v>
      </c>
      <c r="S308" s="3"/>
      <c r="V308" t="s">
        <v>44</v>
      </c>
      <c r="W308">
        <v>1.65</v>
      </c>
      <c r="X308" t="s">
        <v>47</v>
      </c>
    </row>
    <row r="309" spans="1:24">
      <c r="A309" s="2">
        <v>376</v>
      </c>
      <c r="B309" s="1">
        <v>0</v>
      </c>
      <c r="C309" t="s">
        <v>33</v>
      </c>
      <c r="D309">
        <v>990</v>
      </c>
      <c r="E309" s="99"/>
      <c r="G309" s="1" t="s">
        <v>4726</v>
      </c>
      <c r="H309" s="1" t="s">
        <v>1520</v>
      </c>
      <c r="I309" s="1" t="s">
        <v>3968</v>
      </c>
      <c r="J309" s="1"/>
      <c r="K309" s="3" t="s">
        <v>1509</v>
      </c>
      <c r="L309" s="3" t="s">
        <v>1508</v>
      </c>
      <c r="N309" s="2" t="s">
        <v>1506</v>
      </c>
      <c r="O309" t="s">
        <v>4667</v>
      </c>
      <c r="P309" s="1" t="s">
        <v>1520</v>
      </c>
      <c r="Q309" s="1" t="s">
        <v>3757</v>
      </c>
      <c r="S309" s="3" t="s">
        <v>1510</v>
      </c>
      <c r="V309" t="s">
        <v>42</v>
      </c>
      <c r="W309">
        <v>1.6</v>
      </c>
      <c r="X309" t="s">
        <v>47</v>
      </c>
    </row>
    <row r="310" spans="1:24">
      <c r="A310" s="2">
        <v>377</v>
      </c>
      <c r="B310" s="1">
        <v>0</v>
      </c>
      <c r="C310" t="s">
        <v>33</v>
      </c>
      <c r="D310">
        <v>999</v>
      </c>
      <c r="E310" s="99"/>
      <c r="G310" s="1" t="s">
        <v>4674</v>
      </c>
      <c r="H310" s="1" t="s">
        <v>3630</v>
      </c>
      <c r="I310" s="1" t="s">
        <v>3684</v>
      </c>
      <c r="J310" s="1"/>
      <c r="K310" s="3" t="s">
        <v>1515</v>
      </c>
      <c r="L310" s="3" t="s">
        <v>1514</v>
      </c>
      <c r="N310" s="2" t="s">
        <v>1512</v>
      </c>
      <c r="O310" t="s">
        <v>4765</v>
      </c>
      <c r="P310" s="1" t="s">
        <v>1520</v>
      </c>
      <c r="Q310" s="1" t="s">
        <v>3979</v>
      </c>
      <c r="S310" s="3" t="s">
        <v>1516</v>
      </c>
      <c r="V310" t="s">
        <v>42</v>
      </c>
      <c r="W310">
        <v>1.6</v>
      </c>
      <c r="X310" t="s">
        <v>47</v>
      </c>
    </row>
    <row r="311" spans="1:24">
      <c r="A311" s="2">
        <v>378</v>
      </c>
      <c r="B311" s="1">
        <v>0</v>
      </c>
      <c r="C311" t="s">
        <v>33</v>
      </c>
      <c r="D311">
        <v>1017</v>
      </c>
      <c r="E311" s="99"/>
      <c r="G311" s="1" t="s">
        <v>4766</v>
      </c>
      <c r="H311" s="1" t="s">
        <v>1520</v>
      </c>
      <c r="I311" s="1" t="s">
        <v>3697</v>
      </c>
      <c r="J311" s="1"/>
      <c r="K311" s="3" t="s">
        <v>1521</v>
      </c>
      <c r="L311" s="3" t="s">
        <v>1520</v>
      </c>
      <c r="N311" s="2" t="s">
        <v>1518</v>
      </c>
      <c r="O311" t="s">
        <v>4754</v>
      </c>
      <c r="P311" s="1" t="s">
        <v>1520</v>
      </c>
      <c r="Q311" s="1" t="s">
        <v>4398</v>
      </c>
      <c r="S311" s="3" t="s">
        <v>1522</v>
      </c>
      <c r="V311" t="s">
        <v>42</v>
      </c>
      <c r="W311">
        <v>1.6</v>
      </c>
      <c r="X311" t="s">
        <v>47</v>
      </c>
    </row>
    <row r="312" spans="1:24">
      <c r="A312" s="2">
        <v>379</v>
      </c>
      <c r="B312" s="1">
        <v>0</v>
      </c>
      <c r="C312" t="s">
        <v>33</v>
      </c>
      <c r="D312">
        <v>1049</v>
      </c>
      <c r="E312" s="99"/>
      <c r="G312" s="1" t="s">
        <v>3593</v>
      </c>
      <c r="H312" s="1" t="s">
        <v>1520</v>
      </c>
      <c r="I312" s="1" t="s">
        <v>3969</v>
      </c>
      <c r="J312" s="1"/>
      <c r="K312" s="3" t="s">
        <v>1527</v>
      </c>
      <c r="L312" s="3" t="s">
        <v>1526</v>
      </c>
      <c r="N312" s="2" t="s">
        <v>1524</v>
      </c>
      <c r="O312" t="s">
        <v>3592</v>
      </c>
      <c r="P312" s="1" t="s">
        <v>3611</v>
      </c>
      <c r="Q312" s="1" t="s">
        <v>4176</v>
      </c>
      <c r="S312" s="3"/>
      <c r="V312" t="s">
        <v>44</v>
      </c>
      <c r="W312">
        <v>1.65</v>
      </c>
      <c r="X312" t="s">
        <v>47</v>
      </c>
    </row>
    <row r="313" spans="1:24">
      <c r="A313" s="2">
        <v>380</v>
      </c>
      <c r="B313" s="1">
        <v>40529</v>
      </c>
      <c r="C313" t="s">
        <v>33</v>
      </c>
      <c r="D313">
        <v>1063</v>
      </c>
      <c r="E313" s="99"/>
      <c r="G313" s="1" t="s">
        <v>3631</v>
      </c>
      <c r="H313" s="1" t="s">
        <v>1520</v>
      </c>
      <c r="I313" s="1" t="s">
        <v>3970</v>
      </c>
      <c r="J313" s="1"/>
      <c r="K313" s="3" t="s">
        <v>1532</v>
      </c>
      <c r="L313" s="3" t="s">
        <v>1531</v>
      </c>
      <c r="N313" s="2" t="s">
        <v>1529</v>
      </c>
      <c r="O313" t="s">
        <v>4674</v>
      </c>
      <c r="P313" s="1" t="s">
        <v>1520</v>
      </c>
      <c r="Q313" s="1" t="s">
        <v>4399</v>
      </c>
      <c r="S313" s="3"/>
      <c r="V313" t="s">
        <v>99</v>
      </c>
      <c r="W313">
        <v>1.65</v>
      </c>
      <c r="X313" t="s">
        <v>47</v>
      </c>
    </row>
    <row r="314" spans="1:24">
      <c r="A314" s="2">
        <v>381</v>
      </c>
      <c r="B314" s="1">
        <v>0</v>
      </c>
      <c r="C314" t="s">
        <v>33</v>
      </c>
      <c r="D314">
        <v>1094</v>
      </c>
      <c r="E314" s="99"/>
      <c r="G314" s="1" t="s">
        <v>3611</v>
      </c>
      <c r="H314" s="1" t="s">
        <v>1520</v>
      </c>
      <c r="I314" s="1" t="s">
        <v>3971</v>
      </c>
      <c r="J314" s="1"/>
      <c r="K314" s="3" t="s">
        <v>1537</v>
      </c>
      <c r="L314" s="3" t="s">
        <v>1536</v>
      </c>
      <c r="N314" s="2" t="s">
        <v>1534</v>
      </c>
      <c r="O314" t="s">
        <v>4727</v>
      </c>
      <c r="P314" s="1" t="s">
        <v>1520</v>
      </c>
      <c r="Q314" s="1" t="s">
        <v>4369</v>
      </c>
      <c r="S314" s="3" t="s">
        <v>1538</v>
      </c>
      <c r="V314" t="s">
        <v>42</v>
      </c>
      <c r="W314">
        <v>1.6</v>
      </c>
      <c r="X314" t="s">
        <v>47</v>
      </c>
    </row>
    <row r="315" spans="1:24">
      <c r="A315" s="2">
        <v>382</v>
      </c>
      <c r="B315" s="1">
        <v>0</v>
      </c>
      <c r="C315" t="s">
        <v>33</v>
      </c>
      <c r="D315">
        <v>1121</v>
      </c>
      <c r="E315" s="99"/>
      <c r="G315" s="1" t="s">
        <v>4767</v>
      </c>
      <c r="H315" s="1" t="s">
        <v>1520</v>
      </c>
      <c r="I315" s="1" t="s">
        <v>3972</v>
      </c>
      <c r="J315" s="1"/>
      <c r="K315" s="3" t="s">
        <v>1543</v>
      </c>
      <c r="L315" s="3" t="s">
        <v>1542</v>
      </c>
      <c r="N315" s="2" t="s">
        <v>1540</v>
      </c>
      <c r="O315" t="s">
        <v>3612</v>
      </c>
      <c r="P315" s="1" t="s">
        <v>1520</v>
      </c>
      <c r="Q315" s="1" t="s">
        <v>4400</v>
      </c>
      <c r="S315" s="3" t="s">
        <v>1544</v>
      </c>
      <c r="V315" t="s">
        <v>44</v>
      </c>
      <c r="W315">
        <v>1.65</v>
      </c>
      <c r="X315" t="s">
        <v>47</v>
      </c>
    </row>
    <row r="316" spans="1:24">
      <c r="A316" s="2">
        <v>383</v>
      </c>
      <c r="B316" s="1">
        <v>40381</v>
      </c>
      <c r="C316" t="s">
        <v>33</v>
      </c>
      <c r="D316">
        <v>1123</v>
      </c>
      <c r="E316" s="99"/>
      <c r="G316" s="1" t="s">
        <v>3596</v>
      </c>
      <c r="H316" s="1" t="s">
        <v>3617</v>
      </c>
      <c r="I316" s="1" t="s">
        <v>3685</v>
      </c>
      <c r="J316" s="1"/>
      <c r="K316" s="3" t="s">
        <v>1548</v>
      </c>
      <c r="L316" s="3" t="s">
        <v>1547</v>
      </c>
      <c r="N316" s="2" t="s">
        <v>1546</v>
      </c>
      <c r="O316" t="s">
        <v>3596</v>
      </c>
      <c r="P316" s="1" t="s">
        <v>3617</v>
      </c>
      <c r="Q316" s="1" t="s">
        <v>3685</v>
      </c>
      <c r="S316" s="3"/>
      <c r="V316" t="s">
        <v>99</v>
      </c>
      <c r="W316">
        <v>1.65</v>
      </c>
      <c r="X316" t="s">
        <v>47</v>
      </c>
    </row>
    <row r="317" spans="1:24">
      <c r="A317" s="2">
        <v>384</v>
      </c>
      <c r="B317" s="1">
        <v>0</v>
      </c>
      <c r="C317" t="s">
        <v>33</v>
      </c>
      <c r="D317">
        <v>1172</v>
      </c>
      <c r="E317" s="99"/>
      <c r="G317" s="1" t="s">
        <v>3612</v>
      </c>
      <c r="H317" s="1" t="s">
        <v>1520</v>
      </c>
      <c r="I317" s="1" t="s">
        <v>3973</v>
      </c>
      <c r="J317" s="1"/>
      <c r="K317" s="3" t="s">
        <v>1553</v>
      </c>
      <c r="L317" s="3" t="s">
        <v>1552</v>
      </c>
      <c r="N317" s="2" t="s">
        <v>1550</v>
      </c>
      <c r="O317" t="s">
        <v>4768</v>
      </c>
      <c r="P317" s="1" t="s">
        <v>1520</v>
      </c>
      <c r="Q317" s="1" t="s">
        <v>4401</v>
      </c>
      <c r="S317" s="3"/>
      <c r="V317" t="s">
        <v>42</v>
      </c>
      <c r="W317">
        <v>1.6</v>
      </c>
      <c r="X317" t="s">
        <v>47</v>
      </c>
    </row>
    <row r="318" spans="1:24">
      <c r="A318" s="2">
        <v>385</v>
      </c>
      <c r="B318" s="1">
        <v>0</v>
      </c>
      <c r="C318" t="s">
        <v>33</v>
      </c>
      <c r="D318">
        <v>1207</v>
      </c>
      <c r="E318" s="99"/>
      <c r="G318" s="1" t="s">
        <v>4708</v>
      </c>
      <c r="H318" s="1" t="s">
        <v>1520</v>
      </c>
      <c r="I318" s="1" t="s">
        <v>3974</v>
      </c>
      <c r="J318" s="1"/>
      <c r="K318" s="3" t="s">
        <v>1558</v>
      </c>
      <c r="L318" s="3" t="s">
        <v>1557</v>
      </c>
      <c r="N318" s="2" t="s">
        <v>1555</v>
      </c>
      <c r="O318" t="s">
        <v>4769</v>
      </c>
      <c r="P318" s="1" t="s">
        <v>1520</v>
      </c>
      <c r="Q318" s="1" t="s">
        <v>4156</v>
      </c>
      <c r="S318" s="3" t="s">
        <v>1559</v>
      </c>
      <c r="V318" t="s">
        <v>99</v>
      </c>
      <c r="W318">
        <v>1.8</v>
      </c>
      <c r="X318" t="s">
        <v>47</v>
      </c>
    </row>
    <row r="319" spans="1:24">
      <c r="A319" s="2">
        <v>387</v>
      </c>
      <c r="B319" s="1">
        <v>40122</v>
      </c>
      <c r="C319" t="s">
        <v>33</v>
      </c>
      <c r="D319">
        <v>1245</v>
      </c>
      <c r="E319" s="99"/>
      <c r="G319" s="1" t="s">
        <v>3626</v>
      </c>
      <c r="H319" s="1" t="s">
        <v>3606</v>
      </c>
      <c r="I319" s="1" t="s">
        <v>4386</v>
      </c>
      <c r="J319" s="1"/>
      <c r="K319" s="3" t="s">
        <v>1564</v>
      </c>
      <c r="L319" s="3" t="s">
        <v>1563</v>
      </c>
      <c r="N319" s="2" t="s">
        <v>1561</v>
      </c>
      <c r="O319" t="s">
        <v>3596</v>
      </c>
      <c r="P319" s="1" t="s">
        <v>1520</v>
      </c>
      <c r="Q319" s="1" t="s">
        <v>4402</v>
      </c>
      <c r="S319" s="3" t="s">
        <v>1565</v>
      </c>
      <c r="V319" t="s">
        <v>44</v>
      </c>
      <c r="W319">
        <v>1.65</v>
      </c>
      <c r="X319" t="s">
        <v>47</v>
      </c>
    </row>
    <row r="320" spans="1:24">
      <c r="A320" s="2">
        <v>388</v>
      </c>
      <c r="B320" s="1">
        <v>0</v>
      </c>
      <c r="C320" t="s">
        <v>33</v>
      </c>
      <c r="D320">
        <v>1316</v>
      </c>
      <c r="E320" s="99"/>
      <c r="G320" s="1" t="s">
        <v>4770</v>
      </c>
      <c r="H320" s="1" t="s">
        <v>1520</v>
      </c>
      <c r="I320" s="1" t="s">
        <v>3976</v>
      </c>
      <c r="J320" s="1"/>
      <c r="K320" s="3" t="s">
        <v>1569</v>
      </c>
      <c r="L320" s="3" t="s">
        <v>1568</v>
      </c>
      <c r="N320" s="2">
        <v>0</v>
      </c>
      <c r="O320" t="s">
        <v>4771</v>
      </c>
      <c r="P320" s="1" t="s">
        <v>1520</v>
      </c>
      <c r="Q320" s="1" t="s">
        <v>4403</v>
      </c>
      <c r="S320" s="3"/>
      <c r="V320" t="s">
        <v>99</v>
      </c>
      <c r="W320">
        <v>1.8</v>
      </c>
      <c r="X320" t="s">
        <v>47</v>
      </c>
    </row>
    <row r="321" spans="1:24">
      <c r="A321" s="2">
        <v>389</v>
      </c>
      <c r="B321" s="1">
        <v>2003</v>
      </c>
      <c r="C321" t="s">
        <v>33</v>
      </c>
      <c r="D321">
        <v>1387</v>
      </c>
      <c r="E321" s="99"/>
      <c r="G321" s="1" t="s">
        <v>4607</v>
      </c>
      <c r="H321" s="1" t="s">
        <v>1520</v>
      </c>
      <c r="I321" s="1" t="s">
        <v>3977</v>
      </c>
      <c r="J321" s="1"/>
      <c r="K321" s="3" t="s">
        <v>1574</v>
      </c>
      <c r="L321" s="3" t="s">
        <v>1573</v>
      </c>
      <c r="N321" s="2" t="s">
        <v>1571</v>
      </c>
      <c r="O321" t="s">
        <v>4719</v>
      </c>
      <c r="P321" s="1" t="s">
        <v>1520</v>
      </c>
      <c r="Q321" s="1" t="s">
        <v>4404</v>
      </c>
      <c r="S321" s="3"/>
      <c r="V321" t="s">
        <v>44</v>
      </c>
      <c r="W321">
        <v>1.65</v>
      </c>
      <c r="X321" t="s">
        <v>47</v>
      </c>
    </row>
    <row r="322" spans="1:24">
      <c r="A322" s="2">
        <v>391</v>
      </c>
      <c r="B322" s="1">
        <v>0</v>
      </c>
      <c r="C322" t="s">
        <v>33</v>
      </c>
      <c r="D322">
        <v>1437</v>
      </c>
      <c r="E322" s="99"/>
      <c r="G322" s="1" t="s">
        <v>3626</v>
      </c>
      <c r="H322" s="1" t="s">
        <v>3631</v>
      </c>
      <c r="I322" s="1" t="s">
        <v>3686</v>
      </c>
      <c r="J322" s="1"/>
      <c r="K322" s="3">
        <v>0</v>
      </c>
      <c r="L322" s="3">
        <v>2178149</v>
      </c>
      <c r="N322" s="2" t="s">
        <v>1576</v>
      </c>
      <c r="P322" s="1" t="s">
        <v>1520</v>
      </c>
      <c r="Q322" s="1"/>
      <c r="S322" s="3"/>
      <c r="V322" t="s">
        <v>42</v>
      </c>
      <c r="W322">
        <v>1.6</v>
      </c>
      <c r="X322" t="s">
        <v>47</v>
      </c>
    </row>
    <row r="323" spans="1:24">
      <c r="A323" s="2">
        <v>392</v>
      </c>
      <c r="B323" s="1">
        <v>0</v>
      </c>
      <c r="C323" t="s">
        <v>33</v>
      </c>
      <c r="D323">
        <v>1473</v>
      </c>
      <c r="E323" s="99"/>
      <c r="G323" s="1" t="s">
        <v>3636</v>
      </c>
      <c r="H323" s="1" t="s">
        <v>1520</v>
      </c>
      <c r="I323" s="1" t="s">
        <v>3978</v>
      </c>
      <c r="J323" s="1"/>
      <c r="K323" s="3" t="s">
        <v>1579</v>
      </c>
      <c r="L323" s="3">
        <v>8843691</v>
      </c>
      <c r="N323" s="2" t="s">
        <v>1578</v>
      </c>
      <c r="P323" s="1" t="s">
        <v>1520</v>
      </c>
      <c r="Q323" s="1"/>
      <c r="S323" s="3"/>
      <c r="V323" t="s">
        <v>42</v>
      </c>
      <c r="W323">
        <v>1.6</v>
      </c>
      <c r="X323" t="s">
        <v>47</v>
      </c>
    </row>
    <row r="324" spans="1:24">
      <c r="A324" s="2">
        <v>393</v>
      </c>
      <c r="B324" s="1">
        <v>0</v>
      </c>
      <c r="C324" t="s">
        <v>33</v>
      </c>
      <c r="D324">
        <v>1485</v>
      </c>
      <c r="E324" s="99"/>
      <c r="G324" s="1" t="s">
        <v>4772</v>
      </c>
      <c r="H324" s="1" t="s">
        <v>1520</v>
      </c>
      <c r="I324" s="1" t="s">
        <v>3979</v>
      </c>
      <c r="J324" s="1"/>
      <c r="K324" s="3">
        <v>0</v>
      </c>
      <c r="L324" s="3">
        <v>7923910</v>
      </c>
      <c r="N324" s="2" t="s">
        <v>1581</v>
      </c>
      <c r="P324" s="1" t="s">
        <v>1520</v>
      </c>
      <c r="Q324" s="1"/>
      <c r="S324" s="3"/>
      <c r="V324" t="s">
        <v>42</v>
      </c>
      <c r="W324">
        <v>1.6</v>
      </c>
      <c r="X324" t="s">
        <v>47</v>
      </c>
    </row>
    <row r="325" spans="1:24">
      <c r="A325" s="2">
        <v>394</v>
      </c>
      <c r="B325" s="1">
        <v>0</v>
      </c>
      <c r="C325" t="s">
        <v>33</v>
      </c>
      <c r="D325">
        <v>1497</v>
      </c>
      <c r="E325" s="99"/>
      <c r="G325" s="1" t="s">
        <v>4773</v>
      </c>
      <c r="H325" s="1" t="s">
        <v>1520</v>
      </c>
      <c r="I325" s="1" t="s">
        <v>3980</v>
      </c>
      <c r="J325" s="1"/>
      <c r="K325" s="3" t="s">
        <v>1585</v>
      </c>
      <c r="L325" s="3" t="s">
        <v>1584</v>
      </c>
      <c r="N325" s="2" t="s">
        <v>1583</v>
      </c>
      <c r="O325" t="s">
        <v>4773</v>
      </c>
      <c r="P325" s="1" t="s">
        <v>1520</v>
      </c>
      <c r="Q325" s="1" t="s">
        <v>3980</v>
      </c>
      <c r="S325" s="3"/>
      <c r="V325" t="s">
        <v>42</v>
      </c>
      <c r="W325">
        <v>1.6</v>
      </c>
      <c r="X325" t="s">
        <v>47</v>
      </c>
    </row>
    <row r="326" spans="1:24">
      <c r="A326" s="2">
        <v>395</v>
      </c>
      <c r="B326" s="1">
        <v>40624</v>
      </c>
      <c r="C326" t="s">
        <v>33</v>
      </c>
      <c r="D326">
        <v>1603</v>
      </c>
      <c r="E326" s="99"/>
      <c r="G326" s="1" t="s">
        <v>3596</v>
      </c>
      <c r="H326" s="1" t="s">
        <v>3613</v>
      </c>
      <c r="I326" s="1" t="s">
        <v>3687</v>
      </c>
      <c r="J326" s="1"/>
      <c r="K326" s="3" t="s">
        <v>1590</v>
      </c>
      <c r="L326" s="3" t="s">
        <v>1589</v>
      </c>
      <c r="N326" s="2" t="s">
        <v>1587</v>
      </c>
      <c r="O326" t="s">
        <v>4774</v>
      </c>
      <c r="P326" s="1" t="s">
        <v>3613</v>
      </c>
      <c r="Q326" s="1" t="s">
        <v>3687</v>
      </c>
      <c r="S326" s="3"/>
      <c r="V326" t="s">
        <v>44</v>
      </c>
      <c r="W326">
        <v>1.65</v>
      </c>
      <c r="X326" t="s">
        <v>47</v>
      </c>
    </row>
    <row r="327" spans="1:24">
      <c r="A327" s="2">
        <v>396</v>
      </c>
      <c r="B327" s="1">
        <v>40638</v>
      </c>
      <c r="C327" t="s">
        <v>33</v>
      </c>
      <c r="D327">
        <v>1639</v>
      </c>
      <c r="E327" s="99"/>
      <c r="G327" s="1" t="s">
        <v>4741</v>
      </c>
      <c r="H327" s="1" t="s">
        <v>1520</v>
      </c>
      <c r="I327" s="1" t="s">
        <v>3872</v>
      </c>
      <c r="J327" s="1"/>
      <c r="K327" s="3" t="s">
        <v>1595</v>
      </c>
      <c r="L327" s="3" t="s">
        <v>1594</v>
      </c>
      <c r="N327" s="2" t="s">
        <v>1592</v>
      </c>
      <c r="O327" t="s">
        <v>4708</v>
      </c>
      <c r="P327" s="1" t="s">
        <v>1520</v>
      </c>
      <c r="Q327" s="1" t="s">
        <v>3682</v>
      </c>
      <c r="S327" s="3"/>
      <c r="V327" t="s">
        <v>44</v>
      </c>
      <c r="W327">
        <v>1.65</v>
      </c>
      <c r="X327" t="s">
        <v>47</v>
      </c>
    </row>
    <row r="328" spans="1:24">
      <c r="A328" s="2">
        <v>397</v>
      </c>
      <c r="B328" s="1">
        <v>0</v>
      </c>
      <c r="C328" t="s">
        <v>33</v>
      </c>
      <c r="D328">
        <v>1651</v>
      </c>
      <c r="E328" s="99"/>
      <c r="G328" s="1" t="s">
        <v>4775</v>
      </c>
      <c r="H328" s="1" t="s">
        <v>1520</v>
      </c>
      <c r="I328" s="1" t="s">
        <v>3981</v>
      </c>
      <c r="J328" s="1"/>
      <c r="K328" s="3" t="s">
        <v>1599</v>
      </c>
      <c r="L328" s="3" t="s">
        <v>1598</v>
      </c>
      <c r="N328" s="2" t="s">
        <v>1597</v>
      </c>
      <c r="O328" t="s">
        <v>4775</v>
      </c>
      <c r="P328" s="1" t="s">
        <v>1520</v>
      </c>
      <c r="Q328" s="1" t="s">
        <v>3981</v>
      </c>
      <c r="S328" s="3" t="s">
        <v>1600</v>
      </c>
      <c r="V328" t="s">
        <v>42</v>
      </c>
      <c r="W328">
        <v>1.6</v>
      </c>
      <c r="X328" t="s">
        <v>47</v>
      </c>
    </row>
    <row r="329" spans="1:24">
      <c r="A329" s="2">
        <v>398</v>
      </c>
      <c r="B329" s="1">
        <v>0</v>
      </c>
      <c r="C329" t="s">
        <v>33</v>
      </c>
      <c r="D329">
        <v>1689</v>
      </c>
      <c r="E329" s="99"/>
      <c r="G329" s="1" t="s">
        <v>3626</v>
      </c>
      <c r="H329" s="1" t="s">
        <v>3607</v>
      </c>
      <c r="I329" s="1" t="s">
        <v>3688</v>
      </c>
      <c r="J329" s="1"/>
      <c r="K329" s="3" t="s">
        <v>1604</v>
      </c>
      <c r="L329" s="3">
        <v>2178875</v>
      </c>
      <c r="N329" s="2" t="s">
        <v>1602</v>
      </c>
      <c r="O329" t="s">
        <v>3596</v>
      </c>
      <c r="P329" s="1" t="s">
        <v>3613</v>
      </c>
      <c r="Q329" s="1" t="s">
        <v>4100</v>
      </c>
      <c r="S329" s="3" t="s">
        <v>1605</v>
      </c>
      <c r="V329" t="s">
        <v>42</v>
      </c>
      <c r="W329">
        <v>1.6</v>
      </c>
      <c r="X329" t="s">
        <v>47</v>
      </c>
    </row>
    <row r="330" spans="1:24">
      <c r="A330" s="2">
        <v>399</v>
      </c>
      <c r="B330" s="1">
        <v>0</v>
      </c>
      <c r="C330" t="s">
        <v>33</v>
      </c>
      <c r="D330">
        <v>1691</v>
      </c>
      <c r="E330" s="99"/>
      <c r="G330" s="1" t="s">
        <v>4651</v>
      </c>
      <c r="H330" s="1" t="s">
        <v>1520</v>
      </c>
      <c r="I330" s="1" t="s">
        <v>3982</v>
      </c>
      <c r="J330" s="1"/>
      <c r="K330" s="3" t="s">
        <v>1610</v>
      </c>
      <c r="L330" s="3" t="s">
        <v>1609</v>
      </c>
      <c r="N330" s="2" t="s">
        <v>1607</v>
      </c>
      <c r="O330" t="s">
        <v>4651</v>
      </c>
      <c r="P330" s="1" t="s">
        <v>1520</v>
      </c>
      <c r="Q330" s="1" t="s">
        <v>4405</v>
      </c>
      <c r="S330" s="3"/>
      <c r="V330" t="s">
        <v>44</v>
      </c>
      <c r="W330">
        <v>1.65</v>
      </c>
      <c r="X330" t="s">
        <v>47</v>
      </c>
    </row>
    <row r="331" spans="1:24">
      <c r="A331" s="2">
        <v>400</v>
      </c>
      <c r="B331" s="1">
        <v>0</v>
      </c>
      <c r="C331" t="s">
        <v>33</v>
      </c>
      <c r="D331">
        <v>1717</v>
      </c>
      <c r="E331" s="99"/>
      <c r="G331" s="1" t="s">
        <v>4741</v>
      </c>
      <c r="H331" s="1" t="s">
        <v>1520</v>
      </c>
      <c r="I331" s="1" t="s">
        <v>3983</v>
      </c>
      <c r="J331" s="1"/>
      <c r="K331" s="3" t="s">
        <v>1613</v>
      </c>
      <c r="L331" s="3">
        <v>4943004</v>
      </c>
      <c r="N331" s="2" t="s">
        <v>1612</v>
      </c>
      <c r="P331" s="1" t="s">
        <v>1520</v>
      </c>
      <c r="Q331" s="1"/>
      <c r="S331" s="3"/>
      <c r="V331" t="s">
        <v>42</v>
      </c>
      <c r="W331">
        <v>1.6</v>
      </c>
      <c r="X331" t="s">
        <v>47</v>
      </c>
    </row>
    <row r="332" spans="1:24">
      <c r="A332" s="2">
        <v>402</v>
      </c>
      <c r="B332" s="1">
        <v>40511</v>
      </c>
      <c r="C332" t="s">
        <v>33</v>
      </c>
      <c r="D332">
        <v>1739</v>
      </c>
      <c r="E332" s="99"/>
      <c r="G332" s="1" t="s">
        <v>3596</v>
      </c>
      <c r="H332" s="1" t="s">
        <v>3632</v>
      </c>
      <c r="I332" s="1" t="s">
        <v>3689</v>
      </c>
      <c r="J332" s="1"/>
      <c r="K332" s="3" t="s">
        <v>1618</v>
      </c>
      <c r="L332" s="3" t="s">
        <v>1617</v>
      </c>
      <c r="N332" s="2" t="s">
        <v>1615</v>
      </c>
      <c r="O332" t="s">
        <v>3722</v>
      </c>
      <c r="P332" s="1" t="s">
        <v>1520</v>
      </c>
      <c r="Q332" s="1" t="s">
        <v>4406</v>
      </c>
      <c r="S332" s="3" t="s">
        <v>1619</v>
      </c>
      <c r="V332" t="s">
        <v>44</v>
      </c>
      <c r="W332">
        <v>1.65</v>
      </c>
      <c r="X332" t="s">
        <v>47</v>
      </c>
    </row>
    <row r="333" spans="1:24">
      <c r="A333" s="2">
        <v>403</v>
      </c>
      <c r="B333" s="1">
        <v>40602</v>
      </c>
      <c r="C333" t="s">
        <v>33</v>
      </c>
      <c r="D333">
        <v>1753</v>
      </c>
      <c r="E333" s="99"/>
      <c r="G333" s="1" t="s">
        <v>3596</v>
      </c>
      <c r="H333" s="1" t="s">
        <v>3633</v>
      </c>
      <c r="I333" s="1" t="s">
        <v>3690</v>
      </c>
      <c r="J333" s="1"/>
      <c r="K333" s="3" t="s">
        <v>1624</v>
      </c>
      <c r="L333" s="3" t="s">
        <v>1623</v>
      </c>
      <c r="N333" s="2" t="s">
        <v>1621</v>
      </c>
      <c r="O333" t="s">
        <v>4607</v>
      </c>
      <c r="P333" s="1" t="s">
        <v>1520</v>
      </c>
      <c r="Q333" s="1" t="s">
        <v>4407</v>
      </c>
      <c r="S333" s="3"/>
      <c r="V333" t="s">
        <v>44</v>
      </c>
      <c r="W333">
        <v>1.65</v>
      </c>
      <c r="X333" t="s">
        <v>47</v>
      </c>
    </row>
    <row r="334" spans="1:24">
      <c r="A334" s="2">
        <v>404</v>
      </c>
      <c r="B334" s="1">
        <v>0</v>
      </c>
      <c r="C334" t="s">
        <v>33</v>
      </c>
      <c r="D334">
        <v>1781</v>
      </c>
      <c r="E334" s="99"/>
      <c r="G334" s="1" t="s">
        <v>4776</v>
      </c>
      <c r="H334" s="1" t="s">
        <v>1520</v>
      </c>
      <c r="I334" s="1" t="s">
        <v>3984</v>
      </c>
      <c r="J334" s="1"/>
      <c r="K334" s="3">
        <v>0</v>
      </c>
      <c r="L334" s="3" t="s">
        <v>1627</v>
      </c>
      <c r="N334" s="2" t="s">
        <v>1626</v>
      </c>
      <c r="P334" s="1" t="s">
        <v>1520</v>
      </c>
      <c r="Q334" s="1"/>
      <c r="S334" s="3"/>
      <c r="V334" t="s">
        <v>42</v>
      </c>
      <c r="W334">
        <v>1.6</v>
      </c>
      <c r="X334" t="s">
        <v>47</v>
      </c>
    </row>
    <row r="335" spans="1:24">
      <c r="A335" s="2">
        <v>405</v>
      </c>
      <c r="B335" s="1">
        <v>0</v>
      </c>
      <c r="C335" t="s">
        <v>33</v>
      </c>
      <c r="D335">
        <v>1815</v>
      </c>
      <c r="E335" s="99"/>
      <c r="G335" s="1" t="s">
        <v>3623</v>
      </c>
      <c r="H335" s="1" t="s">
        <v>1520</v>
      </c>
      <c r="I335" s="1" t="s">
        <v>3985</v>
      </c>
      <c r="J335" s="1"/>
      <c r="K335" s="3" t="s">
        <v>1631</v>
      </c>
      <c r="L335" s="3" t="s">
        <v>1630</v>
      </c>
      <c r="N335" s="2" t="s">
        <v>1629</v>
      </c>
      <c r="P335" s="1" t="s">
        <v>1520</v>
      </c>
      <c r="Q335" s="1"/>
      <c r="S335" s="3"/>
      <c r="V335" t="s">
        <v>42</v>
      </c>
      <c r="W335">
        <v>1.6</v>
      </c>
      <c r="X335" t="s">
        <v>47</v>
      </c>
    </row>
    <row r="336" spans="1:24">
      <c r="A336" s="2">
        <v>407</v>
      </c>
      <c r="B336" s="1">
        <v>40928</v>
      </c>
      <c r="C336" t="s">
        <v>33</v>
      </c>
      <c r="D336">
        <v>1889</v>
      </c>
      <c r="E336" s="99"/>
      <c r="G336" s="1" t="s">
        <v>3627</v>
      </c>
      <c r="H336" s="1" t="s">
        <v>1520</v>
      </c>
      <c r="I336" s="1" t="s">
        <v>3986</v>
      </c>
      <c r="J336" s="1"/>
      <c r="K336" s="3" t="s">
        <v>1636</v>
      </c>
      <c r="L336" s="3" t="s">
        <v>1635</v>
      </c>
      <c r="N336" s="2" t="s">
        <v>1633</v>
      </c>
      <c r="O336" t="s">
        <v>3596</v>
      </c>
      <c r="P336" s="1" t="s">
        <v>1520</v>
      </c>
      <c r="Q336" s="1" t="s">
        <v>4408</v>
      </c>
      <c r="S336" s="3"/>
      <c r="V336" t="s">
        <v>44</v>
      </c>
      <c r="W336">
        <v>1.65</v>
      </c>
      <c r="X336" t="s">
        <v>47</v>
      </c>
    </row>
    <row r="337" spans="1:24">
      <c r="A337" s="2">
        <v>408</v>
      </c>
      <c r="B337" s="1">
        <v>0</v>
      </c>
      <c r="C337" t="s">
        <v>33</v>
      </c>
      <c r="D337">
        <v>1929</v>
      </c>
      <c r="E337" s="99"/>
      <c r="G337" s="1" t="s">
        <v>3624</v>
      </c>
      <c r="H337" s="1" t="s">
        <v>1520</v>
      </c>
      <c r="I337" s="1" t="s">
        <v>3987</v>
      </c>
      <c r="J337" s="1"/>
      <c r="K337" s="3" t="s">
        <v>1641</v>
      </c>
      <c r="L337" s="3" t="s">
        <v>1640</v>
      </c>
      <c r="N337" s="2" t="s">
        <v>1638</v>
      </c>
      <c r="O337" t="s">
        <v>304</v>
      </c>
      <c r="P337" s="1" t="s">
        <v>1520</v>
      </c>
      <c r="Q337" s="1" t="s">
        <v>4409</v>
      </c>
      <c r="S337" s="3" t="s">
        <v>1642</v>
      </c>
      <c r="V337" t="s">
        <v>42</v>
      </c>
      <c r="W337">
        <v>1.6</v>
      </c>
      <c r="X337" t="s">
        <v>47</v>
      </c>
    </row>
    <row r="338" spans="1:24">
      <c r="A338" s="2">
        <v>409</v>
      </c>
      <c r="B338" s="1">
        <v>0</v>
      </c>
      <c r="C338" t="s">
        <v>33</v>
      </c>
      <c r="D338">
        <v>1935</v>
      </c>
      <c r="E338" s="99"/>
      <c r="G338" s="1" t="s">
        <v>3626</v>
      </c>
      <c r="H338" s="1" t="s">
        <v>3606</v>
      </c>
      <c r="I338" s="1" t="s">
        <v>3691</v>
      </c>
      <c r="J338" s="1"/>
      <c r="K338" s="3">
        <v>0</v>
      </c>
      <c r="L338" s="3">
        <v>2153106</v>
      </c>
      <c r="N338" s="2" t="s">
        <v>1644</v>
      </c>
      <c r="P338" s="1" t="s">
        <v>1520</v>
      </c>
      <c r="Q338" s="1"/>
      <c r="S338" s="3"/>
      <c r="V338" t="s">
        <v>42</v>
      </c>
      <c r="W338">
        <v>1.6</v>
      </c>
      <c r="X338" t="s">
        <v>47</v>
      </c>
    </row>
    <row r="339" spans="1:24">
      <c r="A339" s="2">
        <v>410</v>
      </c>
      <c r="B339" s="1">
        <v>0</v>
      </c>
      <c r="C339" t="s">
        <v>33</v>
      </c>
      <c r="D339">
        <v>1951</v>
      </c>
      <c r="E339" s="99"/>
      <c r="G339" s="1" t="s">
        <v>4677</v>
      </c>
      <c r="H339" s="1" t="s">
        <v>1520</v>
      </c>
      <c r="I339" s="1" t="s">
        <v>3988</v>
      </c>
      <c r="J339" s="1"/>
      <c r="K339" s="3" t="s">
        <v>1649</v>
      </c>
      <c r="L339" s="3" t="s">
        <v>1648</v>
      </c>
      <c r="N339" s="2" t="s">
        <v>1646</v>
      </c>
      <c r="O339" t="s">
        <v>3596</v>
      </c>
      <c r="P339" s="1" t="s">
        <v>3621</v>
      </c>
      <c r="Q339" s="1" t="s">
        <v>4410</v>
      </c>
      <c r="S339" s="3" t="s">
        <v>1650</v>
      </c>
      <c r="V339" t="s">
        <v>42</v>
      </c>
      <c r="W339">
        <v>1.6</v>
      </c>
      <c r="X339" t="s">
        <v>47</v>
      </c>
    </row>
    <row r="340" spans="1:24">
      <c r="A340" s="2">
        <v>411</v>
      </c>
      <c r="B340" s="1">
        <v>0</v>
      </c>
      <c r="C340" t="s">
        <v>33</v>
      </c>
      <c r="D340">
        <v>1955</v>
      </c>
      <c r="E340" s="99"/>
      <c r="G340" s="1" t="s">
        <v>4777</v>
      </c>
      <c r="H340" s="1" t="s">
        <v>1520</v>
      </c>
      <c r="I340" s="1" t="s">
        <v>3989</v>
      </c>
      <c r="J340" s="1"/>
      <c r="K340" s="3">
        <v>0</v>
      </c>
      <c r="L340" s="3">
        <v>2438501</v>
      </c>
      <c r="N340" s="2" t="s">
        <v>1652</v>
      </c>
      <c r="O340" t="s">
        <v>4777</v>
      </c>
      <c r="P340" s="1" t="s">
        <v>1520</v>
      </c>
      <c r="Q340" s="1" t="s">
        <v>3989</v>
      </c>
      <c r="S340" s="3"/>
      <c r="V340" t="s">
        <v>44</v>
      </c>
      <c r="W340">
        <v>1.65</v>
      </c>
      <c r="X340" t="s">
        <v>47</v>
      </c>
    </row>
    <row r="341" spans="1:24">
      <c r="A341" s="2">
        <v>412</v>
      </c>
      <c r="B341" s="1">
        <v>0</v>
      </c>
      <c r="C341" t="s">
        <v>33</v>
      </c>
      <c r="D341">
        <v>1971</v>
      </c>
      <c r="E341" s="99"/>
      <c r="G341" s="1" t="s">
        <v>3626</v>
      </c>
      <c r="H341" s="1" t="s">
        <v>3607</v>
      </c>
      <c r="I341" s="1" t="s">
        <v>3674</v>
      </c>
      <c r="J341" s="1"/>
      <c r="K341" s="3" t="s">
        <v>1657</v>
      </c>
      <c r="L341" s="3" t="s">
        <v>1656</v>
      </c>
      <c r="N341" s="2" t="s">
        <v>1654</v>
      </c>
      <c r="O341" t="s">
        <v>304</v>
      </c>
      <c r="P341" s="1" t="s">
        <v>1520</v>
      </c>
      <c r="Q341" s="1" t="s">
        <v>4163</v>
      </c>
      <c r="S341" s="3" t="s">
        <v>1658</v>
      </c>
      <c r="V341" t="s">
        <v>42</v>
      </c>
      <c r="W341">
        <v>1.22</v>
      </c>
      <c r="X341" t="s">
        <v>47</v>
      </c>
    </row>
    <row r="342" spans="1:24">
      <c r="A342" s="2">
        <v>413</v>
      </c>
      <c r="B342" s="1">
        <v>0</v>
      </c>
      <c r="C342" t="s">
        <v>33</v>
      </c>
      <c r="D342">
        <v>1975</v>
      </c>
      <c r="E342" s="99"/>
      <c r="G342" s="1" t="s">
        <v>3592</v>
      </c>
      <c r="H342" s="1" t="s">
        <v>3611</v>
      </c>
      <c r="I342" s="1" t="s">
        <v>3692</v>
      </c>
      <c r="J342" s="1"/>
      <c r="K342" s="3" t="s">
        <v>1663</v>
      </c>
      <c r="L342" s="3" t="s">
        <v>1662</v>
      </c>
      <c r="N342" s="2" t="s">
        <v>1660</v>
      </c>
      <c r="O342" t="s">
        <v>4659</v>
      </c>
      <c r="P342" s="1" t="s">
        <v>1520</v>
      </c>
      <c r="Q342" s="1" t="s">
        <v>4411</v>
      </c>
      <c r="S342" s="3"/>
      <c r="V342" t="s">
        <v>42</v>
      </c>
      <c r="W342">
        <v>1.6</v>
      </c>
      <c r="X342" t="s">
        <v>47</v>
      </c>
    </row>
    <row r="343" spans="1:24">
      <c r="A343" s="2">
        <v>414</v>
      </c>
      <c r="B343" s="1">
        <v>41033</v>
      </c>
      <c r="C343" t="s">
        <v>34</v>
      </c>
      <c r="D343">
        <v>868</v>
      </c>
      <c r="E343" s="99"/>
      <c r="G343" s="1" t="s">
        <v>3596</v>
      </c>
      <c r="H343" s="1" t="s">
        <v>1520</v>
      </c>
      <c r="I343" s="1" t="s">
        <v>3990</v>
      </c>
      <c r="J343" s="1"/>
      <c r="K343" s="3" t="s">
        <v>1668</v>
      </c>
      <c r="L343" s="3" t="s">
        <v>1667</v>
      </c>
      <c r="N343" s="2" t="s">
        <v>1665</v>
      </c>
      <c r="O343" t="s">
        <v>4617</v>
      </c>
      <c r="P343" s="1" t="s">
        <v>1520</v>
      </c>
      <c r="Q343" s="1" t="s">
        <v>4412</v>
      </c>
      <c r="S343" s="3" t="s">
        <v>1669</v>
      </c>
      <c r="V343" t="s">
        <v>42</v>
      </c>
      <c r="W343">
        <v>1.22</v>
      </c>
      <c r="X343" t="s">
        <v>47</v>
      </c>
    </row>
    <row r="344" spans="1:24">
      <c r="A344" s="2">
        <v>415</v>
      </c>
      <c r="B344" s="1">
        <v>41007</v>
      </c>
      <c r="C344" t="s">
        <v>34</v>
      </c>
      <c r="D344">
        <v>870</v>
      </c>
      <c r="E344" s="99"/>
      <c r="G344" s="1" t="s">
        <v>4630</v>
      </c>
      <c r="H344" s="1" t="s">
        <v>1520</v>
      </c>
      <c r="I344" s="1" t="s">
        <v>3991</v>
      </c>
      <c r="J344" s="1"/>
      <c r="K344" s="3" t="s">
        <v>1674</v>
      </c>
      <c r="L344" s="3" t="s">
        <v>1673</v>
      </c>
      <c r="N344" s="2" t="s">
        <v>1671</v>
      </c>
      <c r="O344" t="s">
        <v>4778</v>
      </c>
      <c r="P344" s="1" t="s">
        <v>1520</v>
      </c>
      <c r="Q344" s="1" t="s">
        <v>4413</v>
      </c>
      <c r="S344" s="3" t="s">
        <v>1675</v>
      </c>
      <c r="V344" t="s">
        <v>44</v>
      </c>
      <c r="W344">
        <v>1.65</v>
      </c>
      <c r="X344" t="s">
        <v>47</v>
      </c>
    </row>
    <row r="345" spans="1:24">
      <c r="A345" s="2">
        <v>416</v>
      </c>
      <c r="B345" s="1">
        <v>0</v>
      </c>
      <c r="C345" t="s">
        <v>34</v>
      </c>
      <c r="D345">
        <v>872</v>
      </c>
      <c r="E345" s="99"/>
      <c r="G345" s="1" t="s">
        <v>3605</v>
      </c>
      <c r="H345" s="1" t="s">
        <v>1520</v>
      </c>
      <c r="I345" s="1" t="s">
        <v>3992</v>
      </c>
      <c r="J345" s="1"/>
      <c r="K345" s="3" t="s">
        <v>1679</v>
      </c>
      <c r="L345" s="3" t="s">
        <v>1678</v>
      </c>
      <c r="N345" s="2" t="s">
        <v>1677</v>
      </c>
      <c r="P345" s="1" t="s">
        <v>1520</v>
      </c>
      <c r="Q345" s="1"/>
      <c r="S345" s="3"/>
      <c r="V345" t="s">
        <v>42</v>
      </c>
      <c r="W345">
        <v>1.65</v>
      </c>
      <c r="X345" t="s">
        <v>47</v>
      </c>
    </row>
    <row r="346" spans="1:24">
      <c r="A346" s="2">
        <v>417</v>
      </c>
      <c r="B346" s="1">
        <v>41052</v>
      </c>
      <c r="C346" t="s">
        <v>34</v>
      </c>
      <c r="D346">
        <v>878</v>
      </c>
      <c r="E346" s="99"/>
      <c r="G346" s="1" t="s">
        <v>3626</v>
      </c>
      <c r="H346" s="1" t="s">
        <v>1520</v>
      </c>
      <c r="I346" s="1" t="s">
        <v>3993</v>
      </c>
      <c r="J346" s="1"/>
      <c r="K346" s="3" t="s">
        <v>1683</v>
      </c>
      <c r="L346" s="3" t="s">
        <v>1682</v>
      </c>
      <c r="N346" s="2" t="s">
        <v>1681</v>
      </c>
      <c r="P346" s="1" t="s">
        <v>1520</v>
      </c>
      <c r="Q346" s="1"/>
      <c r="S346" s="3"/>
      <c r="V346" t="s">
        <v>111</v>
      </c>
      <c r="W346">
        <v>1.65</v>
      </c>
      <c r="X346" t="s">
        <v>47</v>
      </c>
    </row>
    <row r="347" spans="1:24">
      <c r="A347" s="2">
        <v>418</v>
      </c>
      <c r="B347" s="1">
        <v>0</v>
      </c>
      <c r="C347" t="s">
        <v>34</v>
      </c>
      <c r="D347">
        <v>880</v>
      </c>
      <c r="E347" s="99"/>
      <c r="G347" s="1" t="s">
        <v>4659</v>
      </c>
      <c r="H347" s="1" t="s">
        <v>1520</v>
      </c>
      <c r="I347" s="1" t="s">
        <v>3994</v>
      </c>
      <c r="J347" s="1"/>
      <c r="K347" s="3" t="s">
        <v>1687</v>
      </c>
      <c r="L347" s="3" t="s">
        <v>1686</v>
      </c>
      <c r="N347" s="2" t="s">
        <v>1685</v>
      </c>
      <c r="O347" t="s">
        <v>4659</v>
      </c>
      <c r="P347" s="1" t="s">
        <v>1520</v>
      </c>
      <c r="Q347" s="1" t="s">
        <v>3994</v>
      </c>
      <c r="S347" s="3"/>
      <c r="V347" t="s">
        <v>44</v>
      </c>
      <c r="W347">
        <v>1.65</v>
      </c>
      <c r="X347" t="s">
        <v>47</v>
      </c>
    </row>
    <row r="348" spans="1:24">
      <c r="A348" s="2">
        <v>419</v>
      </c>
      <c r="B348" s="1">
        <v>0</v>
      </c>
      <c r="C348" t="s">
        <v>35</v>
      </c>
      <c r="D348">
        <v>11018</v>
      </c>
      <c r="E348" s="99"/>
      <c r="G348" s="1" t="s">
        <v>4626</v>
      </c>
      <c r="H348" s="1" t="s">
        <v>1520</v>
      </c>
      <c r="I348" s="1" t="s">
        <v>3995</v>
      </c>
      <c r="J348" s="1"/>
      <c r="K348" s="3" t="s">
        <v>1690</v>
      </c>
      <c r="L348" s="3">
        <v>2496323</v>
      </c>
      <c r="N348" s="2" t="s">
        <v>1689</v>
      </c>
      <c r="P348" s="1" t="s">
        <v>1520</v>
      </c>
      <c r="Q348" s="1"/>
      <c r="S348" s="3"/>
      <c r="V348" t="s">
        <v>42</v>
      </c>
      <c r="W348">
        <v>1.6</v>
      </c>
      <c r="X348" t="s">
        <v>47</v>
      </c>
    </row>
    <row r="349" spans="1:24">
      <c r="A349" s="2">
        <v>420</v>
      </c>
      <c r="B349" s="1">
        <v>0</v>
      </c>
      <c r="C349" t="s">
        <v>35</v>
      </c>
      <c r="D349">
        <v>11026</v>
      </c>
      <c r="E349" s="99"/>
      <c r="G349" s="1" t="s">
        <v>3592</v>
      </c>
      <c r="H349" s="1" t="s">
        <v>4624</v>
      </c>
      <c r="I349" s="1" t="s">
        <v>4891</v>
      </c>
      <c r="J349" s="1"/>
      <c r="K349" s="3" t="s">
        <v>1694</v>
      </c>
      <c r="L349" s="3" t="s">
        <v>1693</v>
      </c>
      <c r="N349" s="2" t="s">
        <v>1692</v>
      </c>
      <c r="P349" s="1" t="s">
        <v>1520</v>
      </c>
      <c r="Q349" s="1"/>
      <c r="S349" s="3"/>
      <c r="V349" t="s">
        <v>42</v>
      </c>
      <c r="W349">
        <v>1.6</v>
      </c>
      <c r="X349" t="s">
        <v>47</v>
      </c>
    </row>
    <row r="350" spans="1:24">
      <c r="A350" s="2">
        <v>421</v>
      </c>
      <c r="B350" s="1">
        <v>0</v>
      </c>
      <c r="C350" t="s">
        <v>35</v>
      </c>
      <c r="D350">
        <v>11038</v>
      </c>
      <c r="E350" s="99" t="s">
        <v>3504</v>
      </c>
      <c r="G350" s="1" t="s">
        <v>4779</v>
      </c>
      <c r="H350" s="1" t="s">
        <v>1520</v>
      </c>
      <c r="I350" s="1" t="s">
        <v>3997</v>
      </c>
      <c r="J350" s="1"/>
      <c r="K350" s="3" t="s">
        <v>1700</v>
      </c>
      <c r="L350" s="3" t="s">
        <v>1699</v>
      </c>
      <c r="N350" s="2" t="s">
        <v>1696</v>
      </c>
      <c r="O350" t="s">
        <v>4762</v>
      </c>
      <c r="P350" s="1" t="s">
        <v>1520</v>
      </c>
      <c r="Q350" s="1" t="s">
        <v>4414</v>
      </c>
      <c r="S350" s="3"/>
      <c r="V350" t="s">
        <v>44</v>
      </c>
      <c r="W350">
        <v>1.65</v>
      </c>
      <c r="X350" t="s">
        <v>47</v>
      </c>
    </row>
    <row r="351" spans="1:24">
      <c r="A351" s="2">
        <v>422</v>
      </c>
      <c r="B351" s="1">
        <v>0</v>
      </c>
      <c r="C351" t="s">
        <v>35</v>
      </c>
      <c r="D351">
        <v>11038</v>
      </c>
      <c r="E351" s="99" t="s">
        <v>3502</v>
      </c>
      <c r="G351" s="1" t="s">
        <v>3622</v>
      </c>
      <c r="H351" s="1" t="s">
        <v>1520</v>
      </c>
      <c r="I351" s="1" t="s">
        <v>3998</v>
      </c>
      <c r="J351" s="1"/>
      <c r="K351" s="3" t="s">
        <v>1705</v>
      </c>
      <c r="L351" s="3" t="s">
        <v>1704</v>
      </c>
      <c r="N351" s="2" t="s">
        <v>1702</v>
      </c>
      <c r="P351" s="1" t="s">
        <v>1520</v>
      </c>
      <c r="Q351" s="1"/>
      <c r="S351" s="3"/>
      <c r="V351" t="s">
        <v>42</v>
      </c>
      <c r="W351">
        <v>1.6</v>
      </c>
      <c r="X351" t="s">
        <v>47</v>
      </c>
    </row>
    <row r="352" spans="1:24">
      <c r="A352" s="2">
        <v>423</v>
      </c>
      <c r="B352" s="1">
        <v>40093</v>
      </c>
      <c r="C352" t="s">
        <v>35</v>
      </c>
      <c r="D352">
        <v>11034</v>
      </c>
      <c r="E352" s="99"/>
      <c r="G352" s="1" t="s">
        <v>3596</v>
      </c>
      <c r="H352" s="1" t="s">
        <v>3615</v>
      </c>
      <c r="I352" s="1" t="s">
        <v>3693</v>
      </c>
      <c r="J352" s="1"/>
      <c r="K352" s="3" t="s">
        <v>1709</v>
      </c>
      <c r="L352" s="3" t="s">
        <v>1708</v>
      </c>
      <c r="N352" s="2" t="s">
        <v>1707</v>
      </c>
      <c r="O352" t="s">
        <v>3596</v>
      </c>
      <c r="P352" s="1" t="s">
        <v>3615</v>
      </c>
      <c r="Q352" s="1" t="s">
        <v>3693</v>
      </c>
      <c r="S352" s="3" t="s">
        <v>1710</v>
      </c>
      <c r="V352" t="s">
        <v>42</v>
      </c>
      <c r="W352">
        <v>1.6</v>
      </c>
      <c r="X352" t="s">
        <v>47</v>
      </c>
    </row>
    <row r="353" spans="1:24">
      <c r="A353" s="2">
        <v>424</v>
      </c>
      <c r="B353" s="1">
        <v>0</v>
      </c>
      <c r="C353" t="s">
        <v>35</v>
      </c>
      <c r="D353">
        <v>11042</v>
      </c>
      <c r="E353" s="99"/>
      <c r="G353" s="1" t="s">
        <v>3631</v>
      </c>
      <c r="H353" s="1" t="s">
        <v>1520</v>
      </c>
      <c r="I353" s="1" t="s">
        <v>3999</v>
      </c>
      <c r="J353" s="1"/>
      <c r="K353" s="3" t="s">
        <v>1715</v>
      </c>
      <c r="L353" s="3" t="s">
        <v>1714</v>
      </c>
      <c r="N353" s="2" t="s">
        <v>1712</v>
      </c>
      <c r="O353" t="s">
        <v>4683</v>
      </c>
      <c r="P353" s="1" t="s">
        <v>1520</v>
      </c>
      <c r="Q353" s="1" t="s">
        <v>4415</v>
      </c>
      <c r="S353" s="3"/>
      <c r="V353" t="s">
        <v>44</v>
      </c>
      <c r="W353">
        <v>1.65</v>
      </c>
      <c r="X353" t="s">
        <v>47</v>
      </c>
    </row>
    <row r="354" spans="1:24">
      <c r="A354" s="2">
        <v>425</v>
      </c>
      <c r="B354" s="1">
        <v>40910</v>
      </c>
      <c r="C354" t="s">
        <v>35</v>
      </c>
      <c r="D354">
        <v>11054</v>
      </c>
      <c r="E354" s="99"/>
      <c r="G354" s="1" t="s">
        <v>4780</v>
      </c>
      <c r="H354" s="1" t="s">
        <v>1520</v>
      </c>
      <c r="I354" s="1" t="s">
        <v>4000</v>
      </c>
      <c r="J354" s="1"/>
      <c r="K354" s="3" t="s">
        <v>1720</v>
      </c>
      <c r="L354" s="3" t="s">
        <v>1719</v>
      </c>
      <c r="N354" s="2" t="s">
        <v>1717</v>
      </c>
      <c r="O354" t="s">
        <v>3623</v>
      </c>
      <c r="P354" s="1" t="s">
        <v>1520</v>
      </c>
      <c r="Q354" s="1" t="s">
        <v>4416</v>
      </c>
      <c r="S354" s="3"/>
      <c r="V354" t="s">
        <v>42</v>
      </c>
      <c r="W354">
        <v>1.65</v>
      </c>
      <c r="X354" t="s">
        <v>47</v>
      </c>
    </row>
    <row r="355" spans="1:24">
      <c r="A355" s="2">
        <v>426</v>
      </c>
      <c r="B355" s="1">
        <v>0</v>
      </c>
      <c r="C355" t="s">
        <v>35</v>
      </c>
      <c r="D355">
        <v>11058</v>
      </c>
      <c r="E355" s="99"/>
      <c r="G355" s="1" t="s">
        <v>3596</v>
      </c>
      <c r="H355" s="1" t="s">
        <v>3634</v>
      </c>
      <c r="I355" s="1" t="s">
        <v>3694</v>
      </c>
      <c r="J355" s="1"/>
      <c r="K355" s="3" t="s">
        <v>1724</v>
      </c>
      <c r="L355" s="3" t="s">
        <v>1723</v>
      </c>
      <c r="N355" s="2" t="s">
        <v>1722</v>
      </c>
      <c r="P355" s="1" t="s">
        <v>1520</v>
      </c>
      <c r="Q355" s="1"/>
      <c r="S355" s="3"/>
      <c r="V355" t="s">
        <v>42</v>
      </c>
      <c r="W355">
        <v>1.6</v>
      </c>
      <c r="X355" t="s">
        <v>47</v>
      </c>
    </row>
    <row r="356" spans="1:24">
      <c r="A356" s="2">
        <v>427</v>
      </c>
      <c r="B356" s="1">
        <v>0</v>
      </c>
      <c r="C356" t="s">
        <v>35</v>
      </c>
      <c r="D356">
        <v>11062</v>
      </c>
      <c r="E356" s="99"/>
      <c r="G356" s="1" t="s">
        <v>3642</v>
      </c>
      <c r="H356" s="1" t="s">
        <v>1520</v>
      </c>
      <c r="I356" s="1" t="s">
        <v>4001</v>
      </c>
      <c r="J356" s="1"/>
      <c r="K356" s="3" t="s">
        <v>1729</v>
      </c>
      <c r="L356" s="3" t="s">
        <v>1728</v>
      </c>
      <c r="N356" s="2" t="s">
        <v>1726</v>
      </c>
      <c r="O356" t="s">
        <v>4675</v>
      </c>
      <c r="P356" s="1" t="s">
        <v>1520</v>
      </c>
      <c r="Q356" s="1" t="s">
        <v>4417</v>
      </c>
      <c r="S356" s="3"/>
      <c r="V356" t="s">
        <v>42</v>
      </c>
      <c r="W356">
        <v>1.6</v>
      </c>
      <c r="X356" t="s">
        <v>47</v>
      </c>
    </row>
    <row r="357" spans="1:24">
      <c r="A357" s="2">
        <v>429</v>
      </c>
      <c r="B357" s="1">
        <v>0</v>
      </c>
      <c r="C357" t="s">
        <v>35</v>
      </c>
      <c r="D357">
        <v>11072</v>
      </c>
      <c r="E357" s="99"/>
      <c r="G357" s="1" t="s">
        <v>4646</v>
      </c>
      <c r="H357" s="1" t="s">
        <v>1520</v>
      </c>
      <c r="I357" s="1" t="s">
        <v>4002</v>
      </c>
      <c r="J357" s="1"/>
      <c r="K357" s="3" t="s">
        <v>1734</v>
      </c>
      <c r="L357" s="3" t="s">
        <v>1733</v>
      </c>
      <c r="N357" s="2" t="s">
        <v>1731</v>
      </c>
      <c r="O357" t="s">
        <v>4667</v>
      </c>
      <c r="P357" s="1" t="s">
        <v>1520</v>
      </c>
      <c r="Q357" s="1" t="s">
        <v>4418</v>
      </c>
      <c r="S357" s="3"/>
      <c r="V357" t="s">
        <v>188</v>
      </c>
      <c r="W357">
        <v>1.65</v>
      </c>
      <c r="X357" t="s">
        <v>47</v>
      </c>
    </row>
    <row r="358" spans="1:24">
      <c r="A358" s="2">
        <v>430</v>
      </c>
      <c r="B358" s="1">
        <v>0</v>
      </c>
      <c r="C358" t="s">
        <v>36</v>
      </c>
      <c r="D358">
        <v>11327</v>
      </c>
      <c r="E358" s="99"/>
      <c r="G358" s="1" t="s">
        <v>4690</v>
      </c>
      <c r="H358" s="1" t="s">
        <v>1520</v>
      </c>
      <c r="I358" s="1" t="s">
        <v>4003</v>
      </c>
      <c r="J358" s="1"/>
      <c r="K358" s="3" t="s">
        <v>1737</v>
      </c>
      <c r="L358" s="3">
        <v>2425476</v>
      </c>
      <c r="N358" s="2" t="s">
        <v>1736</v>
      </c>
      <c r="P358" s="1" t="s">
        <v>1520</v>
      </c>
      <c r="Q358" s="1"/>
      <c r="S358" s="3"/>
      <c r="V358" t="s">
        <v>42</v>
      </c>
      <c r="W358">
        <v>1.6</v>
      </c>
      <c r="X358" t="s">
        <v>47</v>
      </c>
    </row>
    <row r="359" spans="1:24">
      <c r="A359" s="2">
        <v>432</v>
      </c>
      <c r="B359" s="1">
        <v>0</v>
      </c>
      <c r="C359" t="s">
        <v>36</v>
      </c>
      <c r="D359">
        <v>11356</v>
      </c>
      <c r="E359" s="99"/>
      <c r="G359" s="1" t="s">
        <v>4607</v>
      </c>
      <c r="H359" s="1" t="s">
        <v>1520</v>
      </c>
      <c r="I359" s="1" t="s">
        <v>4004</v>
      </c>
      <c r="J359" s="1"/>
      <c r="K359" s="3" t="s">
        <v>1741</v>
      </c>
      <c r="L359" s="3" t="s">
        <v>1740</v>
      </c>
      <c r="N359" s="2" t="s">
        <v>1739</v>
      </c>
      <c r="P359" s="1" t="s">
        <v>1520</v>
      </c>
      <c r="Q359" s="1"/>
      <c r="S359" s="3" t="s">
        <v>1741</v>
      </c>
      <c r="V359" t="s">
        <v>42</v>
      </c>
      <c r="W359">
        <v>1.6</v>
      </c>
      <c r="X359" t="s">
        <v>47</v>
      </c>
    </row>
    <row r="360" spans="1:24">
      <c r="A360" s="2">
        <v>433</v>
      </c>
      <c r="B360" s="1">
        <v>0</v>
      </c>
      <c r="C360" t="s">
        <v>37</v>
      </c>
      <c r="D360">
        <v>11338</v>
      </c>
      <c r="E360" s="99"/>
      <c r="G360" s="1" t="s">
        <v>4781</v>
      </c>
      <c r="H360" s="1" t="s">
        <v>1520</v>
      </c>
      <c r="I360" s="1" t="s">
        <v>4005</v>
      </c>
      <c r="J360" s="1"/>
      <c r="K360" s="3" t="s">
        <v>1745</v>
      </c>
      <c r="L360" s="3" t="s">
        <v>1744</v>
      </c>
      <c r="N360" s="2" t="s">
        <v>1743</v>
      </c>
      <c r="P360" s="1" t="s">
        <v>1520</v>
      </c>
      <c r="Q360" s="1"/>
      <c r="S360" s="3"/>
      <c r="V360" t="s">
        <v>42</v>
      </c>
      <c r="W360">
        <v>1.6</v>
      </c>
      <c r="X360" t="s">
        <v>47</v>
      </c>
    </row>
    <row r="361" spans="1:24">
      <c r="A361" s="2">
        <v>434</v>
      </c>
      <c r="B361" s="1">
        <v>40834</v>
      </c>
      <c r="C361" t="s">
        <v>37</v>
      </c>
      <c r="D361">
        <v>11343</v>
      </c>
      <c r="E361" s="99"/>
      <c r="G361" s="1" t="s">
        <v>3635</v>
      </c>
      <c r="H361" s="1" t="s">
        <v>1520</v>
      </c>
      <c r="I361" s="1" t="s">
        <v>4006</v>
      </c>
      <c r="J361" s="1"/>
      <c r="K361" s="3" t="s">
        <v>1750</v>
      </c>
      <c r="L361" s="3" t="s">
        <v>1749</v>
      </c>
      <c r="N361" s="2" t="s">
        <v>1747</v>
      </c>
      <c r="O361" t="s">
        <v>4782</v>
      </c>
      <c r="P361" s="1" t="s">
        <v>1520</v>
      </c>
      <c r="Q361" s="1" t="s">
        <v>4419</v>
      </c>
      <c r="S361" s="3" t="s">
        <v>1751</v>
      </c>
      <c r="V361" t="s">
        <v>44</v>
      </c>
      <c r="W361">
        <v>1.65</v>
      </c>
      <c r="X361" t="s">
        <v>47</v>
      </c>
    </row>
    <row r="362" spans="1:24">
      <c r="A362" s="2">
        <v>435</v>
      </c>
      <c r="B362" s="1">
        <v>0</v>
      </c>
      <c r="C362" t="s">
        <v>37</v>
      </c>
      <c r="D362">
        <v>11346</v>
      </c>
      <c r="E362" s="99"/>
      <c r="G362" s="1" t="s">
        <v>3617</v>
      </c>
      <c r="H362" s="1" t="s">
        <v>1520</v>
      </c>
      <c r="I362" s="1" t="s">
        <v>4007</v>
      </c>
      <c r="J362" s="1"/>
      <c r="K362" s="3" t="s">
        <v>1754</v>
      </c>
      <c r="L362" s="3">
        <v>2423513</v>
      </c>
      <c r="N362" s="2" t="s">
        <v>1753</v>
      </c>
      <c r="P362" s="1" t="s">
        <v>1520</v>
      </c>
      <c r="Q362" s="1"/>
      <c r="S362" s="3"/>
      <c r="V362" t="s">
        <v>42</v>
      </c>
      <c r="W362">
        <v>1.6</v>
      </c>
      <c r="X362" t="s">
        <v>47</v>
      </c>
    </row>
    <row r="363" spans="1:24">
      <c r="A363" s="2">
        <v>436</v>
      </c>
      <c r="B363" s="1">
        <v>0</v>
      </c>
      <c r="C363" t="s">
        <v>37</v>
      </c>
      <c r="D363">
        <v>11351</v>
      </c>
      <c r="E363" s="99"/>
      <c r="G363" s="1" t="s">
        <v>3592</v>
      </c>
      <c r="H363" s="1" t="s">
        <v>3611</v>
      </c>
      <c r="I363" s="1" t="s">
        <v>3695</v>
      </c>
      <c r="J363" s="1"/>
      <c r="K363" s="3" t="s">
        <v>1759</v>
      </c>
      <c r="L363" s="3" t="s">
        <v>1758</v>
      </c>
      <c r="N363" s="2" t="s">
        <v>1756</v>
      </c>
      <c r="O363" t="s">
        <v>4783</v>
      </c>
      <c r="P363" s="1" t="s">
        <v>1520</v>
      </c>
      <c r="Q363" s="1" t="s">
        <v>4420</v>
      </c>
      <c r="S363" s="3" t="s">
        <v>1760</v>
      </c>
      <c r="V363" t="s">
        <v>44</v>
      </c>
      <c r="W363">
        <v>1.6</v>
      </c>
      <c r="X363" t="s">
        <v>47</v>
      </c>
    </row>
    <row r="364" spans="1:24">
      <c r="A364" s="2">
        <v>438</v>
      </c>
      <c r="B364" s="1">
        <v>0</v>
      </c>
      <c r="C364" t="s">
        <v>37</v>
      </c>
      <c r="D364">
        <v>11381</v>
      </c>
      <c r="E364" s="99"/>
      <c r="G364" s="1" t="s">
        <v>4784</v>
      </c>
      <c r="H364" s="1" t="s">
        <v>1520</v>
      </c>
      <c r="I364" s="1" t="s">
        <v>4008</v>
      </c>
      <c r="J364" s="1"/>
      <c r="K364" s="3" t="s">
        <v>1764</v>
      </c>
      <c r="L364" s="3" t="s">
        <v>1763</v>
      </c>
      <c r="N364" s="2" t="s">
        <v>1762</v>
      </c>
      <c r="P364" s="1" t="s">
        <v>1520</v>
      </c>
      <c r="Q364" s="1"/>
      <c r="S364" s="3"/>
      <c r="V364" t="s">
        <v>42</v>
      </c>
      <c r="W364">
        <v>1.6</v>
      </c>
      <c r="X364" t="s">
        <v>47</v>
      </c>
    </row>
    <row r="365" spans="1:24">
      <c r="A365" s="2">
        <v>439</v>
      </c>
      <c r="B365" s="1">
        <v>0</v>
      </c>
      <c r="C365" t="s">
        <v>37</v>
      </c>
      <c r="D365">
        <v>11393</v>
      </c>
      <c r="E365" s="99"/>
      <c r="G365" s="1" t="s">
        <v>4703</v>
      </c>
      <c r="H365" s="1" t="s">
        <v>1520</v>
      </c>
      <c r="I365" s="1" t="s">
        <v>4009</v>
      </c>
      <c r="J365" s="1"/>
      <c r="K365" s="3" t="s">
        <v>1768</v>
      </c>
      <c r="L365" s="3" t="s">
        <v>1767</v>
      </c>
      <c r="N365" s="2" t="s">
        <v>1766</v>
      </c>
      <c r="P365" s="1" t="s">
        <v>1520</v>
      </c>
      <c r="Q365" s="1"/>
      <c r="S365" s="3"/>
      <c r="V365" t="s">
        <v>42</v>
      </c>
      <c r="W365">
        <v>1.6</v>
      </c>
      <c r="X365" t="s">
        <v>47</v>
      </c>
    </row>
    <row r="366" spans="1:24">
      <c r="A366" s="2">
        <v>440</v>
      </c>
      <c r="B366" s="1">
        <v>0</v>
      </c>
      <c r="C366" t="s">
        <v>38</v>
      </c>
      <c r="D366">
        <v>1140</v>
      </c>
      <c r="E366" s="99"/>
      <c r="G366" s="1" t="s">
        <v>4651</v>
      </c>
      <c r="H366" s="1" t="s">
        <v>1520</v>
      </c>
      <c r="I366" s="1" t="s">
        <v>4010</v>
      </c>
      <c r="J366" s="1"/>
      <c r="K366" s="3" t="s">
        <v>1772</v>
      </c>
      <c r="L366" s="3" t="s">
        <v>1771</v>
      </c>
      <c r="N366" s="2" t="s">
        <v>1770</v>
      </c>
      <c r="P366" s="1" t="s">
        <v>1520</v>
      </c>
      <c r="Q366" s="1"/>
      <c r="S366" s="3"/>
      <c r="V366" t="s">
        <v>42</v>
      </c>
      <c r="W366">
        <v>1.6</v>
      </c>
      <c r="X366" t="s">
        <v>47</v>
      </c>
    </row>
    <row r="367" spans="1:24">
      <c r="A367" s="2">
        <v>441</v>
      </c>
      <c r="B367" s="1">
        <v>41054</v>
      </c>
      <c r="C367" t="s">
        <v>38</v>
      </c>
      <c r="D367">
        <v>1172</v>
      </c>
      <c r="E367" s="99"/>
      <c r="G367" s="1" t="s">
        <v>3596</v>
      </c>
      <c r="H367" s="1" t="s">
        <v>3621</v>
      </c>
      <c r="I367" s="1" t="s">
        <v>3696</v>
      </c>
      <c r="J367" s="1"/>
      <c r="K367" s="3" t="s">
        <v>1777</v>
      </c>
      <c r="L367" s="3" t="s">
        <v>1776</v>
      </c>
      <c r="N367" s="2" t="s">
        <v>1774</v>
      </c>
      <c r="O367" t="s">
        <v>3629</v>
      </c>
      <c r="P367" s="1" t="s">
        <v>1520</v>
      </c>
      <c r="Q367" s="1" t="s">
        <v>3802</v>
      </c>
      <c r="S367" s="3"/>
      <c r="V367" t="s">
        <v>99</v>
      </c>
      <c r="W367">
        <v>1.65</v>
      </c>
      <c r="X367" t="s">
        <v>47</v>
      </c>
    </row>
    <row r="368" spans="1:24">
      <c r="A368" s="2">
        <v>442</v>
      </c>
      <c r="B368" s="1">
        <v>0</v>
      </c>
      <c r="C368" t="s">
        <v>38</v>
      </c>
      <c r="D368">
        <v>1176</v>
      </c>
      <c r="E368" s="99"/>
      <c r="G368" s="1" t="s">
        <v>4628</v>
      </c>
      <c r="H368" s="1" t="s">
        <v>1520</v>
      </c>
      <c r="I368" s="1" t="s">
        <v>4011</v>
      </c>
      <c r="J368" s="1"/>
      <c r="K368" s="3" t="s">
        <v>1782</v>
      </c>
      <c r="L368" s="3" t="s">
        <v>1781</v>
      </c>
      <c r="N368" s="2" t="s">
        <v>1779</v>
      </c>
      <c r="O368" t="s">
        <v>3596</v>
      </c>
      <c r="P368" s="1" t="s">
        <v>4612</v>
      </c>
      <c r="Q368" s="1" t="s">
        <v>4421</v>
      </c>
      <c r="S368" s="3"/>
      <c r="V368" t="s">
        <v>44</v>
      </c>
      <c r="W368">
        <v>1.65</v>
      </c>
      <c r="X368" t="s">
        <v>47</v>
      </c>
    </row>
    <row r="369" spans="1:24">
      <c r="A369" s="2">
        <v>443</v>
      </c>
      <c r="B369" s="1">
        <v>0</v>
      </c>
      <c r="C369" t="s">
        <v>38</v>
      </c>
      <c r="D369">
        <v>1193</v>
      </c>
      <c r="E369" s="99"/>
      <c r="G369" s="1" t="s">
        <v>4661</v>
      </c>
      <c r="H369" s="1" t="s">
        <v>1520</v>
      </c>
      <c r="I369" s="1" t="s">
        <v>4012</v>
      </c>
      <c r="J369" s="1"/>
      <c r="K369" s="3" t="s">
        <v>1786</v>
      </c>
      <c r="L369" s="3">
        <v>2424034</v>
      </c>
      <c r="N369" s="2" t="s">
        <v>1784</v>
      </c>
      <c r="O369" t="s">
        <v>3596</v>
      </c>
      <c r="P369" s="1" t="s">
        <v>3634</v>
      </c>
      <c r="Q369" s="1" t="s">
        <v>4071</v>
      </c>
      <c r="S369" s="3"/>
      <c r="V369" t="s">
        <v>44</v>
      </c>
      <c r="W369">
        <v>1.65</v>
      </c>
      <c r="X369" t="s">
        <v>47</v>
      </c>
    </row>
    <row r="370" spans="1:24">
      <c r="A370" s="2">
        <v>444</v>
      </c>
      <c r="B370" s="1">
        <v>0</v>
      </c>
      <c r="C370" t="s">
        <v>38</v>
      </c>
      <c r="D370">
        <v>1221</v>
      </c>
      <c r="E370" s="99" t="s">
        <v>3504</v>
      </c>
      <c r="G370" s="1" t="s">
        <v>3612</v>
      </c>
      <c r="H370" s="1" t="s">
        <v>1520</v>
      </c>
      <c r="I370" s="1" t="s">
        <v>4013</v>
      </c>
      <c r="J370" s="1"/>
      <c r="K370" s="3" t="s">
        <v>1792</v>
      </c>
      <c r="L370" s="3" t="s">
        <v>1791</v>
      </c>
      <c r="N370" s="2" t="s">
        <v>1788</v>
      </c>
      <c r="O370" t="s">
        <v>304</v>
      </c>
      <c r="P370" s="1" t="s">
        <v>1520</v>
      </c>
      <c r="Q370" s="1" t="s">
        <v>4422</v>
      </c>
      <c r="S370" s="3"/>
      <c r="V370" t="s">
        <v>44</v>
      </c>
      <c r="W370">
        <v>1.65</v>
      </c>
      <c r="X370" t="s">
        <v>47</v>
      </c>
    </row>
    <row r="371" spans="1:24">
      <c r="A371" s="2">
        <v>445</v>
      </c>
      <c r="B371" s="1">
        <v>41897</v>
      </c>
      <c r="C371" t="s">
        <v>38</v>
      </c>
      <c r="D371">
        <v>1221</v>
      </c>
      <c r="E371" s="99" t="s">
        <v>3502</v>
      </c>
      <c r="G371" s="1" t="s">
        <v>4651</v>
      </c>
      <c r="H371" s="1" t="s">
        <v>1520</v>
      </c>
      <c r="I371" s="1" t="s">
        <v>4014</v>
      </c>
      <c r="J371" s="1"/>
      <c r="K371" s="3" t="s">
        <v>1797</v>
      </c>
      <c r="L371" s="3" t="s">
        <v>1796</v>
      </c>
      <c r="N371" s="2" t="s">
        <v>1794</v>
      </c>
      <c r="P371" s="1" t="s">
        <v>1520</v>
      </c>
      <c r="Q371" s="1"/>
      <c r="S371" s="3"/>
      <c r="V371" t="s">
        <v>42</v>
      </c>
      <c r="W371">
        <v>1.65</v>
      </c>
      <c r="X371" t="s">
        <v>47</v>
      </c>
    </row>
    <row r="372" spans="1:24">
      <c r="A372" s="2">
        <v>446</v>
      </c>
      <c r="B372" s="1">
        <v>0</v>
      </c>
      <c r="C372" t="s">
        <v>38</v>
      </c>
      <c r="D372">
        <v>1290</v>
      </c>
      <c r="E372" s="99"/>
      <c r="G372" s="1" t="s">
        <v>4626</v>
      </c>
      <c r="H372" s="1" t="s">
        <v>1520</v>
      </c>
      <c r="I372" s="1" t="s">
        <v>3719</v>
      </c>
      <c r="J372" s="1"/>
      <c r="K372" s="3" t="s">
        <v>1802</v>
      </c>
      <c r="L372" s="3" t="s">
        <v>1801</v>
      </c>
      <c r="N372" s="2" t="s">
        <v>1799</v>
      </c>
      <c r="O372" t="s">
        <v>4626</v>
      </c>
      <c r="P372" s="1" t="s">
        <v>1520</v>
      </c>
      <c r="Q372" s="1" t="s">
        <v>4423</v>
      </c>
      <c r="S372" s="3" t="s">
        <v>1803</v>
      </c>
      <c r="V372" t="s">
        <v>44</v>
      </c>
      <c r="W372">
        <v>1.65</v>
      </c>
      <c r="X372" t="s">
        <v>47</v>
      </c>
    </row>
    <row r="373" spans="1:24">
      <c r="A373" s="2">
        <v>448</v>
      </c>
      <c r="B373" s="1">
        <v>0</v>
      </c>
      <c r="C373" t="s">
        <v>38</v>
      </c>
      <c r="D373">
        <v>1379</v>
      </c>
      <c r="E373" s="99">
        <v>4</v>
      </c>
      <c r="G373" s="1" t="s">
        <v>4785</v>
      </c>
      <c r="H373" s="1" t="s">
        <v>1520</v>
      </c>
      <c r="I373" s="1" t="s">
        <v>4015</v>
      </c>
      <c r="J373" s="1"/>
      <c r="K373" s="3" t="s">
        <v>1808</v>
      </c>
      <c r="L373" s="3" t="s">
        <v>1807</v>
      </c>
      <c r="N373" s="2" t="s">
        <v>1805</v>
      </c>
      <c r="P373" s="1" t="s">
        <v>1520</v>
      </c>
      <c r="Q373" s="1"/>
      <c r="S373" s="3"/>
      <c r="V373" t="s">
        <v>42</v>
      </c>
      <c r="W373">
        <v>1.6</v>
      </c>
      <c r="X373" t="s">
        <v>47</v>
      </c>
    </row>
    <row r="374" spans="1:24">
      <c r="A374" s="2">
        <v>449</v>
      </c>
      <c r="B374" s="1">
        <v>0</v>
      </c>
      <c r="C374" t="s">
        <v>38</v>
      </c>
      <c r="D374">
        <v>1379</v>
      </c>
      <c r="E374" s="99">
        <v>1</v>
      </c>
      <c r="G374" s="1" t="s">
        <v>3611</v>
      </c>
      <c r="H374" s="1" t="s">
        <v>1520</v>
      </c>
      <c r="I374" s="1" t="s">
        <v>4016</v>
      </c>
      <c r="J374" s="1"/>
      <c r="K374" s="3" t="s">
        <v>1813</v>
      </c>
      <c r="L374" s="3" t="s">
        <v>1812</v>
      </c>
      <c r="N374" s="2" t="s">
        <v>1810</v>
      </c>
      <c r="P374" s="1" t="s">
        <v>1520</v>
      </c>
      <c r="Q374" s="1"/>
      <c r="S374" s="3"/>
      <c r="V374" t="s">
        <v>42</v>
      </c>
      <c r="W374">
        <v>1.6</v>
      </c>
      <c r="X374" t="s">
        <v>47</v>
      </c>
    </row>
    <row r="375" spans="1:24">
      <c r="A375" s="2">
        <v>450</v>
      </c>
      <c r="B375" s="1">
        <v>0</v>
      </c>
      <c r="C375" t="s">
        <v>38</v>
      </c>
      <c r="D375">
        <v>1379</v>
      </c>
      <c r="E375" s="99">
        <v>3</v>
      </c>
      <c r="G375" s="1" t="s">
        <v>4657</v>
      </c>
      <c r="H375" s="1" t="s">
        <v>1520</v>
      </c>
      <c r="I375" s="1" t="s">
        <v>4017</v>
      </c>
      <c r="J375" s="1"/>
      <c r="K375" s="3" t="s">
        <v>1818</v>
      </c>
      <c r="L375" s="3" t="s">
        <v>1817</v>
      </c>
      <c r="N375" s="2" t="s">
        <v>1815</v>
      </c>
      <c r="P375" s="1" t="s">
        <v>1520</v>
      </c>
      <c r="Q375" s="1"/>
      <c r="S375" s="3"/>
      <c r="V375" t="s">
        <v>42</v>
      </c>
      <c r="W375">
        <v>1.6</v>
      </c>
      <c r="X375" t="s">
        <v>47</v>
      </c>
    </row>
    <row r="376" spans="1:24">
      <c r="A376" s="2">
        <v>451</v>
      </c>
      <c r="B376" s="1">
        <v>40664</v>
      </c>
      <c r="C376" t="s">
        <v>38</v>
      </c>
      <c r="D376">
        <v>1379</v>
      </c>
      <c r="E376" s="99">
        <v>5</v>
      </c>
      <c r="G376" s="1" t="s">
        <v>4696</v>
      </c>
      <c r="H376" s="1" t="s">
        <v>1520</v>
      </c>
      <c r="I376" s="1" t="s">
        <v>3676</v>
      </c>
      <c r="J376" s="1"/>
      <c r="K376" s="3" t="s">
        <v>1824</v>
      </c>
      <c r="L376" s="3" t="s">
        <v>1823</v>
      </c>
      <c r="N376" s="2" t="s">
        <v>1820</v>
      </c>
      <c r="O376" t="s">
        <v>4646</v>
      </c>
      <c r="P376" s="1" t="s">
        <v>1520</v>
      </c>
      <c r="Q376" s="1" t="s">
        <v>4424</v>
      </c>
      <c r="S376" s="3" t="s">
        <v>1825</v>
      </c>
      <c r="V376" t="s">
        <v>42</v>
      </c>
      <c r="W376">
        <v>1.65</v>
      </c>
      <c r="X376" t="s">
        <v>47</v>
      </c>
    </row>
    <row r="377" spans="1:24">
      <c r="A377" s="2">
        <v>452</v>
      </c>
      <c r="B377" s="1">
        <v>0</v>
      </c>
      <c r="C377" t="s">
        <v>38</v>
      </c>
      <c r="D377">
        <v>1380</v>
      </c>
      <c r="E377" s="99"/>
      <c r="G377" s="1" t="s">
        <v>3596</v>
      </c>
      <c r="H377" s="1" t="s">
        <v>4893</v>
      </c>
      <c r="I377" s="1" t="s">
        <v>4892</v>
      </c>
      <c r="J377" s="1"/>
      <c r="K377" s="3" t="s">
        <v>1830</v>
      </c>
      <c r="L377" s="3" t="s">
        <v>1829</v>
      </c>
      <c r="N377" s="2" t="s">
        <v>1827</v>
      </c>
      <c r="O377" t="s">
        <v>3596</v>
      </c>
      <c r="P377" s="1" t="s">
        <v>1520</v>
      </c>
      <c r="Q377" s="1" t="s">
        <v>4425</v>
      </c>
      <c r="S377" s="3"/>
      <c r="V377" t="s">
        <v>42</v>
      </c>
      <c r="W377">
        <v>1.6</v>
      </c>
      <c r="X377" t="s">
        <v>47</v>
      </c>
    </row>
    <row r="378" spans="1:24">
      <c r="A378" s="2">
        <v>453</v>
      </c>
      <c r="B378" s="1">
        <v>0</v>
      </c>
      <c r="C378" t="s">
        <v>38</v>
      </c>
      <c r="D378">
        <v>1410</v>
      </c>
      <c r="E378" s="99"/>
      <c r="G378" s="1" t="s">
        <v>3623</v>
      </c>
      <c r="H378" s="1" t="s">
        <v>1520</v>
      </c>
      <c r="I378" s="1" t="s">
        <v>4019</v>
      </c>
      <c r="J378" s="1"/>
      <c r="K378" s="3" t="s">
        <v>1835</v>
      </c>
      <c r="L378" s="3" t="s">
        <v>1834</v>
      </c>
      <c r="N378" s="2" t="s">
        <v>1832</v>
      </c>
      <c r="O378" t="s">
        <v>4744</v>
      </c>
      <c r="P378" s="1" t="s">
        <v>1520</v>
      </c>
      <c r="Q378" s="1" t="s">
        <v>4426</v>
      </c>
      <c r="S378" s="3"/>
      <c r="V378" t="s">
        <v>42</v>
      </c>
      <c r="W378">
        <v>1.6</v>
      </c>
      <c r="X378" t="s">
        <v>47</v>
      </c>
    </row>
    <row r="379" spans="1:24">
      <c r="A379" s="2">
        <v>454</v>
      </c>
      <c r="B379" s="1">
        <v>0</v>
      </c>
      <c r="C379" t="s">
        <v>38</v>
      </c>
      <c r="D379">
        <v>1442</v>
      </c>
      <c r="E379" s="99"/>
      <c r="G379" s="1" t="s">
        <v>4655</v>
      </c>
      <c r="H379" s="1" t="s">
        <v>1520</v>
      </c>
      <c r="I379" s="1" t="s">
        <v>4020</v>
      </c>
      <c r="J379" s="1"/>
      <c r="K379" s="3" t="s">
        <v>1838</v>
      </c>
      <c r="L379" s="3">
        <v>2425063</v>
      </c>
      <c r="N379" s="2" t="s">
        <v>1837</v>
      </c>
      <c r="P379" s="1" t="s">
        <v>1520</v>
      </c>
      <c r="Q379" s="1"/>
      <c r="S379" s="3"/>
      <c r="V379" t="s">
        <v>42</v>
      </c>
      <c r="W379">
        <v>1.6</v>
      </c>
      <c r="X379" t="s">
        <v>47</v>
      </c>
    </row>
    <row r="380" spans="1:24">
      <c r="A380" s="2">
        <v>455</v>
      </c>
      <c r="B380" s="1">
        <v>39996</v>
      </c>
      <c r="C380" t="s">
        <v>38</v>
      </c>
      <c r="D380">
        <v>1512</v>
      </c>
      <c r="E380" s="99"/>
      <c r="G380" s="1" t="s">
        <v>3636</v>
      </c>
      <c r="H380" s="1" t="s">
        <v>1520</v>
      </c>
      <c r="I380" s="1" t="s">
        <v>4021</v>
      </c>
      <c r="J380" s="1"/>
      <c r="K380" s="3" t="s">
        <v>1843</v>
      </c>
      <c r="L380" s="3" t="s">
        <v>1842</v>
      </c>
      <c r="N380" s="2" t="s">
        <v>1840</v>
      </c>
      <c r="O380" t="s">
        <v>3596</v>
      </c>
      <c r="P380" s="1" t="s">
        <v>3613</v>
      </c>
      <c r="Q380" s="1" t="s">
        <v>4052</v>
      </c>
      <c r="S380" s="3" t="s">
        <v>1844</v>
      </c>
      <c r="V380" t="s">
        <v>42</v>
      </c>
      <c r="W380">
        <v>1.6</v>
      </c>
      <c r="X380" t="s">
        <v>47</v>
      </c>
    </row>
    <row r="381" spans="1:24">
      <c r="A381" s="2">
        <v>456</v>
      </c>
      <c r="B381" s="1">
        <v>40127</v>
      </c>
      <c r="C381" t="s">
        <v>13</v>
      </c>
      <c r="D381">
        <v>563</v>
      </c>
      <c r="E381" s="99"/>
      <c r="G381" s="1" t="s">
        <v>3592</v>
      </c>
      <c r="H381" s="1" t="s">
        <v>1520</v>
      </c>
      <c r="I381" s="1" t="s">
        <v>4022</v>
      </c>
      <c r="J381" s="1"/>
      <c r="K381" s="3" t="s">
        <v>1848</v>
      </c>
      <c r="L381" s="3" t="s">
        <v>1847</v>
      </c>
      <c r="N381" s="2" t="s">
        <v>1846</v>
      </c>
      <c r="O381" t="s">
        <v>3592</v>
      </c>
      <c r="P381" s="1" t="s">
        <v>3619</v>
      </c>
      <c r="Q381" s="1" t="s">
        <v>4227</v>
      </c>
      <c r="S381" s="3"/>
      <c r="V381" t="s">
        <v>99</v>
      </c>
      <c r="W381">
        <v>1.6</v>
      </c>
      <c r="X381" t="s">
        <v>47</v>
      </c>
    </row>
    <row r="382" spans="1:24">
      <c r="A382" s="2">
        <v>458</v>
      </c>
      <c r="B382" s="1">
        <v>0</v>
      </c>
      <c r="C382" t="s">
        <v>13</v>
      </c>
      <c r="D382">
        <v>675</v>
      </c>
      <c r="E382" s="99"/>
      <c r="G382" s="1" t="s">
        <v>4617</v>
      </c>
      <c r="H382" s="1" t="s">
        <v>1520</v>
      </c>
      <c r="I382" s="1" t="s">
        <v>4023</v>
      </c>
      <c r="J382" s="1"/>
      <c r="K382" s="3" t="s">
        <v>1852</v>
      </c>
      <c r="L382" s="3" t="s">
        <v>1851</v>
      </c>
      <c r="N382" s="2" t="s">
        <v>1850</v>
      </c>
      <c r="P382" s="1" t="s">
        <v>1520</v>
      </c>
      <c r="Q382" s="1"/>
      <c r="S382" s="3"/>
      <c r="V382" t="s">
        <v>42</v>
      </c>
      <c r="W382">
        <v>1.6</v>
      </c>
      <c r="X382" t="s">
        <v>47</v>
      </c>
    </row>
    <row r="383" spans="1:24">
      <c r="A383" s="2">
        <v>459</v>
      </c>
      <c r="B383" s="1">
        <v>40156</v>
      </c>
      <c r="C383" t="s">
        <v>13</v>
      </c>
      <c r="D383">
        <v>716</v>
      </c>
      <c r="E383" s="99" t="s">
        <v>3504</v>
      </c>
      <c r="G383" s="1" t="s">
        <v>4786</v>
      </c>
      <c r="H383" s="1" t="s">
        <v>1520</v>
      </c>
      <c r="I383" s="1" t="s">
        <v>4024</v>
      </c>
      <c r="J383" s="1"/>
      <c r="K383" s="3" t="s">
        <v>1857</v>
      </c>
      <c r="L383" s="3" t="s">
        <v>1856</v>
      </c>
      <c r="N383" s="2" t="s">
        <v>1854</v>
      </c>
      <c r="O383" t="s">
        <v>4786</v>
      </c>
      <c r="P383" s="1" t="s">
        <v>1520</v>
      </c>
      <c r="Q383" s="1" t="s">
        <v>4024</v>
      </c>
      <c r="S383" s="3"/>
      <c r="V383" t="s">
        <v>99</v>
      </c>
      <c r="W383">
        <v>1.22</v>
      </c>
      <c r="X383" t="s">
        <v>47</v>
      </c>
    </row>
    <row r="384" spans="1:24">
      <c r="A384" s="2">
        <v>460</v>
      </c>
      <c r="B384" s="1">
        <v>41081</v>
      </c>
      <c r="C384" t="s">
        <v>13</v>
      </c>
      <c r="D384">
        <v>716</v>
      </c>
      <c r="E384" s="99" t="s">
        <v>3511</v>
      </c>
      <c r="G384" s="1" t="s">
        <v>3604</v>
      </c>
      <c r="H384" s="1" t="s">
        <v>1520</v>
      </c>
      <c r="I384" s="1" t="s">
        <v>4025</v>
      </c>
      <c r="J384" s="1"/>
      <c r="K384" s="3" t="s">
        <v>1863</v>
      </c>
      <c r="L384" s="3" t="s">
        <v>1862</v>
      </c>
      <c r="N384" s="2" t="s">
        <v>1859</v>
      </c>
      <c r="O384" t="s">
        <v>4626</v>
      </c>
      <c r="P384" s="1" t="s">
        <v>1520</v>
      </c>
      <c r="Q384" s="1" t="s">
        <v>4427</v>
      </c>
      <c r="S384" s="3"/>
      <c r="V384" t="s">
        <v>44</v>
      </c>
      <c r="W384">
        <v>1.65</v>
      </c>
      <c r="X384" t="s">
        <v>47</v>
      </c>
    </row>
    <row r="385" spans="1:24">
      <c r="A385" s="2">
        <v>461</v>
      </c>
      <c r="B385" s="1">
        <v>0</v>
      </c>
      <c r="C385" t="s">
        <v>13</v>
      </c>
      <c r="D385">
        <v>716</v>
      </c>
      <c r="E385" s="99" t="s">
        <v>3512</v>
      </c>
      <c r="G385" s="1" t="s">
        <v>4715</v>
      </c>
      <c r="H385" s="1" t="s">
        <v>1520</v>
      </c>
      <c r="I385" s="1" t="s">
        <v>4026</v>
      </c>
      <c r="J385" s="1"/>
      <c r="K385" s="3" t="s">
        <v>1867</v>
      </c>
      <c r="L385" s="3">
        <v>2171759</v>
      </c>
      <c r="N385" s="2" t="s">
        <v>1865</v>
      </c>
      <c r="O385" t="s">
        <v>4715</v>
      </c>
      <c r="P385" s="1" t="s">
        <v>1520</v>
      </c>
      <c r="Q385" s="1" t="s">
        <v>4026</v>
      </c>
      <c r="S385" s="3"/>
      <c r="V385" t="s">
        <v>42</v>
      </c>
      <c r="W385">
        <v>1.22</v>
      </c>
      <c r="X385" t="s">
        <v>47</v>
      </c>
    </row>
    <row r="386" spans="1:24">
      <c r="A386" s="2">
        <v>462</v>
      </c>
      <c r="B386" s="1">
        <v>0</v>
      </c>
      <c r="C386" t="s">
        <v>13</v>
      </c>
      <c r="D386">
        <v>716</v>
      </c>
      <c r="E386" s="99" t="s">
        <v>3513</v>
      </c>
      <c r="G386" s="1" t="s">
        <v>3592</v>
      </c>
      <c r="H386" s="1" t="s">
        <v>3611</v>
      </c>
      <c r="I386" s="1" t="s">
        <v>3697</v>
      </c>
      <c r="J386" s="1"/>
      <c r="K386" s="3" t="s">
        <v>1872</v>
      </c>
      <c r="L386" s="3" t="s">
        <v>1871</v>
      </c>
      <c r="N386" s="2" t="s">
        <v>1869</v>
      </c>
      <c r="P386" s="1" t="s">
        <v>1520</v>
      </c>
      <c r="Q386" s="1"/>
      <c r="S386" s="3"/>
      <c r="V386" t="s">
        <v>44</v>
      </c>
      <c r="W386">
        <v>1.22</v>
      </c>
      <c r="X386" t="s">
        <v>47</v>
      </c>
    </row>
    <row r="387" spans="1:24">
      <c r="A387" s="2">
        <v>463</v>
      </c>
      <c r="B387" s="1">
        <v>40368</v>
      </c>
      <c r="C387" t="s">
        <v>13</v>
      </c>
      <c r="D387">
        <v>716</v>
      </c>
      <c r="E387" s="99" t="s">
        <v>3514</v>
      </c>
      <c r="G387" s="1" t="s">
        <v>4706</v>
      </c>
      <c r="H387" s="1" t="s">
        <v>1520</v>
      </c>
      <c r="I387" s="1" t="s">
        <v>4027</v>
      </c>
      <c r="J387" s="1"/>
      <c r="K387" s="3" t="s">
        <v>1878</v>
      </c>
      <c r="L387" s="3" t="s">
        <v>1877</v>
      </c>
      <c r="N387" s="2" t="s">
        <v>1874</v>
      </c>
      <c r="O387" t="s">
        <v>3596</v>
      </c>
      <c r="P387" s="1" t="s">
        <v>3597</v>
      </c>
      <c r="Q387" s="1" t="s">
        <v>4428</v>
      </c>
      <c r="S387" s="3" t="s">
        <v>1879</v>
      </c>
      <c r="V387" t="s">
        <v>42</v>
      </c>
      <c r="W387">
        <v>1.22</v>
      </c>
      <c r="X387" t="s">
        <v>47</v>
      </c>
    </row>
    <row r="388" spans="1:24">
      <c r="A388" s="2">
        <v>465</v>
      </c>
      <c r="B388" s="1">
        <v>0</v>
      </c>
      <c r="C388" t="s">
        <v>13</v>
      </c>
      <c r="D388">
        <v>915</v>
      </c>
      <c r="E388" s="99"/>
      <c r="G388" s="1" t="s">
        <v>4690</v>
      </c>
      <c r="H388" s="1" t="s">
        <v>1520</v>
      </c>
      <c r="I388" s="1" t="s">
        <v>4028</v>
      </c>
      <c r="J388" s="1"/>
      <c r="K388" s="3" t="s">
        <v>1884</v>
      </c>
      <c r="L388" s="3" t="s">
        <v>1883</v>
      </c>
      <c r="N388" s="2" t="s">
        <v>1881</v>
      </c>
      <c r="O388" t="s">
        <v>4690</v>
      </c>
      <c r="P388" s="1" t="s">
        <v>1520</v>
      </c>
      <c r="Q388" s="1" t="s">
        <v>4429</v>
      </c>
      <c r="S388" s="3"/>
      <c r="V388" t="s">
        <v>99</v>
      </c>
      <c r="W388">
        <v>1.6</v>
      </c>
      <c r="X388" t="s">
        <v>47</v>
      </c>
    </row>
    <row r="389" spans="1:24">
      <c r="A389" s="2">
        <v>466</v>
      </c>
      <c r="B389" s="1">
        <v>0</v>
      </c>
      <c r="C389" t="s">
        <v>13</v>
      </c>
      <c r="D389">
        <v>933</v>
      </c>
      <c r="E389" s="99"/>
      <c r="G389" s="1" t="s">
        <v>4607</v>
      </c>
      <c r="H389" s="1" t="s">
        <v>1520</v>
      </c>
      <c r="I389" s="1" t="s">
        <v>4029</v>
      </c>
      <c r="J389" s="1"/>
      <c r="K389" s="3" t="s">
        <v>1889</v>
      </c>
      <c r="L389" s="3" t="s">
        <v>1888</v>
      </c>
      <c r="N389" s="2" t="s">
        <v>1886</v>
      </c>
      <c r="O389" t="s">
        <v>3604</v>
      </c>
      <c r="P389" s="1" t="s">
        <v>1520</v>
      </c>
      <c r="Q389" s="1" t="s">
        <v>3728</v>
      </c>
      <c r="S389" s="3" t="s">
        <v>1480</v>
      </c>
      <c r="V389" t="s">
        <v>44</v>
      </c>
      <c r="W389">
        <v>1.65</v>
      </c>
      <c r="X389" t="s">
        <v>47</v>
      </c>
    </row>
    <row r="390" spans="1:24">
      <c r="A390" s="2">
        <v>467</v>
      </c>
      <c r="B390" s="1">
        <v>0</v>
      </c>
      <c r="C390" t="s">
        <v>13</v>
      </c>
      <c r="D390">
        <v>970</v>
      </c>
      <c r="E390" s="99"/>
      <c r="G390" s="1" t="s">
        <v>4787</v>
      </c>
      <c r="H390" s="1" t="s">
        <v>1520</v>
      </c>
      <c r="I390" s="1" t="s">
        <v>4030</v>
      </c>
      <c r="J390" s="1"/>
      <c r="K390" s="3" t="s">
        <v>517</v>
      </c>
      <c r="L390" s="3">
        <v>2152397</v>
      </c>
      <c r="N390" s="2" t="s">
        <v>1891</v>
      </c>
      <c r="O390" t="s">
        <v>3623</v>
      </c>
      <c r="P390" s="1" t="s">
        <v>1520</v>
      </c>
      <c r="Q390" s="1" t="s">
        <v>4430</v>
      </c>
      <c r="S390" s="3"/>
      <c r="V390" t="s">
        <v>99</v>
      </c>
      <c r="W390">
        <v>1.8</v>
      </c>
      <c r="X390" t="s">
        <v>47</v>
      </c>
    </row>
    <row r="391" spans="1:24">
      <c r="A391" s="2">
        <v>468</v>
      </c>
      <c r="B391" s="1">
        <v>0</v>
      </c>
      <c r="C391" t="s">
        <v>13</v>
      </c>
      <c r="D391">
        <v>1075</v>
      </c>
      <c r="E391" s="99"/>
      <c r="G391" s="1" t="s">
        <v>4708</v>
      </c>
      <c r="H391" s="1" t="s">
        <v>1520</v>
      </c>
      <c r="I391" s="1" t="s">
        <v>4031</v>
      </c>
      <c r="J391" s="1"/>
      <c r="K391" s="3" t="s">
        <v>1897</v>
      </c>
      <c r="L391" s="3" t="s">
        <v>1896</v>
      </c>
      <c r="N391" s="2" t="s">
        <v>1894</v>
      </c>
      <c r="O391" t="s">
        <v>3596</v>
      </c>
      <c r="P391" s="1" t="s">
        <v>3599</v>
      </c>
      <c r="Q391" s="1" t="s">
        <v>4167</v>
      </c>
      <c r="S391" s="3"/>
      <c r="V391" t="s">
        <v>44</v>
      </c>
      <c r="W391">
        <v>1.65</v>
      </c>
      <c r="X391" t="s">
        <v>47</v>
      </c>
    </row>
    <row r="392" spans="1:24">
      <c r="A392" s="2">
        <v>469</v>
      </c>
      <c r="B392" s="1">
        <v>0</v>
      </c>
      <c r="C392" t="s">
        <v>13</v>
      </c>
      <c r="D392">
        <v>1083</v>
      </c>
      <c r="E392" s="99"/>
      <c r="G392" s="1" t="s">
        <v>3592</v>
      </c>
      <c r="H392" s="1" t="s">
        <v>1520</v>
      </c>
      <c r="I392" s="1" t="s">
        <v>4032</v>
      </c>
      <c r="J392" s="1"/>
      <c r="K392" s="3" t="s">
        <v>1902</v>
      </c>
      <c r="L392" s="3" t="s">
        <v>1901</v>
      </c>
      <c r="N392" s="2" t="s">
        <v>1899</v>
      </c>
      <c r="O392" t="s">
        <v>1520</v>
      </c>
      <c r="P392" s="1" t="s">
        <v>1520</v>
      </c>
      <c r="Q392" s="1" t="s">
        <v>4431</v>
      </c>
      <c r="S392" s="3"/>
      <c r="V392" t="s">
        <v>42</v>
      </c>
      <c r="W392">
        <v>1.6</v>
      </c>
      <c r="X392" t="s">
        <v>47</v>
      </c>
    </row>
    <row r="393" spans="1:24">
      <c r="A393" s="2">
        <v>470</v>
      </c>
      <c r="B393" s="1">
        <v>0</v>
      </c>
      <c r="C393" t="s">
        <v>13</v>
      </c>
      <c r="D393">
        <v>1120</v>
      </c>
      <c r="E393" s="99"/>
      <c r="G393" s="1" t="s">
        <v>4741</v>
      </c>
      <c r="H393" s="1" t="s">
        <v>1520</v>
      </c>
      <c r="I393" s="1" t="s">
        <v>4033</v>
      </c>
      <c r="J393" s="1"/>
      <c r="K393" s="3" t="s">
        <v>1906</v>
      </c>
      <c r="L393" s="3">
        <v>2424558</v>
      </c>
      <c r="N393" s="2" t="s">
        <v>1904</v>
      </c>
      <c r="O393" t="s">
        <v>4653</v>
      </c>
      <c r="P393" s="1" t="s">
        <v>1520</v>
      </c>
      <c r="Q393" s="1" t="s">
        <v>4432</v>
      </c>
      <c r="S393" s="3"/>
      <c r="V393" t="s">
        <v>44</v>
      </c>
      <c r="W393">
        <v>1.65</v>
      </c>
      <c r="X393" t="s">
        <v>47</v>
      </c>
    </row>
    <row r="394" spans="1:24">
      <c r="A394" s="2">
        <v>471</v>
      </c>
      <c r="B394" s="1">
        <v>0</v>
      </c>
      <c r="C394" t="s">
        <v>13</v>
      </c>
      <c r="D394">
        <v>1123</v>
      </c>
      <c r="E394" s="99"/>
      <c r="G394" s="1" t="s">
        <v>4626</v>
      </c>
      <c r="H394" s="1" t="s">
        <v>1520</v>
      </c>
      <c r="I394" s="1" t="s">
        <v>4034</v>
      </c>
      <c r="J394" s="1"/>
      <c r="K394" s="3" t="s">
        <v>1910</v>
      </c>
      <c r="L394" s="3" t="s">
        <v>1909</v>
      </c>
      <c r="N394" s="2" t="s">
        <v>1908</v>
      </c>
      <c r="O394" t="s">
        <v>4626</v>
      </c>
      <c r="P394" s="1" t="s">
        <v>1520</v>
      </c>
      <c r="Q394" s="1" t="s">
        <v>4034</v>
      </c>
      <c r="S394" s="3" t="s">
        <v>1911</v>
      </c>
      <c r="V394" t="s">
        <v>44</v>
      </c>
      <c r="W394">
        <v>1.65</v>
      </c>
      <c r="X394" t="s">
        <v>47</v>
      </c>
    </row>
    <row r="395" spans="1:24">
      <c r="A395" s="2">
        <v>472</v>
      </c>
      <c r="B395" s="1">
        <v>0</v>
      </c>
      <c r="C395" t="s">
        <v>13</v>
      </c>
      <c r="D395">
        <v>1132</v>
      </c>
      <c r="E395" s="99"/>
      <c r="G395" s="1" t="s">
        <v>3629</v>
      </c>
      <c r="H395" s="1" t="s">
        <v>1520</v>
      </c>
      <c r="I395" s="1" t="s">
        <v>4035</v>
      </c>
      <c r="J395" s="1"/>
      <c r="K395" s="3" t="s">
        <v>1916</v>
      </c>
      <c r="L395" s="3" t="s">
        <v>1915</v>
      </c>
      <c r="N395" s="2" t="s">
        <v>1913</v>
      </c>
      <c r="O395" t="s">
        <v>3596</v>
      </c>
      <c r="P395" s="1" t="s">
        <v>3626</v>
      </c>
      <c r="Q395" s="1" t="s">
        <v>3757</v>
      </c>
      <c r="S395" s="3"/>
      <c r="V395" t="s">
        <v>42</v>
      </c>
      <c r="W395">
        <v>1.65</v>
      </c>
      <c r="X395" t="s">
        <v>47</v>
      </c>
    </row>
    <row r="396" spans="1:24">
      <c r="A396" s="2">
        <v>473</v>
      </c>
      <c r="B396" s="1">
        <v>0</v>
      </c>
      <c r="C396" t="s">
        <v>13</v>
      </c>
      <c r="D396">
        <v>1148</v>
      </c>
      <c r="E396" s="99"/>
      <c r="G396" s="1" t="s">
        <v>4624</v>
      </c>
      <c r="H396" s="1" t="s">
        <v>1520</v>
      </c>
      <c r="I396" s="1" t="s">
        <v>4036</v>
      </c>
      <c r="J396" s="1"/>
      <c r="K396" s="3" t="s">
        <v>1921</v>
      </c>
      <c r="L396" s="3" t="s">
        <v>1920</v>
      </c>
      <c r="N396" s="2" t="s">
        <v>1918</v>
      </c>
      <c r="O396" t="s">
        <v>4621</v>
      </c>
      <c r="P396" s="1" t="s">
        <v>3596</v>
      </c>
      <c r="Q396" s="1" t="s">
        <v>4914</v>
      </c>
      <c r="S396" s="3"/>
      <c r="V396" t="s">
        <v>42</v>
      </c>
      <c r="W396">
        <v>1.6</v>
      </c>
      <c r="X396" t="s">
        <v>47</v>
      </c>
    </row>
    <row r="397" spans="1:24">
      <c r="A397" s="2">
        <v>475</v>
      </c>
      <c r="B397" s="1">
        <v>40731</v>
      </c>
      <c r="C397" t="s">
        <v>13</v>
      </c>
      <c r="D397">
        <v>1177</v>
      </c>
      <c r="E397" s="99" t="s">
        <v>3504</v>
      </c>
      <c r="G397" s="1" t="s">
        <v>3596</v>
      </c>
      <c r="H397" s="1" t="s">
        <v>3603</v>
      </c>
      <c r="I397" s="1" t="s">
        <v>3665</v>
      </c>
      <c r="J397" s="1"/>
      <c r="K397" s="3" t="s">
        <v>1927</v>
      </c>
      <c r="L397" s="3" t="s">
        <v>1926</v>
      </c>
      <c r="N397" s="2" t="s">
        <v>1923</v>
      </c>
      <c r="O397" t="s">
        <v>4626</v>
      </c>
      <c r="P397" s="1" t="s">
        <v>1520</v>
      </c>
      <c r="Q397" s="1" t="s">
        <v>4434</v>
      </c>
      <c r="S397" s="3" t="s">
        <v>1928</v>
      </c>
      <c r="V397" t="s">
        <v>44</v>
      </c>
      <c r="W397">
        <v>1.22</v>
      </c>
      <c r="X397" t="s">
        <v>47</v>
      </c>
    </row>
    <row r="398" spans="1:24">
      <c r="A398" s="2">
        <v>476</v>
      </c>
      <c r="B398" s="1">
        <v>40500</v>
      </c>
      <c r="C398" t="s">
        <v>13</v>
      </c>
      <c r="D398">
        <v>1177</v>
      </c>
      <c r="E398" s="99" t="s">
        <v>3507</v>
      </c>
      <c r="G398" s="1" t="s">
        <v>4788</v>
      </c>
      <c r="H398" s="1" t="s">
        <v>1520</v>
      </c>
      <c r="I398" s="1" t="s">
        <v>4038</v>
      </c>
      <c r="J398" s="1"/>
      <c r="K398" s="3" t="s">
        <v>1934</v>
      </c>
      <c r="L398" s="3" t="s">
        <v>1933</v>
      </c>
      <c r="N398" s="2" t="s">
        <v>1930</v>
      </c>
      <c r="O398" t="s">
        <v>3596</v>
      </c>
      <c r="P398" s="1" t="s">
        <v>3617</v>
      </c>
      <c r="Q398" s="1" t="s">
        <v>4435</v>
      </c>
      <c r="S398" s="3"/>
      <c r="V398" t="s">
        <v>44</v>
      </c>
      <c r="W398">
        <v>1.22</v>
      </c>
      <c r="X398" t="s">
        <v>47</v>
      </c>
    </row>
    <row r="399" spans="1:24">
      <c r="A399" s="2">
        <v>477</v>
      </c>
      <c r="B399" s="1">
        <v>0</v>
      </c>
      <c r="C399" t="s">
        <v>13</v>
      </c>
      <c r="D399">
        <v>1177</v>
      </c>
      <c r="E399" s="99" t="s">
        <v>3515</v>
      </c>
      <c r="G399" s="1" t="s">
        <v>4617</v>
      </c>
      <c r="H399" s="1" t="s">
        <v>1520</v>
      </c>
      <c r="I399" s="1" t="s">
        <v>4039</v>
      </c>
      <c r="J399" s="1"/>
      <c r="K399" s="3" t="s">
        <v>1939</v>
      </c>
      <c r="L399" s="3" t="s">
        <v>1938</v>
      </c>
      <c r="N399" s="2" t="s">
        <v>1936</v>
      </c>
      <c r="O399" t="s">
        <v>4617</v>
      </c>
      <c r="P399" s="1" t="s">
        <v>1520</v>
      </c>
      <c r="Q399" s="1" t="s">
        <v>4039</v>
      </c>
      <c r="S399" s="3"/>
      <c r="V399" t="s">
        <v>42</v>
      </c>
      <c r="W399">
        <v>1.22</v>
      </c>
      <c r="X399" t="s">
        <v>47</v>
      </c>
    </row>
    <row r="400" spans="1:24">
      <c r="A400" s="2">
        <v>478</v>
      </c>
      <c r="B400" s="1">
        <v>40309</v>
      </c>
      <c r="C400" t="s">
        <v>13</v>
      </c>
      <c r="D400">
        <v>1177</v>
      </c>
      <c r="E400" s="99" t="s">
        <v>3511</v>
      </c>
      <c r="G400" s="1" t="s">
        <v>4789</v>
      </c>
      <c r="H400" s="1" t="s">
        <v>1520</v>
      </c>
      <c r="I400" s="1" t="s">
        <v>4040</v>
      </c>
      <c r="J400" s="1"/>
      <c r="K400" s="3" t="s">
        <v>1944</v>
      </c>
      <c r="L400" s="3" t="s">
        <v>1943</v>
      </c>
      <c r="N400" s="2" t="s">
        <v>1941</v>
      </c>
      <c r="O400" t="s">
        <v>4789</v>
      </c>
      <c r="P400" s="1" t="s">
        <v>1520</v>
      </c>
      <c r="Q400" s="1" t="s">
        <v>4040</v>
      </c>
      <c r="S400" s="3"/>
      <c r="V400" t="s">
        <v>44</v>
      </c>
      <c r="W400">
        <v>1.22</v>
      </c>
      <c r="X400" t="s">
        <v>47</v>
      </c>
    </row>
    <row r="401" spans="1:24">
      <c r="A401" s="2">
        <v>479</v>
      </c>
      <c r="B401" s="1">
        <v>0</v>
      </c>
      <c r="C401" t="s">
        <v>13</v>
      </c>
      <c r="D401">
        <v>1186</v>
      </c>
      <c r="E401" s="99"/>
      <c r="G401" s="1" t="s">
        <v>4641</v>
      </c>
      <c r="H401" s="1" t="s">
        <v>1520</v>
      </c>
      <c r="I401" s="1" t="s">
        <v>4041</v>
      </c>
      <c r="J401" s="1"/>
      <c r="K401" s="3" t="s">
        <v>1948</v>
      </c>
      <c r="L401" s="3" t="s">
        <v>1947</v>
      </c>
      <c r="N401" s="2" t="s">
        <v>1946</v>
      </c>
      <c r="P401" s="1" t="s">
        <v>1520</v>
      </c>
      <c r="Q401" s="1"/>
      <c r="S401" s="3"/>
      <c r="V401" t="s">
        <v>42</v>
      </c>
      <c r="W401">
        <v>1.6</v>
      </c>
      <c r="X401" t="s">
        <v>47</v>
      </c>
    </row>
    <row r="402" spans="1:24">
      <c r="A402" s="2">
        <v>480</v>
      </c>
      <c r="B402" s="1">
        <v>0</v>
      </c>
      <c r="C402" t="s">
        <v>13</v>
      </c>
      <c r="D402">
        <v>1230</v>
      </c>
      <c r="E402" s="99"/>
      <c r="G402" s="1" t="s">
        <v>4677</v>
      </c>
      <c r="H402" s="1" t="s">
        <v>1520</v>
      </c>
      <c r="I402" s="1" t="s">
        <v>4042</v>
      </c>
      <c r="J402" s="1"/>
      <c r="K402" s="3" t="s">
        <v>1952</v>
      </c>
      <c r="L402" s="3" t="s">
        <v>1951</v>
      </c>
      <c r="N402" s="2" t="s">
        <v>1950</v>
      </c>
      <c r="P402" s="1" t="s">
        <v>1520</v>
      </c>
      <c r="Q402" s="1"/>
      <c r="S402" s="3"/>
      <c r="V402" t="s">
        <v>42</v>
      </c>
      <c r="W402">
        <v>1.6</v>
      </c>
      <c r="X402" t="s">
        <v>47</v>
      </c>
    </row>
    <row r="403" spans="1:24">
      <c r="A403" s="2">
        <v>481</v>
      </c>
      <c r="B403" s="1">
        <v>0</v>
      </c>
      <c r="C403" t="s">
        <v>13</v>
      </c>
      <c r="D403">
        <v>1234</v>
      </c>
      <c r="E403" s="99"/>
      <c r="G403" s="1" t="s">
        <v>3607</v>
      </c>
      <c r="H403" s="1" t="s">
        <v>4739</v>
      </c>
      <c r="I403" s="1" t="s">
        <v>4894</v>
      </c>
      <c r="J403" s="1"/>
      <c r="K403" s="3" t="s">
        <v>1956</v>
      </c>
      <c r="L403" s="3">
        <v>2172134</v>
      </c>
      <c r="N403" s="2" t="s">
        <v>1954</v>
      </c>
      <c r="O403" t="s">
        <v>4608</v>
      </c>
      <c r="P403" s="1" t="s">
        <v>1520</v>
      </c>
      <c r="Q403" s="1" t="s">
        <v>4436</v>
      </c>
      <c r="S403" s="3"/>
      <c r="V403" t="s">
        <v>44</v>
      </c>
      <c r="W403">
        <v>1.65</v>
      </c>
      <c r="X403" t="s">
        <v>47</v>
      </c>
    </row>
    <row r="404" spans="1:24">
      <c r="A404" s="2">
        <v>482</v>
      </c>
      <c r="B404" s="1">
        <v>0</v>
      </c>
      <c r="C404" t="s">
        <v>13</v>
      </c>
      <c r="D404">
        <v>1249</v>
      </c>
      <c r="E404" s="99"/>
      <c r="G404" s="1" t="s">
        <v>4790</v>
      </c>
      <c r="H404" s="1" t="s">
        <v>1520</v>
      </c>
      <c r="I404" s="1" t="s">
        <v>3802</v>
      </c>
      <c r="J404" s="1"/>
      <c r="K404" s="3" t="s">
        <v>1960</v>
      </c>
      <c r="L404" s="3" t="s">
        <v>1959</v>
      </c>
      <c r="N404" s="2" t="s">
        <v>1958</v>
      </c>
      <c r="P404" s="1" t="s">
        <v>1520</v>
      </c>
      <c r="Q404" s="1"/>
      <c r="S404" s="3" t="s">
        <v>1961</v>
      </c>
      <c r="V404" t="s">
        <v>42</v>
      </c>
      <c r="W404">
        <v>1.6</v>
      </c>
      <c r="X404" t="s">
        <v>47</v>
      </c>
    </row>
    <row r="405" spans="1:24">
      <c r="A405" s="2">
        <v>483</v>
      </c>
      <c r="B405" s="1">
        <v>0</v>
      </c>
      <c r="C405" t="s">
        <v>13</v>
      </c>
      <c r="D405">
        <v>1280</v>
      </c>
      <c r="E405" s="99"/>
      <c r="G405" s="1" t="s">
        <v>4791</v>
      </c>
      <c r="H405" s="1" t="s">
        <v>1520</v>
      </c>
      <c r="I405" s="1" t="s">
        <v>4044</v>
      </c>
      <c r="J405" s="1"/>
      <c r="K405" s="3" t="s">
        <v>1965</v>
      </c>
      <c r="L405" s="3" t="s">
        <v>1964</v>
      </c>
      <c r="N405" s="2" t="s">
        <v>1963</v>
      </c>
      <c r="P405" s="1" t="s">
        <v>1520</v>
      </c>
      <c r="Q405" s="1"/>
      <c r="S405" s="3"/>
      <c r="V405" t="s">
        <v>42</v>
      </c>
      <c r="W405">
        <v>1.6</v>
      </c>
      <c r="X405" t="s">
        <v>47</v>
      </c>
    </row>
    <row r="406" spans="1:24">
      <c r="A406" s="2">
        <v>484</v>
      </c>
      <c r="B406" s="1">
        <v>0</v>
      </c>
      <c r="C406" t="s">
        <v>13</v>
      </c>
      <c r="D406">
        <v>1296</v>
      </c>
      <c r="E406" s="99"/>
      <c r="G406" s="1" t="s">
        <v>3626</v>
      </c>
      <c r="H406" s="1" t="s">
        <v>4790</v>
      </c>
      <c r="I406" s="1" t="s">
        <v>4341</v>
      </c>
      <c r="J406" s="1"/>
      <c r="K406" s="3" t="s">
        <v>1969</v>
      </c>
      <c r="L406" s="3" t="s">
        <v>1968</v>
      </c>
      <c r="N406" s="2" t="s">
        <v>1967</v>
      </c>
      <c r="P406" s="1" t="s">
        <v>1520</v>
      </c>
      <c r="Q406" s="1"/>
      <c r="S406" s="3"/>
      <c r="V406" t="s">
        <v>42</v>
      </c>
      <c r="W406">
        <v>1.6</v>
      </c>
      <c r="X406" t="s">
        <v>47</v>
      </c>
    </row>
    <row r="407" spans="1:24">
      <c r="A407" s="2">
        <v>486</v>
      </c>
      <c r="B407" s="1">
        <v>40914</v>
      </c>
      <c r="C407" t="s">
        <v>13</v>
      </c>
      <c r="D407">
        <v>1350</v>
      </c>
      <c r="E407" s="99"/>
      <c r="G407" s="1" t="s">
        <v>3611</v>
      </c>
      <c r="H407" s="1" t="s">
        <v>1520</v>
      </c>
      <c r="I407" s="1" t="s">
        <v>4046</v>
      </c>
      <c r="J407" s="1"/>
      <c r="K407" s="3" t="s">
        <v>1974</v>
      </c>
      <c r="L407" s="3" t="s">
        <v>1973</v>
      </c>
      <c r="N407" s="2" t="s">
        <v>1971</v>
      </c>
      <c r="O407" t="s">
        <v>4792</v>
      </c>
      <c r="P407" s="1" t="s">
        <v>4613</v>
      </c>
      <c r="Q407" s="1" t="s">
        <v>4437</v>
      </c>
      <c r="S407" s="3" t="s">
        <v>1975</v>
      </c>
      <c r="V407" t="s">
        <v>1976</v>
      </c>
      <c r="W407">
        <v>1.65</v>
      </c>
      <c r="X407" t="s">
        <v>47</v>
      </c>
    </row>
    <row r="408" spans="1:24">
      <c r="A408" s="2">
        <v>487</v>
      </c>
      <c r="B408" s="1">
        <v>0</v>
      </c>
      <c r="C408" t="s">
        <v>13</v>
      </c>
      <c r="D408">
        <v>1382</v>
      </c>
      <c r="E408" s="99"/>
      <c r="G408" s="1" t="s">
        <v>4758</v>
      </c>
      <c r="H408" s="1" t="s">
        <v>1520</v>
      </c>
      <c r="I408" s="1" t="s">
        <v>4047</v>
      </c>
      <c r="J408" s="1"/>
      <c r="K408" s="3" t="s">
        <v>1980</v>
      </c>
      <c r="L408" s="3" t="s">
        <v>1979</v>
      </c>
      <c r="N408" s="2" t="s">
        <v>1978</v>
      </c>
      <c r="P408" s="1" t="s">
        <v>1520</v>
      </c>
      <c r="Q408" s="1"/>
      <c r="S408" s="3"/>
      <c r="V408" t="s">
        <v>42</v>
      </c>
      <c r="W408">
        <v>1.6</v>
      </c>
      <c r="X408" t="s">
        <v>47</v>
      </c>
    </row>
    <row r="409" spans="1:24">
      <c r="A409" s="2">
        <v>488</v>
      </c>
      <c r="B409" s="1">
        <v>40241</v>
      </c>
      <c r="C409" t="s">
        <v>13</v>
      </c>
      <c r="D409">
        <v>1383</v>
      </c>
      <c r="E409" s="99"/>
      <c r="G409" s="1" t="s">
        <v>3592</v>
      </c>
      <c r="H409" s="1" t="s">
        <v>3611</v>
      </c>
      <c r="I409" s="1" t="s">
        <v>3698</v>
      </c>
      <c r="J409" s="1"/>
      <c r="K409" s="3" t="s">
        <v>1984</v>
      </c>
      <c r="L409" s="3" t="s">
        <v>1983</v>
      </c>
      <c r="N409" s="2" t="s">
        <v>1982</v>
      </c>
      <c r="O409" t="s">
        <v>3592</v>
      </c>
      <c r="P409" s="1" t="s">
        <v>3611</v>
      </c>
      <c r="Q409" s="1" t="s">
        <v>3698</v>
      </c>
      <c r="S409" s="3"/>
      <c r="V409" t="s">
        <v>42</v>
      </c>
      <c r="W409">
        <v>1.6</v>
      </c>
      <c r="X409" t="s">
        <v>47</v>
      </c>
    </row>
    <row r="410" spans="1:24">
      <c r="A410" s="2">
        <v>489</v>
      </c>
      <c r="B410" s="1">
        <v>0</v>
      </c>
      <c r="C410" t="s">
        <v>13</v>
      </c>
      <c r="D410">
        <v>1448</v>
      </c>
      <c r="E410" s="99"/>
      <c r="G410" s="1" t="s">
        <v>3626</v>
      </c>
      <c r="H410" s="1" t="s">
        <v>3624</v>
      </c>
      <c r="I410" s="1" t="s">
        <v>3699</v>
      </c>
      <c r="J410" s="1"/>
      <c r="K410" s="3" t="s">
        <v>1989</v>
      </c>
      <c r="L410" s="3" t="s">
        <v>1988</v>
      </c>
      <c r="N410" s="2" t="s">
        <v>1986</v>
      </c>
      <c r="O410" t="s">
        <v>3626</v>
      </c>
      <c r="P410" s="1" t="s">
        <v>1520</v>
      </c>
      <c r="Q410" s="1" t="s">
        <v>4438</v>
      </c>
      <c r="S410" s="3"/>
      <c r="V410" t="s">
        <v>44</v>
      </c>
      <c r="W410">
        <v>1.65</v>
      </c>
      <c r="X410" t="s">
        <v>47</v>
      </c>
    </row>
    <row r="411" spans="1:24">
      <c r="A411" s="2">
        <v>490</v>
      </c>
      <c r="B411" s="1">
        <v>40380</v>
      </c>
      <c r="C411" t="s">
        <v>13</v>
      </c>
      <c r="D411">
        <v>1451</v>
      </c>
      <c r="E411" s="99"/>
      <c r="G411" s="1" t="s">
        <v>3592</v>
      </c>
      <c r="H411" s="1" t="s">
        <v>3602</v>
      </c>
      <c r="I411" s="1" t="s">
        <v>4895</v>
      </c>
      <c r="J411" s="1"/>
      <c r="K411" s="3" t="s">
        <v>1994</v>
      </c>
      <c r="L411" s="3" t="s">
        <v>1993</v>
      </c>
      <c r="N411" s="2" t="s">
        <v>1991</v>
      </c>
      <c r="O411" t="s">
        <v>4674</v>
      </c>
      <c r="P411" s="1" t="s">
        <v>3614</v>
      </c>
      <c r="Q411" s="1" t="s">
        <v>4439</v>
      </c>
      <c r="S411" s="3" t="s">
        <v>1995</v>
      </c>
      <c r="V411" t="s">
        <v>42</v>
      </c>
      <c r="W411">
        <v>1.6</v>
      </c>
      <c r="X411" t="s">
        <v>47</v>
      </c>
    </row>
    <row r="412" spans="1:24">
      <c r="A412" s="2">
        <v>491</v>
      </c>
      <c r="B412" s="1">
        <v>0</v>
      </c>
      <c r="C412" t="s">
        <v>13</v>
      </c>
      <c r="D412">
        <v>1548</v>
      </c>
      <c r="E412" s="99"/>
      <c r="G412" s="1" t="s">
        <v>4637</v>
      </c>
      <c r="H412" s="1" t="s">
        <v>1520</v>
      </c>
      <c r="I412" s="1" t="s">
        <v>4048</v>
      </c>
      <c r="J412" s="1"/>
      <c r="K412" s="3" t="s">
        <v>1999</v>
      </c>
      <c r="L412" s="3">
        <v>4752658</v>
      </c>
      <c r="N412" s="2" t="s">
        <v>1997</v>
      </c>
      <c r="O412" t="s">
        <v>4616</v>
      </c>
      <c r="P412" s="1" t="s">
        <v>1520</v>
      </c>
      <c r="Q412" s="1" t="s">
        <v>4319</v>
      </c>
      <c r="S412" s="3"/>
      <c r="V412" t="s">
        <v>42</v>
      </c>
      <c r="W412">
        <v>1.6</v>
      </c>
      <c r="X412" t="s">
        <v>47</v>
      </c>
    </row>
    <row r="413" spans="1:24">
      <c r="A413" s="2">
        <v>492</v>
      </c>
      <c r="B413" s="1">
        <v>0</v>
      </c>
      <c r="C413" t="s">
        <v>13</v>
      </c>
      <c r="D413">
        <v>1553</v>
      </c>
      <c r="E413" s="99"/>
      <c r="G413" s="1" t="s">
        <v>4761</v>
      </c>
      <c r="H413" s="1" t="s">
        <v>1520</v>
      </c>
      <c r="I413" s="1" t="s">
        <v>4049</v>
      </c>
      <c r="J413" s="1"/>
      <c r="K413" s="3" t="s">
        <v>2004</v>
      </c>
      <c r="L413" s="3" t="s">
        <v>2003</v>
      </c>
      <c r="N413" s="2" t="s">
        <v>2001</v>
      </c>
      <c r="O413" t="s">
        <v>4793</v>
      </c>
      <c r="P413" s="1" t="s">
        <v>1520</v>
      </c>
      <c r="Q413" s="1" t="s">
        <v>4440</v>
      </c>
      <c r="S413" s="3"/>
      <c r="V413" t="s">
        <v>99</v>
      </c>
      <c r="W413">
        <v>1.8</v>
      </c>
      <c r="X413" t="s">
        <v>47</v>
      </c>
    </row>
    <row r="414" spans="1:24">
      <c r="A414" s="2">
        <v>493</v>
      </c>
      <c r="B414" s="1">
        <v>0</v>
      </c>
      <c r="C414" t="s">
        <v>13</v>
      </c>
      <c r="D414">
        <v>1635</v>
      </c>
      <c r="E414" s="99"/>
      <c r="G414" s="1" t="s">
        <v>4782</v>
      </c>
      <c r="H414" s="1" t="s">
        <v>1520</v>
      </c>
      <c r="I414" s="1" t="s">
        <v>4050</v>
      </c>
      <c r="J414" s="1"/>
      <c r="K414" s="3" t="s">
        <v>2008</v>
      </c>
      <c r="L414" s="3" t="s">
        <v>2007</v>
      </c>
      <c r="N414" s="2" t="s">
        <v>2006</v>
      </c>
      <c r="O414" t="s">
        <v>4782</v>
      </c>
      <c r="P414" s="1" t="s">
        <v>1520</v>
      </c>
      <c r="Q414" s="1" t="s">
        <v>4050</v>
      </c>
      <c r="S414" s="3"/>
      <c r="V414" t="s">
        <v>44</v>
      </c>
      <c r="W414">
        <v>1.65</v>
      </c>
      <c r="X414" t="s">
        <v>47</v>
      </c>
    </row>
    <row r="415" spans="1:24">
      <c r="A415" s="2">
        <v>494</v>
      </c>
      <c r="B415" s="1">
        <v>0</v>
      </c>
      <c r="C415" t="s">
        <v>13</v>
      </c>
      <c r="D415">
        <v>1644</v>
      </c>
      <c r="E415" s="99"/>
      <c r="G415" s="1" t="s">
        <v>3631</v>
      </c>
      <c r="H415" s="1" t="s">
        <v>1520</v>
      </c>
      <c r="I415" s="1" t="s">
        <v>4051</v>
      </c>
      <c r="J415" s="1"/>
      <c r="K415" s="3" t="s">
        <v>2012</v>
      </c>
      <c r="L415" s="3" t="s">
        <v>2011</v>
      </c>
      <c r="N415" s="2" t="s">
        <v>2010</v>
      </c>
      <c r="P415" s="1" t="s">
        <v>1520</v>
      </c>
      <c r="Q415" s="1"/>
      <c r="S415" s="3"/>
      <c r="V415" t="s">
        <v>42</v>
      </c>
      <c r="W415">
        <v>1.6</v>
      </c>
      <c r="X415" t="s">
        <v>47</v>
      </c>
    </row>
    <row r="416" spans="1:24">
      <c r="A416" s="2">
        <v>495</v>
      </c>
      <c r="B416" s="1">
        <v>40924</v>
      </c>
      <c r="C416" t="s">
        <v>13</v>
      </c>
      <c r="D416">
        <v>1669</v>
      </c>
      <c r="E416" s="99"/>
      <c r="G416" s="1" t="s">
        <v>4733</v>
      </c>
      <c r="H416" s="1" t="s">
        <v>1520</v>
      </c>
      <c r="I416" s="1" t="s">
        <v>4052</v>
      </c>
      <c r="J416" s="1"/>
      <c r="K416" s="3" t="s">
        <v>2017</v>
      </c>
      <c r="L416" s="3" t="s">
        <v>2016</v>
      </c>
      <c r="N416" s="2" t="s">
        <v>2014</v>
      </c>
      <c r="O416" t="s">
        <v>3596</v>
      </c>
      <c r="P416" s="1" t="s">
        <v>3600</v>
      </c>
      <c r="Q416" s="1" t="s">
        <v>4441</v>
      </c>
      <c r="S416" s="3"/>
      <c r="V416" t="s">
        <v>44</v>
      </c>
      <c r="W416">
        <v>1.65</v>
      </c>
      <c r="X416" t="s">
        <v>47</v>
      </c>
    </row>
    <row r="417" spans="1:24">
      <c r="A417" s="2">
        <v>496</v>
      </c>
      <c r="B417" s="1">
        <v>0</v>
      </c>
      <c r="C417" t="s">
        <v>13</v>
      </c>
      <c r="D417">
        <v>1735</v>
      </c>
      <c r="E417" s="99"/>
      <c r="G417" s="1" t="s">
        <v>4719</v>
      </c>
      <c r="H417" s="1" t="s">
        <v>1520</v>
      </c>
      <c r="I417" s="1" t="s">
        <v>4053</v>
      </c>
      <c r="J417" s="1"/>
      <c r="K417" s="3" t="s">
        <v>2020</v>
      </c>
      <c r="L417" s="3">
        <v>-2424267</v>
      </c>
      <c r="N417" s="2" t="s">
        <v>2019</v>
      </c>
      <c r="P417" s="1" t="s">
        <v>1520</v>
      </c>
      <c r="Q417" s="1"/>
      <c r="S417" s="3"/>
      <c r="V417" t="s">
        <v>42</v>
      </c>
      <c r="W417">
        <v>1.6</v>
      </c>
      <c r="X417" t="s">
        <v>47</v>
      </c>
    </row>
    <row r="418" spans="1:24">
      <c r="A418" s="2">
        <v>498</v>
      </c>
      <c r="B418" s="1">
        <v>0</v>
      </c>
      <c r="C418" t="s">
        <v>13</v>
      </c>
      <c r="D418">
        <v>1803</v>
      </c>
      <c r="E418" s="99"/>
      <c r="G418" s="1" t="s">
        <v>4794</v>
      </c>
      <c r="H418" s="1" t="s">
        <v>1520</v>
      </c>
      <c r="I418" s="1" t="s">
        <v>4054</v>
      </c>
      <c r="J418" s="1"/>
      <c r="K418" s="3" t="s">
        <v>2025</v>
      </c>
      <c r="L418" s="3" t="s">
        <v>2024</v>
      </c>
      <c r="N418" s="2" t="s">
        <v>2022</v>
      </c>
      <c r="O418" t="s">
        <v>4794</v>
      </c>
      <c r="P418" s="1" t="s">
        <v>1520</v>
      </c>
      <c r="Q418" s="1" t="s">
        <v>4006</v>
      </c>
      <c r="S418" s="3"/>
      <c r="V418" t="s">
        <v>44</v>
      </c>
      <c r="W418">
        <v>1.65</v>
      </c>
      <c r="X418" t="s">
        <v>47</v>
      </c>
    </row>
    <row r="419" spans="1:24">
      <c r="A419" s="2">
        <v>499</v>
      </c>
      <c r="B419" s="1">
        <v>0</v>
      </c>
      <c r="C419" t="s">
        <v>13</v>
      </c>
      <c r="D419">
        <v>1812</v>
      </c>
      <c r="E419" s="99"/>
      <c r="G419" s="1" t="s">
        <v>4678</v>
      </c>
      <c r="H419" s="1" t="s">
        <v>1520</v>
      </c>
      <c r="I419" s="1" t="s">
        <v>4055</v>
      </c>
      <c r="J419" s="1"/>
      <c r="K419" s="3" t="s">
        <v>2030</v>
      </c>
      <c r="L419" s="3" t="s">
        <v>2029</v>
      </c>
      <c r="N419" s="2" t="s">
        <v>2027</v>
      </c>
      <c r="O419" t="s">
        <v>3592</v>
      </c>
      <c r="P419" s="1" t="s">
        <v>1520</v>
      </c>
      <c r="Q419" s="1" t="s">
        <v>4202</v>
      </c>
      <c r="S419" s="3"/>
      <c r="V419" t="s">
        <v>44</v>
      </c>
      <c r="W419">
        <v>1.65</v>
      </c>
      <c r="X419" t="s">
        <v>47</v>
      </c>
    </row>
    <row r="420" spans="1:24">
      <c r="A420" s="2">
        <v>501</v>
      </c>
      <c r="B420" s="1">
        <v>0</v>
      </c>
      <c r="C420" t="s">
        <v>13</v>
      </c>
      <c r="D420">
        <v>1852</v>
      </c>
      <c r="E420" s="99"/>
      <c r="G420" s="1" t="s">
        <v>4743</v>
      </c>
      <c r="H420" s="1" t="s">
        <v>1520</v>
      </c>
      <c r="I420" s="1" t="s">
        <v>4056</v>
      </c>
      <c r="J420" s="1"/>
      <c r="K420" s="3" t="s">
        <v>2034</v>
      </c>
      <c r="L420" s="3" t="s">
        <v>2033</v>
      </c>
      <c r="N420" s="2" t="s">
        <v>2032</v>
      </c>
      <c r="O420" t="s">
        <v>4743</v>
      </c>
      <c r="P420" s="1" t="s">
        <v>1520</v>
      </c>
      <c r="Q420" s="1" t="s">
        <v>4056</v>
      </c>
      <c r="S420" s="3"/>
      <c r="V420" t="s">
        <v>44</v>
      </c>
      <c r="W420">
        <v>1.65</v>
      </c>
      <c r="X420" t="s">
        <v>47</v>
      </c>
    </row>
    <row r="421" spans="1:24">
      <c r="A421" s="2">
        <v>503</v>
      </c>
      <c r="B421" s="1">
        <v>0</v>
      </c>
      <c r="C421" t="s">
        <v>13</v>
      </c>
      <c r="D421">
        <v>1915</v>
      </c>
      <c r="E421" s="99"/>
      <c r="G421" s="1" t="s">
        <v>4624</v>
      </c>
      <c r="H421" s="1" t="s">
        <v>1520</v>
      </c>
      <c r="I421" s="1" t="s">
        <v>4057</v>
      </c>
      <c r="J421" s="1"/>
      <c r="K421" s="3" t="s">
        <v>2037</v>
      </c>
      <c r="L421" s="3">
        <v>2152929</v>
      </c>
      <c r="N421" s="2" t="s">
        <v>2036</v>
      </c>
      <c r="P421" s="1" t="s">
        <v>1520</v>
      </c>
      <c r="Q421" s="1"/>
      <c r="S421" s="3" t="s">
        <v>2038</v>
      </c>
      <c r="V421" t="s">
        <v>42</v>
      </c>
      <c r="W421">
        <v>1.6</v>
      </c>
      <c r="X421" t="s">
        <v>47</v>
      </c>
    </row>
    <row r="422" spans="1:24">
      <c r="A422" s="2">
        <v>504</v>
      </c>
      <c r="B422" s="1">
        <v>40884</v>
      </c>
      <c r="C422" t="s">
        <v>13</v>
      </c>
      <c r="D422">
        <v>1938</v>
      </c>
      <c r="E422" s="99"/>
      <c r="G422" s="1" t="s">
        <v>4699</v>
      </c>
      <c r="H422" s="1" t="s">
        <v>1520</v>
      </c>
      <c r="I422" s="1" t="s">
        <v>3656</v>
      </c>
      <c r="J422" s="1"/>
      <c r="K422" s="3" t="s">
        <v>2043</v>
      </c>
      <c r="L422" s="3" t="s">
        <v>2042</v>
      </c>
      <c r="N422" s="2" t="s">
        <v>2040</v>
      </c>
      <c r="O422" t="s">
        <v>4661</v>
      </c>
      <c r="P422" s="1" t="s">
        <v>1520</v>
      </c>
      <c r="Q422" s="1" t="s">
        <v>4442</v>
      </c>
      <c r="S422" s="3"/>
      <c r="V422" t="s">
        <v>44</v>
      </c>
      <c r="W422">
        <v>1.65</v>
      </c>
      <c r="X422" t="s">
        <v>47</v>
      </c>
    </row>
    <row r="423" spans="1:24">
      <c r="A423" s="2">
        <v>505</v>
      </c>
      <c r="B423" s="1">
        <v>0</v>
      </c>
      <c r="C423" t="s">
        <v>13</v>
      </c>
      <c r="D423">
        <v>1943</v>
      </c>
      <c r="E423" s="99"/>
      <c r="G423" s="1" t="s">
        <v>4795</v>
      </c>
      <c r="H423" s="1" t="s">
        <v>1520</v>
      </c>
      <c r="I423" s="1" t="s">
        <v>4058</v>
      </c>
      <c r="J423" s="1"/>
      <c r="K423" s="3" t="s">
        <v>2046</v>
      </c>
      <c r="L423" s="3">
        <v>4920684</v>
      </c>
      <c r="N423" s="2" t="s">
        <v>2045</v>
      </c>
      <c r="P423" s="1" t="s">
        <v>1520</v>
      </c>
      <c r="Q423" s="1"/>
      <c r="S423" s="3"/>
      <c r="V423" t="s">
        <v>42</v>
      </c>
      <c r="W423">
        <v>1.6</v>
      </c>
      <c r="X423" t="s">
        <v>47</v>
      </c>
    </row>
    <row r="424" spans="1:24">
      <c r="A424" s="2">
        <v>506</v>
      </c>
      <c r="B424" s="1">
        <v>0</v>
      </c>
      <c r="C424" t="s">
        <v>13</v>
      </c>
      <c r="D424">
        <v>1984</v>
      </c>
      <c r="E424" s="99"/>
      <c r="G424" s="1" t="s">
        <v>3611</v>
      </c>
      <c r="H424" s="1" t="s">
        <v>1520</v>
      </c>
      <c r="I424" s="1" t="s">
        <v>4059</v>
      </c>
      <c r="J424" s="1"/>
      <c r="K424" s="3" t="s">
        <v>2050</v>
      </c>
      <c r="L424" s="3" t="s">
        <v>2049</v>
      </c>
      <c r="N424" s="2" t="s">
        <v>2048</v>
      </c>
      <c r="P424" s="1" t="s">
        <v>1520</v>
      </c>
      <c r="Q424" s="1"/>
      <c r="S424" s="3"/>
      <c r="V424" t="s">
        <v>42</v>
      </c>
      <c r="W424">
        <v>1.6</v>
      </c>
      <c r="X424" t="s">
        <v>47</v>
      </c>
    </row>
    <row r="425" spans="1:24">
      <c r="A425" s="2">
        <v>507</v>
      </c>
      <c r="B425" s="1">
        <v>0</v>
      </c>
      <c r="C425" t="s">
        <v>2053</v>
      </c>
      <c r="D425">
        <v>1257</v>
      </c>
      <c r="E425" s="99"/>
      <c r="G425" s="1" t="s">
        <v>4641</v>
      </c>
      <c r="H425" s="1" t="s">
        <v>1520</v>
      </c>
      <c r="I425" s="1" t="s">
        <v>4060</v>
      </c>
      <c r="J425" s="1"/>
      <c r="K425" s="3" t="s">
        <v>2054</v>
      </c>
      <c r="L425" s="3">
        <v>2156580</v>
      </c>
      <c r="N425" s="2" t="s">
        <v>2052</v>
      </c>
      <c r="O425" t="s">
        <v>4641</v>
      </c>
      <c r="P425" s="1" t="s">
        <v>1520</v>
      </c>
      <c r="Q425" s="1" t="s">
        <v>4060</v>
      </c>
      <c r="S425" s="3"/>
      <c r="V425" t="s">
        <v>42</v>
      </c>
      <c r="W425">
        <v>1.6</v>
      </c>
      <c r="X425" t="s">
        <v>47</v>
      </c>
    </row>
    <row r="426" spans="1:24">
      <c r="A426" s="2">
        <v>508</v>
      </c>
      <c r="B426" s="1">
        <v>0</v>
      </c>
      <c r="C426" t="s">
        <v>2053</v>
      </c>
      <c r="D426">
        <v>1275</v>
      </c>
      <c r="E426" s="99"/>
      <c r="G426" s="1" t="s">
        <v>4796</v>
      </c>
      <c r="H426" s="1" t="s">
        <v>1520</v>
      </c>
      <c r="I426" s="1" t="s">
        <v>4061</v>
      </c>
      <c r="J426" s="1"/>
      <c r="K426" s="3" t="s">
        <v>2059</v>
      </c>
      <c r="L426" s="3" t="s">
        <v>2058</v>
      </c>
      <c r="N426" s="2" t="s">
        <v>2056</v>
      </c>
      <c r="O426" t="s">
        <v>4654</v>
      </c>
      <c r="P426" s="1" t="s">
        <v>1520</v>
      </c>
      <c r="Q426" s="1" t="s">
        <v>4443</v>
      </c>
      <c r="S426" s="3"/>
      <c r="V426" t="s">
        <v>42</v>
      </c>
      <c r="W426">
        <v>1.6</v>
      </c>
      <c r="X426" t="s">
        <v>47</v>
      </c>
    </row>
    <row r="427" spans="1:24">
      <c r="A427" s="2">
        <v>509</v>
      </c>
      <c r="B427" s="1">
        <v>0</v>
      </c>
      <c r="C427" t="s">
        <v>1210</v>
      </c>
      <c r="D427">
        <v>11381</v>
      </c>
      <c r="E427" s="99"/>
      <c r="G427" s="1" t="s">
        <v>4797</v>
      </c>
      <c r="H427" s="1" t="s">
        <v>1520</v>
      </c>
      <c r="I427" s="1" t="s">
        <v>4062</v>
      </c>
      <c r="J427" s="1"/>
      <c r="K427" s="3" t="s">
        <v>2063</v>
      </c>
      <c r="L427" s="3" t="s">
        <v>2062</v>
      </c>
      <c r="N427" s="2" t="s">
        <v>2061</v>
      </c>
      <c r="P427" s="1" t="s">
        <v>1520</v>
      </c>
      <c r="Q427" s="1"/>
      <c r="S427" s="3" t="s">
        <v>2064</v>
      </c>
      <c r="V427" t="s">
        <v>42</v>
      </c>
      <c r="W427">
        <v>1.6</v>
      </c>
      <c r="X427" t="s">
        <v>47</v>
      </c>
    </row>
    <row r="428" spans="1:24">
      <c r="A428" s="2">
        <v>510</v>
      </c>
      <c r="B428" s="1">
        <v>0</v>
      </c>
      <c r="C428" t="s">
        <v>25</v>
      </c>
      <c r="D428">
        <v>1092</v>
      </c>
      <c r="E428" s="99"/>
      <c r="G428" s="1" t="s">
        <v>3629</v>
      </c>
      <c r="H428" s="1" t="s">
        <v>1520</v>
      </c>
      <c r="I428" s="1" t="s">
        <v>4063</v>
      </c>
      <c r="J428" s="1"/>
      <c r="K428" s="3" t="s">
        <v>2069</v>
      </c>
      <c r="L428" s="3" t="s">
        <v>2068</v>
      </c>
      <c r="N428" s="2" t="s">
        <v>2066</v>
      </c>
      <c r="O428" t="s">
        <v>3629</v>
      </c>
      <c r="P428" s="1" t="s">
        <v>1520</v>
      </c>
      <c r="Q428" s="1" t="s">
        <v>4444</v>
      </c>
      <c r="S428" s="3" t="s">
        <v>2070</v>
      </c>
      <c r="V428" t="s">
        <v>99</v>
      </c>
      <c r="W428">
        <v>1.8</v>
      </c>
      <c r="X428" t="s">
        <v>47</v>
      </c>
    </row>
    <row r="429" spans="1:24">
      <c r="A429" s="2">
        <v>511</v>
      </c>
      <c r="B429" s="1">
        <v>0</v>
      </c>
      <c r="C429" t="s">
        <v>25</v>
      </c>
      <c r="D429">
        <v>1782</v>
      </c>
      <c r="E429" s="99"/>
      <c r="G429" s="1" t="s">
        <v>3596</v>
      </c>
      <c r="H429" s="1" t="s">
        <v>3635</v>
      </c>
      <c r="I429" s="1" t="s">
        <v>3701</v>
      </c>
      <c r="J429" s="1"/>
      <c r="K429" s="3" t="s">
        <v>2073</v>
      </c>
      <c r="L429" s="3">
        <v>2152659</v>
      </c>
      <c r="N429" s="2" t="s">
        <v>2072</v>
      </c>
      <c r="O429" t="s">
        <v>3596</v>
      </c>
      <c r="P429" s="1" t="s">
        <v>3635</v>
      </c>
      <c r="Q429" s="1" t="s">
        <v>3701</v>
      </c>
      <c r="S429" s="3"/>
      <c r="V429" t="s">
        <v>42</v>
      </c>
      <c r="W429">
        <v>1.6</v>
      </c>
      <c r="X429" t="s">
        <v>47</v>
      </c>
    </row>
    <row r="430" spans="1:24">
      <c r="A430" s="2">
        <v>512</v>
      </c>
      <c r="B430" s="1">
        <v>0</v>
      </c>
      <c r="C430" t="s">
        <v>19</v>
      </c>
      <c r="D430">
        <v>1326</v>
      </c>
      <c r="E430" s="99"/>
      <c r="G430" s="1" t="s">
        <v>4798</v>
      </c>
      <c r="H430" s="1" t="s">
        <v>1520</v>
      </c>
      <c r="I430" s="1" t="s">
        <v>4064</v>
      </c>
      <c r="J430" s="1"/>
      <c r="K430" s="3" t="s">
        <v>2077</v>
      </c>
      <c r="L430" s="3">
        <v>2424208</v>
      </c>
      <c r="N430" s="2" t="s">
        <v>2075</v>
      </c>
      <c r="O430" t="s">
        <v>3596</v>
      </c>
      <c r="P430" s="1" t="s">
        <v>3600</v>
      </c>
      <c r="Q430" s="1" t="s">
        <v>4915</v>
      </c>
      <c r="S430" s="3"/>
      <c r="V430" t="s">
        <v>99</v>
      </c>
      <c r="W430">
        <v>1.8</v>
      </c>
      <c r="X430" t="s">
        <v>47</v>
      </c>
    </row>
    <row r="431" spans="1:24">
      <c r="A431" s="2">
        <v>514</v>
      </c>
      <c r="B431" s="1">
        <v>0</v>
      </c>
      <c r="C431" t="s">
        <v>28</v>
      </c>
      <c r="D431">
        <v>11329</v>
      </c>
      <c r="E431" s="99"/>
      <c r="G431" s="1" t="s">
        <v>4653</v>
      </c>
      <c r="H431" s="1" t="s">
        <v>1520</v>
      </c>
      <c r="I431" s="1" t="s">
        <v>4065</v>
      </c>
      <c r="J431" s="1"/>
      <c r="K431" s="3" t="s">
        <v>2081</v>
      </c>
      <c r="L431" s="3" t="s">
        <v>2080</v>
      </c>
      <c r="N431" s="2" t="s">
        <v>2079</v>
      </c>
      <c r="O431" t="s">
        <v>4653</v>
      </c>
      <c r="P431" s="1" t="s">
        <v>1520</v>
      </c>
      <c r="Q431" s="1" t="s">
        <v>4065</v>
      </c>
      <c r="S431" s="3"/>
      <c r="V431" t="s">
        <v>44</v>
      </c>
      <c r="W431">
        <v>1.65</v>
      </c>
      <c r="X431" t="s">
        <v>47</v>
      </c>
    </row>
    <row r="432" spans="1:24">
      <c r="A432" s="2">
        <v>515</v>
      </c>
      <c r="B432" s="1">
        <v>0</v>
      </c>
      <c r="C432" t="s">
        <v>22</v>
      </c>
      <c r="D432">
        <v>1903</v>
      </c>
      <c r="E432" s="99"/>
      <c r="G432" s="1" t="s">
        <v>4765</v>
      </c>
      <c r="H432" s="1" t="s">
        <v>1520</v>
      </c>
      <c r="I432" s="1" t="s">
        <v>3682</v>
      </c>
      <c r="J432" s="1"/>
      <c r="K432" s="3" t="s">
        <v>2085</v>
      </c>
      <c r="L432" s="3" t="s">
        <v>2084</v>
      </c>
      <c r="N432" s="2" t="s">
        <v>2083</v>
      </c>
      <c r="O432" t="s">
        <v>4765</v>
      </c>
      <c r="P432" s="1" t="s">
        <v>1520</v>
      </c>
      <c r="Q432" s="1" t="s">
        <v>3682</v>
      </c>
      <c r="S432" s="3"/>
      <c r="V432" t="s">
        <v>44</v>
      </c>
      <c r="W432">
        <v>1.65</v>
      </c>
      <c r="X432" t="s">
        <v>47</v>
      </c>
    </row>
    <row r="433" spans="1:24">
      <c r="A433" s="2">
        <v>516</v>
      </c>
      <c r="B433" s="1">
        <v>0</v>
      </c>
      <c r="C433" t="s">
        <v>35</v>
      </c>
      <c r="D433">
        <v>11090</v>
      </c>
      <c r="E433" s="99"/>
      <c r="G433" s="1" t="s">
        <v>3596</v>
      </c>
      <c r="H433" s="1" t="s">
        <v>3634</v>
      </c>
      <c r="I433" s="1" t="s">
        <v>3702</v>
      </c>
      <c r="J433" s="1"/>
      <c r="K433" s="3" t="s">
        <v>2090</v>
      </c>
      <c r="L433" s="3" t="s">
        <v>2089</v>
      </c>
      <c r="N433" s="2" t="s">
        <v>2087</v>
      </c>
      <c r="O433" t="s">
        <v>3592</v>
      </c>
      <c r="P433" s="1" t="s">
        <v>1520</v>
      </c>
      <c r="Q433" s="1" t="s">
        <v>4446</v>
      </c>
      <c r="S433" s="3"/>
      <c r="V433" t="s">
        <v>44</v>
      </c>
      <c r="W433">
        <v>1.65</v>
      </c>
      <c r="X433" t="s">
        <v>47</v>
      </c>
    </row>
    <row r="434" spans="1:24">
      <c r="A434" s="2">
        <v>517</v>
      </c>
      <c r="B434" s="1">
        <v>0</v>
      </c>
      <c r="C434" t="s">
        <v>22</v>
      </c>
      <c r="D434">
        <v>1633</v>
      </c>
      <c r="E434" s="99"/>
      <c r="G434" s="1" t="s">
        <v>4674</v>
      </c>
      <c r="H434" s="1" t="s">
        <v>1520</v>
      </c>
      <c r="I434" s="1" t="s">
        <v>4066</v>
      </c>
      <c r="J434" s="1"/>
      <c r="K434" s="3" t="s">
        <v>2094</v>
      </c>
      <c r="L434" s="3" t="s">
        <v>2093</v>
      </c>
      <c r="N434" s="2" t="s">
        <v>2092</v>
      </c>
      <c r="O434" t="s">
        <v>4674</v>
      </c>
      <c r="P434" s="1" t="s">
        <v>1520</v>
      </c>
      <c r="Q434" s="1" t="s">
        <v>4066</v>
      </c>
      <c r="S434" s="3"/>
      <c r="V434" t="s">
        <v>44</v>
      </c>
      <c r="W434">
        <v>1.65</v>
      </c>
      <c r="X434" t="s">
        <v>47</v>
      </c>
    </row>
    <row r="435" spans="1:24">
      <c r="A435" s="2">
        <v>518</v>
      </c>
      <c r="B435" s="1">
        <v>0</v>
      </c>
      <c r="C435" t="s">
        <v>26</v>
      </c>
      <c r="D435">
        <v>11817</v>
      </c>
      <c r="E435" s="99">
        <v>1</v>
      </c>
      <c r="G435" s="1" t="s">
        <v>3623</v>
      </c>
      <c r="H435" s="1" t="s">
        <v>4632</v>
      </c>
      <c r="I435" s="1" t="s">
        <v>4896</v>
      </c>
      <c r="J435" s="1"/>
      <c r="K435" s="3" t="s">
        <v>2100</v>
      </c>
      <c r="L435" s="3" t="s">
        <v>2099</v>
      </c>
      <c r="N435" s="2" t="s">
        <v>2096</v>
      </c>
      <c r="O435" t="s">
        <v>3623</v>
      </c>
      <c r="P435" s="1" t="s">
        <v>4614</v>
      </c>
      <c r="Q435" s="1" t="s">
        <v>4250</v>
      </c>
      <c r="S435" s="3"/>
      <c r="V435" t="s">
        <v>42</v>
      </c>
      <c r="W435">
        <v>1.6</v>
      </c>
      <c r="X435" t="s">
        <v>47</v>
      </c>
    </row>
    <row r="436" spans="1:24">
      <c r="A436" s="2">
        <v>519</v>
      </c>
      <c r="B436" s="1">
        <v>0</v>
      </c>
      <c r="C436" t="s">
        <v>16</v>
      </c>
      <c r="D436">
        <v>1098</v>
      </c>
      <c r="E436" s="99" t="s">
        <v>3504</v>
      </c>
      <c r="G436" s="1" t="s">
        <v>4657</v>
      </c>
      <c r="H436" s="1" t="s">
        <v>1520</v>
      </c>
      <c r="I436" s="1" t="s">
        <v>4897</v>
      </c>
      <c r="J436" s="1"/>
      <c r="K436" s="3" t="s">
        <v>2105</v>
      </c>
      <c r="L436" s="3" t="s">
        <v>2104</v>
      </c>
      <c r="N436" s="2" t="s">
        <v>2102</v>
      </c>
      <c r="O436" t="s">
        <v>4657</v>
      </c>
      <c r="P436" s="1" t="s">
        <v>1520</v>
      </c>
      <c r="Q436" s="1" t="s">
        <v>4897</v>
      </c>
      <c r="S436" s="3"/>
      <c r="V436" t="s">
        <v>42</v>
      </c>
      <c r="W436">
        <v>1.6</v>
      </c>
      <c r="X436" t="s">
        <v>47</v>
      </c>
    </row>
    <row r="437" spans="1:24">
      <c r="A437" s="2">
        <v>520</v>
      </c>
      <c r="B437" s="1">
        <v>0</v>
      </c>
      <c r="C437" t="s">
        <v>13</v>
      </c>
      <c r="D437">
        <v>1310</v>
      </c>
      <c r="E437" s="99"/>
      <c r="G437" s="1" t="s">
        <v>4624</v>
      </c>
      <c r="H437" s="1" t="s">
        <v>3636</v>
      </c>
      <c r="I437" s="1" t="s">
        <v>3703</v>
      </c>
      <c r="J437" s="1"/>
      <c r="K437" s="3" t="s">
        <v>2109</v>
      </c>
      <c r="L437" s="3" t="s">
        <v>2108</v>
      </c>
      <c r="N437" s="2" t="s">
        <v>2107</v>
      </c>
      <c r="O437" t="s">
        <v>4624</v>
      </c>
      <c r="P437" s="1" t="s">
        <v>3636</v>
      </c>
      <c r="Q437" s="1" t="s">
        <v>3703</v>
      </c>
      <c r="S437" s="3" t="s">
        <v>2109</v>
      </c>
      <c r="V437" t="s">
        <v>42</v>
      </c>
      <c r="W437">
        <v>1.6</v>
      </c>
      <c r="X437" t="s">
        <v>47</v>
      </c>
    </row>
    <row r="438" spans="1:24">
      <c r="A438" s="2">
        <v>522</v>
      </c>
      <c r="B438" s="1">
        <v>0</v>
      </c>
      <c r="C438" t="s">
        <v>13</v>
      </c>
      <c r="D438">
        <v>1734</v>
      </c>
      <c r="E438" s="99"/>
      <c r="G438" s="1" t="s">
        <v>4659</v>
      </c>
      <c r="H438" s="1" t="s">
        <v>1520</v>
      </c>
      <c r="I438" s="1" t="s">
        <v>4069</v>
      </c>
      <c r="J438" s="1"/>
      <c r="K438" s="3" t="s">
        <v>2112</v>
      </c>
      <c r="L438" s="3">
        <v>2153188</v>
      </c>
      <c r="N438" s="2" t="s">
        <v>2111</v>
      </c>
      <c r="O438" t="s">
        <v>4659</v>
      </c>
      <c r="P438" s="1" t="s">
        <v>1520</v>
      </c>
      <c r="Q438" s="1" t="s">
        <v>4069</v>
      </c>
      <c r="S438" s="3"/>
      <c r="V438" t="s">
        <v>42</v>
      </c>
      <c r="W438">
        <v>1.6</v>
      </c>
      <c r="X438" t="s">
        <v>47</v>
      </c>
    </row>
    <row r="439" spans="1:24">
      <c r="A439" s="2">
        <v>523</v>
      </c>
      <c r="B439" s="1">
        <v>0</v>
      </c>
      <c r="C439" t="s">
        <v>28</v>
      </c>
      <c r="D439">
        <v>11075</v>
      </c>
      <c r="E439" s="99"/>
      <c r="G439" s="1" t="s">
        <v>4403</v>
      </c>
      <c r="H439" s="1" t="s">
        <v>1520</v>
      </c>
      <c r="I439" s="1" t="s">
        <v>4070</v>
      </c>
      <c r="J439" s="1"/>
      <c r="K439" s="3" t="s">
        <v>2116</v>
      </c>
      <c r="L439" s="3" t="s">
        <v>2115</v>
      </c>
      <c r="N439" s="2" t="s">
        <v>2114</v>
      </c>
      <c r="O439" t="s">
        <v>4403</v>
      </c>
      <c r="P439" s="1" t="s">
        <v>1520</v>
      </c>
      <c r="Q439" s="1" t="s">
        <v>4070</v>
      </c>
      <c r="S439" s="3"/>
      <c r="V439" t="s">
        <v>42</v>
      </c>
      <c r="W439">
        <v>1.6</v>
      </c>
      <c r="X439" t="s">
        <v>47</v>
      </c>
    </row>
    <row r="440" spans="1:24">
      <c r="A440" s="2">
        <v>524</v>
      </c>
      <c r="B440" s="1">
        <v>41022</v>
      </c>
      <c r="C440" t="s">
        <v>1210</v>
      </c>
      <c r="D440">
        <v>11191</v>
      </c>
      <c r="E440" s="99"/>
      <c r="G440" s="1" t="s">
        <v>4626</v>
      </c>
      <c r="H440" s="1" t="s">
        <v>1520</v>
      </c>
      <c r="I440" s="1" t="s">
        <v>4071</v>
      </c>
      <c r="J440" s="1"/>
      <c r="K440" s="3" t="s">
        <v>2121</v>
      </c>
      <c r="L440" s="3" t="s">
        <v>2120</v>
      </c>
      <c r="N440" s="2" t="s">
        <v>2118</v>
      </c>
      <c r="O440" t="s">
        <v>4670</v>
      </c>
      <c r="P440" s="1" t="s">
        <v>1520</v>
      </c>
      <c r="Q440" s="1" t="s">
        <v>4447</v>
      </c>
      <c r="S440" s="3" t="s">
        <v>2122</v>
      </c>
      <c r="V440" t="s">
        <v>42</v>
      </c>
      <c r="W440">
        <v>1.65</v>
      </c>
      <c r="X440" t="s">
        <v>47</v>
      </c>
    </row>
    <row r="441" spans="1:24">
      <c r="A441" s="2">
        <v>525</v>
      </c>
      <c r="B441" s="1">
        <v>41071</v>
      </c>
      <c r="C441" t="s">
        <v>32</v>
      </c>
      <c r="D441">
        <v>1416</v>
      </c>
      <c r="E441" s="99"/>
      <c r="G441" s="1" t="s">
        <v>4799</v>
      </c>
      <c r="H441" s="1" t="s">
        <v>1520</v>
      </c>
      <c r="I441" s="1" t="s">
        <v>4072</v>
      </c>
      <c r="J441" s="1"/>
      <c r="K441" s="3" t="s">
        <v>2127</v>
      </c>
      <c r="L441" s="3" t="s">
        <v>2126</v>
      </c>
      <c r="N441" s="2" t="s">
        <v>2124</v>
      </c>
      <c r="O441" t="s">
        <v>4800</v>
      </c>
      <c r="P441" s="1" t="s">
        <v>1520</v>
      </c>
      <c r="Q441" s="1" t="s">
        <v>4448</v>
      </c>
      <c r="S441" s="3" t="s">
        <v>2128</v>
      </c>
      <c r="V441" t="s">
        <v>44</v>
      </c>
      <c r="W441">
        <v>1.65</v>
      </c>
      <c r="X441" t="s">
        <v>47</v>
      </c>
    </row>
    <row r="442" spans="1:24">
      <c r="A442" s="2">
        <v>526</v>
      </c>
      <c r="B442" s="1">
        <v>41108</v>
      </c>
      <c r="C442" t="s">
        <v>20</v>
      </c>
      <c r="D442">
        <v>1319</v>
      </c>
      <c r="E442" s="99"/>
      <c r="G442" s="1" t="s">
        <v>4675</v>
      </c>
      <c r="H442" s="1" t="s">
        <v>1520</v>
      </c>
      <c r="I442" s="1" t="s">
        <v>4073</v>
      </c>
      <c r="J442" s="1"/>
      <c r="K442" s="3" t="s">
        <v>2133</v>
      </c>
      <c r="L442" s="3" t="s">
        <v>2132</v>
      </c>
      <c r="N442" s="2" t="s">
        <v>2130</v>
      </c>
      <c r="O442" t="s">
        <v>3592</v>
      </c>
      <c r="P442" s="1" t="s">
        <v>3626</v>
      </c>
      <c r="Q442" s="1" t="s">
        <v>4449</v>
      </c>
      <c r="S442" s="3" t="s">
        <v>2134</v>
      </c>
      <c r="V442" t="s">
        <v>44</v>
      </c>
      <c r="W442">
        <v>1.65</v>
      </c>
      <c r="X442" t="s">
        <v>47</v>
      </c>
    </row>
    <row r="443" spans="1:24">
      <c r="A443" s="2">
        <v>527</v>
      </c>
      <c r="B443" s="1">
        <v>0</v>
      </c>
      <c r="C443" t="s">
        <v>38</v>
      </c>
      <c r="D443">
        <v>1598</v>
      </c>
      <c r="E443" s="99"/>
      <c r="G443" s="1" t="s">
        <v>4801</v>
      </c>
      <c r="H443" s="1" t="s">
        <v>1520</v>
      </c>
      <c r="I443" s="1" t="s">
        <v>4074</v>
      </c>
      <c r="J443" s="1"/>
      <c r="K443" s="3" t="s">
        <v>2138</v>
      </c>
      <c r="L443" s="3" t="s">
        <v>2137</v>
      </c>
      <c r="N443" s="2" t="s">
        <v>2136</v>
      </c>
      <c r="O443" t="s">
        <v>4801</v>
      </c>
      <c r="P443" s="1" t="s">
        <v>1520</v>
      </c>
      <c r="Q443" s="1" t="s">
        <v>4074</v>
      </c>
      <c r="S443" s="3"/>
      <c r="V443" t="s">
        <v>99</v>
      </c>
      <c r="W443">
        <v>1.8</v>
      </c>
      <c r="X443" t="s">
        <v>47</v>
      </c>
    </row>
    <row r="444" spans="1:24">
      <c r="A444" s="2">
        <v>528</v>
      </c>
      <c r="B444" s="1">
        <v>41117</v>
      </c>
      <c r="C444" t="s">
        <v>13</v>
      </c>
      <c r="D444">
        <v>1813</v>
      </c>
      <c r="E444" s="99"/>
      <c r="G444" s="1" t="s">
        <v>4719</v>
      </c>
      <c r="H444" s="1" t="s">
        <v>3598</v>
      </c>
      <c r="I444" s="1" t="s">
        <v>4898</v>
      </c>
      <c r="J444" s="1"/>
      <c r="K444" s="3" t="s">
        <v>2143</v>
      </c>
      <c r="L444" s="3" t="s">
        <v>2142</v>
      </c>
      <c r="N444" s="2" t="s">
        <v>2140</v>
      </c>
      <c r="O444" t="s">
        <v>4626</v>
      </c>
      <c r="P444" s="1" t="s">
        <v>1520</v>
      </c>
      <c r="Q444" s="1" t="s">
        <v>4116</v>
      </c>
      <c r="S444" s="3" t="s">
        <v>2144</v>
      </c>
      <c r="V444" t="s">
        <v>42</v>
      </c>
      <c r="W444">
        <v>1.65</v>
      </c>
      <c r="X444" t="s">
        <v>47</v>
      </c>
    </row>
    <row r="445" spans="1:24">
      <c r="A445" s="2">
        <v>529</v>
      </c>
      <c r="B445" s="1">
        <v>41127</v>
      </c>
      <c r="C445" t="s">
        <v>14</v>
      </c>
      <c r="D445">
        <v>10432</v>
      </c>
      <c r="E445" s="99"/>
      <c r="G445" s="1" t="s">
        <v>4802</v>
      </c>
      <c r="H445" s="1" t="s">
        <v>1520</v>
      </c>
      <c r="I445" s="1" t="s">
        <v>4076</v>
      </c>
      <c r="J445" s="1"/>
      <c r="K445" s="3" t="s">
        <v>2149</v>
      </c>
      <c r="L445" s="3" t="s">
        <v>2148</v>
      </c>
      <c r="N445" s="2" t="s">
        <v>2146</v>
      </c>
      <c r="O445" t="s">
        <v>4624</v>
      </c>
      <c r="P445" s="1" t="s">
        <v>1520</v>
      </c>
      <c r="Q445" s="1" t="s">
        <v>4450</v>
      </c>
      <c r="S445" s="3"/>
      <c r="V445" t="s">
        <v>42</v>
      </c>
      <c r="W445">
        <v>1.65</v>
      </c>
      <c r="X445" t="s">
        <v>47</v>
      </c>
    </row>
    <row r="446" spans="1:24">
      <c r="A446" s="2">
        <v>530</v>
      </c>
      <c r="B446" s="1">
        <v>40400</v>
      </c>
      <c r="C446" t="s">
        <v>16</v>
      </c>
      <c r="D446">
        <v>828</v>
      </c>
      <c r="E446" s="99" t="s">
        <v>3503</v>
      </c>
      <c r="G446" s="1" t="s">
        <v>4651</v>
      </c>
      <c r="H446" s="1" t="s">
        <v>1520</v>
      </c>
      <c r="I446" s="1" t="s">
        <v>4077</v>
      </c>
      <c r="J446" s="1"/>
      <c r="K446" s="3" t="s">
        <v>2155</v>
      </c>
      <c r="L446" s="3" t="s">
        <v>2154</v>
      </c>
      <c r="N446" s="2" t="s">
        <v>2151</v>
      </c>
      <c r="O446" t="s">
        <v>4803</v>
      </c>
      <c r="P446" s="1" t="s">
        <v>1520</v>
      </c>
      <c r="Q446" s="1" t="s">
        <v>4451</v>
      </c>
      <c r="S446" s="3"/>
      <c r="V446" t="s">
        <v>42</v>
      </c>
      <c r="W446">
        <v>1.65</v>
      </c>
      <c r="X446" t="s">
        <v>47</v>
      </c>
    </row>
    <row r="447" spans="1:24">
      <c r="A447" s="2">
        <v>531</v>
      </c>
      <c r="B447" s="1">
        <v>41131</v>
      </c>
      <c r="C447" t="s">
        <v>16</v>
      </c>
      <c r="D447">
        <v>828</v>
      </c>
      <c r="E447" s="99" t="s">
        <v>3502</v>
      </c>
      <c r="G447" s="1" t="s">
        <v>4403</v>
      </c>
      <c r="H447" s="1" t="s">
        <v>1520</v>
      </c>
      <c r="I447" s="1" t="s">
        <v>4078</v>
      </c>
      <c r="J447" s="1"/>
      <c r="K447" s="3" t="s">
        <v>2161</v>
      </c>
      <c r="L447" s="3" t="s">
        <v>2160</v>
      </c>
      <c r="N447" s="2" t="s">
        <v>2157</v>
      </c>
      <c r="O447" t="s">
        <v>4674</v>
      </c>
      <c r="P447" s="1" t="s">
        <v>3630</v>
      </c>
      <c r="Q447" s="1" t="s">
        <v>4452</v>
      </c>
      <c r="S447" s="3"/>
      <c r="V447" t="s">
        <v>44</v>
      </c>
      <c r="W447">
        <v>1.65</v>
      </c>
      <c r="X447" t="s">
        <v>47</v>
      </c>
    </row>
    <row r="448" spans="1:24">
      <c r="A448" s="2">
        <v>532</v>
      </c>
      <c r="B448" s="1">
        <v>41131</v>
      </c>
      <c r="C448" t="s">
        <v>16</v>
      </c>
      <c r="D448">
        <v>828</v>
      </c>
      <c r="E448" s="99" t="s">
        <v>3507</v>
      </c>
      <c r="G448" s="1" t="s">
        <v>3592</v>
      </c>
      <c r="H448" s="1" t="s">
        <v>3625</v>
      </c>
      <c r="I448" s="1" t="s">
        <v>4899</v>
      </c>
      <c r="J448" s="1"/>
      <c r="K448" s="3" t="s">
        <v>2167</v>
      </c>
      <c r="L448" s="3" t="s">
        <v>2166</v>
      </c>
      <c r="N448" s="2" t="s">
        <v>2163</v>
      </c>
      <c r="O448" t="s">
        <v>3638</v>
      </c>
      <c r="P448" s="1" t="s">
        <v>1520</v>
      </c>
      <c r="Q448" s="1" t="s">
        <v>3676</v>
      </c>
      <c r="S448" s="3"/>
      <c r="V448" t="s">
        <v>42</v>
      </c>
      <c r="W448">
        <v>1.65</v>
      </c>
      <c r="X448" t="s">
        <v>47</v>
      </c>
    </row>
    <row r="449" spans="1:24">
      <c r="A449" s="2">
        <v>535</v>
      </c>
      <c r="B449" s="1">
        <v>41152</v>
      </c>
      <c r="C449" t="s">
        <v>18</v>
      </c>
      <c r="D449">
        <v>1500</v>
      </c>
      <c r="E449" s="99">
        <v>12</v>
      </c>
      <c r="G449" s="1" t="s">
        <v>4804</v>
      </c>
      <c r="H449" s="1" t="s">
        <v>1520</v>
      </c>
      <c r="I449" s="1" t="s">
        <v>4080</v>
      </c>
      <c r="J449" s="1"/>
      <c r="K449" s="3" t="s">
        <v>2172</v>
      </c>
      <c r="L449" s="3" t="s">
        <v>2171</v>
      </c>
      <c r="N449" s="2" t="s">
        <v>2169</v>
      </c>
      <c r="O449" t="s">
        <v>4661</v>
      </c>
      <c r="P449" s="1" t="s">
        <v>1520</v>
      </c>
      <c r="Q449" s="1" t="s">
        <v>3719</v>
      </c>
      <c r="S449" s="3"/>
      <c r="V449" t="s">
        <v>44</v>
      </c>
      <c r="W449">
        <v>1.45</v>
      </c>
      <c r="X449" t="s">
        <v>47</v>
      </c>
    </row>
    <row r="450" spans="1:24">
      <c r="A450" s="2">
        <v>537</v>
      </c>
      <c r="B450" s="1">
        <v>41156</v>
      </c>
      <c r="C450" t="s">
        <v>18</v>
      </c>
      <c r="D450">
        <v>1500</v>
      </c>
      <c r="E450" s="99">
        <v>14</v>
      </c>
      <c r="G450" s="1" t="s">
        <v>3623</v>
      </c>
      <c r="H450" s="1" t="s">
        <v>1520</v>
      </c>
      <c r="I450" s="1" t="s">
        <v>4081</v>
      </c>
      <c r="J450" s="1"/>
      <c r="K450" s="3" t="s">
        <v>2178</v>
      </c>
      <c r="L450" s="3" t="s">
        <v>2177</v>
      </c>
      <c r="N450" s="2" t="s">
        <v>2174</v>
      </c>
      <c r="O450" t="s">
        <v>3593</v>
      </c>
      <c r="P450" s="1" t="s">
        <v>1520</v>
      </c>
      <c r="Q450" s="1" t="s">
        <v>4453</v>
      </c>
      <c r="S450" s="3"/>
      <c r="V450" t="s">
        <v>44</v>
      </c>
      <c r="W450">
        <v>1.45</v>
      </c>
      <c r="X450" t="s">
        <v>47</v>
      </c>
    </row>
    <row r="451" spans="1:24">
      <c r="A451" s="2">
        <v>538</v>
      </c>
      <c r="B451" s="1">
        <v>0</v>
      </c>
      <c r="C451" t="s">
        <v>24</v>
      </c>
      <c r="D451">
        <v>10366</v>
      </c>
      <c r="E451" s="99"/>
      <c r="G451" s="1" t="s">
        <v>4761</v>
      </c>
      <c r="H451" s="1" t="s">
        <v>1520</v>
      </c>
      <c r="I451" s="1" t="s">
        <v>4082</v>
      </c>
      <c r="J451" s="1"/>
      <c r="K451" s="3" t="s">
        <v>2183</v>
      </c>
      <c r="L451" s="3" t="s">
        <v>2182</v>
      </c>
      <c r="N451" s="2" t="s">
        <v>2180</v>
      </c>
      <c r="O451" t="s">
        <v>4675</v>
      </c>
      <c r="P451" s="1" t="s">
        <v>1520</v>
      </c>
      <c r="Q451" s="1" t="s">
        <v>4454</v>
      </c>
      <c r="S451" s="3"/>
      <c r="V451" t="s">
        <v>111</v>
      </c>
      <c r="W451">
        <v>1.65</v>
      </c>
      <c r="X451" t="s">
        <v>47</v>
      </c>
    </row>
    <row r="452" spans="1:24">
      <c r="A452" s="2">
        <v>539</v>
      </c>
      <c r="B452" s="1">
        <v>41166</v>
      </c>
      <c r="C452" t="s">
        <v>33</v>
      </c>
      <c r="D452">
        <v>1845</v>
      </c>
      <c r="E452" s="99"/>
      <c r="G452" s="1" t="s">
        <v>3592</v>
      </c>
      <c r="H452" s="1" t="s">
        <v>3607</v>
      </c>
      <c r="I452" s="1" t="s">
        <v>4901</v>
      </c>
      <c r="J452" s="1"/>
      <c r="K452" s="3" t="s">
        <v>2188</v>
      </c>
      <c r="L452" s="3" t="s">
        <v>2187</v>
      </c>
      <c r="N452" s="2" t="s">
        <v>2185</v>
      </c>
      <c r="O452" t="s">
        <v>4674</v>
      </c>
      <c r="P452" s="1" t="s">
        <v>1520</v>
      </c>
      <c r="Q452" s="1" t="s">
        <v>4143</v>
      </c>
      <c r="S452" s="3" t="s">
        <v>2189</v>
      </c>
      <c r="V452" t="s">
        <v>111</v>
      </c>
      <c r="W452">
        <v>1.65</v>
      </c>
      <c r="X452" t="s">
        <v>47</v>
      </c>
    </row>
    <row r="453" spans="1:24">
      <c r="A453" s="2">
        <v>541</v>
      </c>
      <c r="B453" s="1">
        <v>41179</v>
      </c>
      <c r="C453" t="s">
        <v>15</v>
      </c>
      <c r="D453">
        <v>10371</v>
      </c>
      <c r="E453" s="99" t="s">
        <v>3505</v>
      </c>
      <c r="G453" s="1" t="s">
        <v>3626</v>
      </c>
      <c r="H453" s="1" t="s">
        <v>3602</v>
      </c>
      <c r="I453" s="1" t="s">
        <v>4900</v>
      </c>
      <c r="J453" s="1"/>
      <c r="K453" s="3" t="s">
        <v>2195</v>
      </c>
      <c r="L453" s="3" t="s">
        <v>2194</v>
      </c>
      <c r="N453" s="2" t="s">
        <v>2191</v>
      </c>
      <c r="O453" t="s">
        <v>4656</v>
      </c>
      <c r="P453" s="1" t="s">
        <v>1520</v>
      </c>
      <c r="Q453" s="1" t="s">
        <v>4455</v>
      </c>
      <c r="S453" s="3"/>
      <c r="V453" t="s">
        <v>2196</v>
      </c>
      <c r="W453">
        <v>1.65</v>
      </c>
      <c r="X453" t="s">
        <v>47</v>
      </c>
    </row>
    <row r="454" spans="1:24">
      <c r="A454" s="2">
        <v>542</v>
      </c>
      <c r="B454" s="1">
        <v>41183</v>
      </c>
      <c r="C454" t="s">
        <v>38</v>
      </c>
      <c r="D454">
        <v>1245</v>
      </c>
      <c r="E454" s="99"/>
      <c r="G454" s="1" t="s">
        <v>3636</v>
      </c>
      <c r="H454" s="1" t="s">
        <v>1520</v>
      </c>
      <c r="I454" s="1" t="s">
        <v>4085</v>
      </c>
      <c r="J454" s="1"/>
      <c r="K454" s="3" t="s">
        <v>2201</v>
      </c>
      <c r="L454" s="3" t="s">
        <v>2200</v>
      </c>
      <c r="N454" s="2" t="s">
        <v>2198</v>
      </c>
      <c r="O454" t="s">
        <v>4699</v>
      </c>
      <c r="P454" s="1" t="s">
        <v>1520</v>
      </c>
      <c r="Q454" s="1" t="s">
        <v>3711</v>
      </c>
      <c r="S454" s="3"/>
      <c r="V454" t="s">
        <v>111</v>
      </c>
      <c r="W454">
        <v>1.65</v>
      </c>
      <c r="X454" t="s">
        <v>47</v>
      </c>
    </row>
    <row r="455" spans="1:24">
      <c r="A455" s="2">
        <v>543</v>
      </c>
      <c r="B455" s="1">
        <v>41183</v>
      </c>
      <c r="C455" t="s">
        <v>10</v>
      </c>
      <c r="D455">
        <v>1641</v>
      </c>
      <c r="E455" s="99">
        <v>15</v>
      </c>
      <c r="G455" s="1" t="s">
        <v>4805</v>
      </c>
      <c r="H455" s="1" t="s">
        <v>1520</v>
      </c>
      <c r="I455" s="1" t="s">
        <v>4086</v>
      </c>
      <c r="J455" s="1"/>
      <c r="K455" s="3" t="s">
        <v>2207</v>
      </c>
      <c r="L455" s="3" t="s">
        <v>2206</v>
      </c>
      <c r="N455" s="2" t="s">
        <v>2203</v>
      </c>
      <c r="O455" t="s">
        <v>4806</v>
      </c>
      <c r="P455" s="1" t="s">
        <v>3631</v>
      </c>
      <c r="Q455" s="1" t="s">
        <v>4456</v>
      </c>
      <c r="S455" s="3"/>
      <c r="V455" t="s">
        <v>111</v>
      </c>
      <c r="W455">
        <v>1.45</v>
      </c>
      <c r="X455" t="s">
        <v>47</v>
      </c>
    </row>
    <row r="456" spans="1:24">
      <c r="A456" s="2">
        <v>545</v>
      </c>
      <c r="B456" s="1">
        <v>41185</v>
      </c>
      <c r="C456" t="s">
        <v>10</v>
      </c>
      <c r="D456">
        <v>1641</v>
      </c>
      <c r="E456" s="99">
        <v>11</v>
      </c>
      <c r="G456" s="1" t="s">
        <v>3641</v>
      </c>
      <c r="H456" s="1" t="s">
        <v>1520</v>
      </c>
      <c r="I456" s="1" t="s">
        <v>4087</v>
      </c>
      <c r="J456" s="1"/>
      <c r="K456" s="3" t="s">
        <v>2213</v>
      </c>
      <c r="L456" s="3" t="s">
        <v>2212</v>
      </c>
      <c r="N456" s="2" t="s">
        <v>2209</v>
      </c>
      <c r="O456" t="s">
        <v>3593</v>
      </c>
      <c r="P456" s="1" t="s">
        <v>1520</v>
      </c>
      <c r="Q456" s="1" t="s">
        <v>4163</v>
      </c>
      <c r="S456" s="3" t="s">
        <v>2214</v>
      </c>
      <c r="V456" t="s">
        <v>111</v>
      </c>
      <c r="W456">
        <v>1.45</v>
      </c>
      <c r="X456" t="s">
        <v>47</v>
      </c>
    </row>
    <row r="457" spans="1:24">
      <c r="A457" s="2">
        <v>546</v>
      </c>
      <c r="B457" s="1">
        <v>41192</v>
      </c>
      <c r="C457" t="s">
        <v>33</v>
      </c>
      <c r="D457">
        <v>1091</v>
      </c>
      <c r="E457" s="99"/>
      <c r="G457" s="1" t="s">
        <v>4807</v>
      </c>
      <c r="H457" s="1" t="s">
        <v>1520</v>
      </c>
      <c r="I457" s="1" t="s">
        <v>4088</v>
      </c>
      <c r="J457" s="1"/>
      <c r="K457" s="3" t="s">
        <v>2219</v>
      </c>
      <c r="L457" s="3" t="s">
        <v>2218</v>
      </c>
      <c r="N457" s="2" t="s">
        <v>2216</v>
      </c>
      <c r="O457" t="s">
        <v>4621</v>
      </c>
      <c r="P457" s="1" t="s">
        <v>3596</v>
      </c>
      <c r="Q457" s="1" t="s">
        <v>4457</v>
      </c>
      <c r="S457" s="3" t="s">
        <v>2220</v>
      </c>
      <c r="V457" t="s">
        <v>111</v>
      </c>
      <c r="W457">
        <v>1.65</v>
      </c>
      <c r="X457" t="s">
        <v>47</v>
      </c>
    </row>
    <row r="458" spans="1:24">
      <c r="A458" s="2">
        <v>547</v>
      </c>
      <c r="B458" s="1">
        <v>41192</v>
      </c>
      <c r="C458" t="s">
        <v>33</v>
      </c>
      <c r="D458">
        <v>1075</v>
      </c>
      <c r="E458" s="99"/>
      <c r="G458" s="1" t="s">
        <v>4741</v>
      </c>
      <c r="H458" s="1" t="s">
        <v>1520</v>
      </c>
      <c r="I458" s="1" t="s">
        <v>4089</v>
      </c>
      <c r="J458" s="1"/>
      <c r="K458" s="3" t="s">
        <v>2225</v>
      </c>
      <c r="L458" s="3" t="s">
        <v>2224</v>
      </c>
      <c r="N458" s="2" t="s">
        <v>2222</v>
      </c>
      <c r="O458" t="s">
        <v>3602</v>
      </c>
      <c r="P458" s="1" t="s">
        <v>1520</v>
      </c>
      <c r="Q458" s="1" t="s">
        <v>4052</v>
      </c>
      <c r="S458" s="3"/>
      <c r="V458" t="s">
        <v>111</v>
      </c>
      <c r="W458">
        <v>1.65</v>
      </c>
      <c r="X458" t="s">
        <v>47</v>
      </c>
    </row>
    <row r="459" spans="1:24">
      <c r="A459" s="2">
        <v>548</v>
      </c>
      <c r="B459" s="1">
        <v>41226</v>
      </c>
      <c r="C459" t="s">
        <v>21</v>
      </c>
      <c r="D459">
        <v>965</v>
      </c>
      <c r="E459" s="99"/>
      <c r="G459" s="1" t="s">
        <v>4659</v>
      </c>
      <c r="H459" s="1" t="s">
        <v>1520</v>
      </c>
      <c r="I459" s="1" t="s">
        <v>4090</v>
      </c>
      <c r="J459" s="1"/>
      <c r="K459" s="3" t="s">
        <v>2230</v>
      </c>
      <c r="L459" s="3" t="s">
        <v>2229</v>
      </c>
      <c r="N459" s="2" t="s">
        <v>2227</v>
      </c>
      <c r="O459" t="s">
        <v>4651</v>
      </c>
      <c r="P459" s="1" t="s">
        <v>1520</v>
      </c>
      <c r="Q459" s="1" t="s">
        <v>4916</v>
      </c>
      <c r="S459" s="3"/>
      <c r="V459" t="s">
        <v>44</v>
      </c>
      <c r="W459">
        <v>1.65</v>
      </c>
      <c r="X459" t="s">
        <v>47</v>
      </c>
    </row>
    <row r="460" spans="1:24">
      <c r="A460" s="2">
        <v>549</v>
      </c>
      <c r="B460" s="1">
        <v>41184</v>
      </c>
      <c r="C460" t="s">
        <v>1210</v>
      </c>
      <c r="D460">
        <v>10510</v>
      </c>
      <c r="E460" s="99">
        <v>20</v>
      </c>
      <c r="G460" s="1" t="s">
        <v>4808</v>
      </c>
      <c r="H460" s="1" t="s">
        <v>1520</v>
      </c>
      <c r="I460" s="1" t="s">
        <v>4091</v>
      </c>
      <c r="J460" s="1"/>
      <c r="K460" s="3" t="s">
        <v>2236</v>
      </c>
      <c r="L460" s="3" t="s">
        <v>2235</v>
      </c>
      <c r="N460" s="2" t="s">
        <v>2232</v>
      </c>
      <c r="O460" t="s">
        <v>3624</v>
      </c>
      <c r="P460" s="1" t="s">
        <v>1520</v>
      </c>
      <c r="Q460" s="1" t="s">
        <v>4459</v>
      </c>
      <c r="S460" s="3"/>
      <c r="V460" t="s">
        <v>44</v>
      </c>
      <c r="W460">
        <v>1.45</v>
      </c>
      <c r="X460" t="s">
        <v>47</v>
      </c>
    </row>
    <row r="461" spans="1:24">
      <c r="A461" s="2">
        <v>550</v>
      </c>
      <c r="B461" s="1">
        <v>41201</v>
      </c>
      <c r="C461" t="s">
        <v>25</v>
      </c>
      <c r="D461">
        <v>984</v>
      </c>
      <c r="E461" s="99"/>
      <c r="G461" s="1" t="s">
        <v>4656</v>
      </c>
      <c r="H461" s="1" t="s">
        <v>1520</v>
      </c>
      <c r="I461" s="1" t="s">
        <v>4092</v>
      </c>
      <c r="J461" s="1"/>
      <c r="K461" s="3" t="s">
        <v>2241</v>
      </c>
      <c r="L461" s="3" t="s">
        <v>2240</v>
      </c>
      <c r="N461" s="2" t="s">
        <v>2238</v>
      </c>
      <c r="O461" t="s">
        <v>4656</v>
      </c>
      <c r="P461" s="1" t="s">
        <v>1520</v>
      </c>
      <c r="Q461" s="1" t="s">
        <v>4460</v>
      </c>
      <c r="S461" s="3"/>
      <c r="V461" t="s">
        <v>111</v>
      </c>
      <c r="W461">
        <v>1.65</v>
      </c>
      <c r="X461" t="s">
        <v>47</v>
      </c>
    </row>
    <row r="462" spans="1:24">
      <c r="A462" s="2">
        <v>551</v>
      </c>
      <c r="B462" s="1">
        <v>0</v>
      </c>
      <c r="C462" t="s">
        <v>18</v>
      </c>
      <c r="D462">
        <v>1500</v>
      </c>
      <c r="E462" s="99">
        <v>5</v>
      </c>
      <c r="G462" s="1" t="s">
        <v>4687</v>
      </c>
      <c r="H462" s="1" t="s">
        <v>1520</v>
      </c>
      <c r="I462" s="1" t="s">
        <v>4093</v>
      </c>
      <c r="J462" s="1"/>
      <c r="K462" s="3" t="s">
        <v>2247</v>
      </c>
      <c r="L462" s="3" t="s">
        <v>2246</v>
      </c>
      <c r="N462" s="2" t="s">
        <v>2243</v>
      </c>
      <c r="O462" t="s">
        <v>4809</v>
      </c>
      <c r="P462" s="1" t="s">
        <v>1520</v>
      </c>
      <c r="Q462" s="1" t="s">
        <v>4461</v>
      </c>
      <c r="S462" s="3"/>
      <c r="V462" t="s">
        <v>111</v>
      </c>
      <c r="W462">
        <v>1.45</v>
      </c>
      <c r="X462" t="s">
        <v>47</v>
      </c>
    </row>
    <row r="463" spans="1:24">
      <c r="A463" s="2">
        <v>553</v>
      </c>
      <c r="B463" s="1">
        <v>41208</v>
      </c>
      <c r="C463" t="s">
        <v>37</v>
      </c>
      <c r="D463">
        <v>11310</v>
      </c>
      <c r="E463" s="99"/>
      <c r="G463" s="1" t="s">
        <v>4810</v>
      </c>
      <c r="H463" s="1" t="s">
        <v>1520</v>
      </c>
      <c r="I463" s="1" t="s">
        <v>4094</v>
      </c>
      <c r="J463" s="1"/>
      <c r="K463" s="3" t="s">
        <v>2252</v>
      </c>
      <c r="L463" s="3" t="s">
        <v>2251</v>
      </c>
      <c r="N463" s="2" t="s">
        <v>2249</v>
      </c>
      <c r="O463" t="s">
        <v>3596</v>
      </c>
      <c r="P463" s="1" t="s">
        <v>1520</v>
      </c>
      <c r="Q463" s="1" t="s">
        <v>4462</v>
      </c>
      <c r="S463" s="3" t="s">
        <v>2252</v>
      </c>
      <c r="V463" t="s">
        <v>44</v>
      </c>
      <c r="W463">
        <v>1.65</v>
      </c>
      <c r="X463" t="s">
        <v>47</v>
      </c>
    </row>
    <row r="464" spans="1:24">
      <c r="A464" s="2">
        <v>554</v>
      </c>
      <c r="B464" s="1">
        <v>41247</v>
      </c>
      <c r="C464" t="s">
        <v>28</v>
      </c>
      <c r="D464">
        <v>10622</v>
      </c>
      <c r="E464" s="99"/>
      <c r="G464" s="1" t="s">
        <v>3625</v>
      </c>
      <c r="H464" s="1" t="s">
        <v>1520</v>
      </c>
      <c r="I464" s="1" t="s">
        <v>4095</v>
      </c>
      <c r="J464" s="1"/>
      <c r="K464" s="3" t="s">
        <v>2257</v>
      </c>
      <c r="L464" s="3" t="s">
        <v>2256</v>
      </c>
      <c r="N464" s="2" t="s">
        <v>2254</v>
      </c>
      <c r="O464" t="s">
        <v>4719</v>
      </c>
      <c r="P464" s="1" t="s">
        <v>1520</v>
      </c>
      <c r="Q464" s="1" t="s">
        <v>4463</v>
      </c>
      <c r="S464" s="3"/>
      <c r="V464" t="s">
        <v>111</v>
      </c>
      <c r="W464">
        <v>1.65</v>
      </c>
      <c r="X464" t="s">
        <v>47</v>
      </c>
    </row>
    <row r="465" spans="1:24">
      <c r="A465" s="2">
        <v>556</v>
      </c>
      <c r="B465" s="1">
        <v>0</v>
      </c>
      <c r="C465" t="s">
        <v>26</v>
      </c>
      <c r="D465">
        <v>11574</v>
      </c>
      <c r="E465" s="99"/>
      <c r="G465" s="1" t="s">
        <v>4627</v>
      </c>
      <c r="H465" s="1" t="s">
        <v>1520</v>
      </c>
      <c r="I465" s="1" t="s">
        <v>3855</v>
      </c>
      <c r="J465" s="1"/>
      <c r="K465" s="3" t="s">
        <v>842</v>
      </c>
      <c r="L465" s="3" t="s">
        <v>841</v>
      </c>
      <c r="N465" s="2" t="s">
        <v>840</v>
      </c>
      <c r="O465" t="s">
        <v>4627</v>
      </c>
      <c r="P465" s="1" t="s">
        <v>1520</v>
      </c>
      <c r="Q465" s="1" t="s">
        <v>4464</v>
      </c>
      <c r="S465" s="3"/>
      <c r="V465" t="s">
        <v>44</v>
      </c>
      <c r="W465">
        <v>1.65</v>
      </c>
      <c r="X465" t="s">
        <v>47</v>
      </c>
    </row>
    <row r="466" spans="1:24">
      <c r="A466" s="2">
        <v>557</v>
      </c>
      <c r="B466" s="1">
        <v>41220</v>
      </c>
      <c r="C466" t="s">
        <v>18</v>
      </c>
      <c r="D466">
        <v>1386</v>
      </c>
      <c r="E466" s="99"/>
      <c r="G466" s="1" t="s">
        <v>4811</v>
      </c>
      <c r="H466" s="1" t="s">
        <v>1520</v>
      </c>
      <c r="I466" s="1" t="s">
        <v>4096</v>
      </c>
      <c r="J466" s="1"/>
      <c r="K466" s="3" t="s">
        <v>2263</v>
      </c>
      <c r="L466" s="3" t="s">
        <v>2262</v>
      </c>
      <c r="N466" s="2" t="s">
        <v>2260</v>
      </c>
      <c r="O466" t="s">
        <v>3636</v>
      </c>
      <c r="P466" s="1" t="s">
        <v>1520</v>
      </c>
      <c r="Q466" s="1" t="s">
        <v>4465</v>
      </c>
      <c r="S466" s="3"/>
      <c r="V466" t="s">
        <v>111</v>
      </c>
      <c r="W466">
        <v>1.65</v>
      </c>
      <c r="X466" t="s">
        <v>47</v>
      </c>
    </row>
    <row r="467" spans="1:24">
      <c r="A467" s="2">
        <v>558</v>
      </c>
      <c r="B467" s="1">
        <v>41233</v>
      </c>
      <c r="C467" t="s">
        <v>18</v>
      </c>
      <c r="D467">
        <v>1500</v>
      </c>
      <c r="E467" s="99">
        <v>13</v>
      </c>
      <c r="G467" s="1" t="s">
        <v>4626</v>
      </c>
      <c r="H467" s="1" t="s">
        <v>1520</v>
      </c>
      <c r="I467" s="1" t="s">
        <v>3872</v>
      </c>
      <c r="J467" s="1"/>
      <c r="K467" s="3" t="s">
        <v>2269</v>
      </c>
      <c r="L467" s="3" t="s">
        <v>2268</v>
      </c>
      <c r="N467" s="2" t="s">
        <v>2265</v>
      </c>
      <c r="O467" t="s">
        <v>4805</v>
      </c>
      <c r="P467" s="1" t="s">
        <v>1520</v>
      </c>
      <c r="Q467" s="1" t="s">
        <v>4466</v>
      </c>
      <c r="S467" s="3"/>
      <c r="V467" t="s">
        <v>111</v>
      </c>
      <c r="W467">
        <v>1.45</v>
      </c>
      <c r="X467" t="s">
        <v>47</v>
      </c>
    </row>
    <row r="468" spans="1:24">
      <c r="A468" s="2">
        <v>559</v>
      </c>
      <c r="B468" s="1">
        <v>41234</v>
      </c>
      <c r="C468" t="s">
        <v>25</v>
      </c>
      <c r="D468">
        <v>1246</v>
      </c>
      <c r="E468" s="99"/>
      <c r="G468" s="1" t="s">
        <v>4621</v>
      </c>
      <c r="H468" s="1" t="s">
        <v>3596</v>
      </c>
      <c r="I468" s="1" t="s">
        <v>3704</v>
      </c>
      <c r="J468" s="1"/>
      <c r="K468" s="3" t="s">
        <v>2274</v>
      </c>
      <c r="L468" s="3" t="s">
        <v>2273</v>
      </c>
      <c r="N468" s="2" t="s">
        <v>2271</v>
      </c>
      <c r="O468" t="s">
        <v>4677</v>
      </c>
      <c r="P468" s="1" t="s">
        <v>4615</v>
      </c>
      <c r="Q468" s="1" t="s">
        <v>4194</v>
      </c>
      <c r="S468" s="3"/>
      <c r="V468" t="s">
        <v>111</v>
      </c>
      <c r="W468">
        <v>1.65</v>
      </c>
      <c r="X468" t="s">
        <v>47</v>
      </c>
    </row>
    <row r="469" spans="1:24">
      <c r="A469" s="2">
        <v>560</v>
      </c>
      <c r="B469" s="1">
        <v>41262</v>
      </c>
      <c r="C469" t="s">
        <v>32</v>
      </c>
      <c r="D469">
        <v>1409</v>
      </c>
      <c r="E469" s="99"/>
      <c r="G469" s="1" t="s">
        <v>3602</v>
      </c>
      <c r="H469" s="1" t="s">
        <v>1520</v>
      </c>
      <c r="I469" s="1" t="s">
        <v>3981</v>
      </c>
      <c r="J469" s="1"/>
      <c r="K469" s="3" t="s">
        <v>2279</v>
      </c>
      <c r="L469" s="3" t="s">
        <v>2278</v>
      </c>
      <c r="N469" s="2" t="s">
        <v>2276</v>
      </c>
      <c r="O469" t="s">
        <v>3592</v>
      </c>
      <c r="P469" s="1" t="s">
        <v>3602</v>
      </c>
      <c r="Q469" s="1" t="s">
        <v>3981</v>
      </c>
      <c r="S469" s="3"/>
      <c r="V469" t="s">
        <v>99</v>
      </c>
      <c r="W469">
        <v>1.6</v>
      </c>
      <c r="X469" t="s">
        <v>47</v>
      </c>
    </row>
    <row r="470" spans="1:24">
      <c r="A470" s="2">
        <v>563</v>
      </c>
      <c r="B470" s="1">
        <v>41247</v>
      </c>
      <c r="C470" t="s">
        <v>24</v>
      </c>
      <c r="D470">
        <v>10341</v>
      </c>
      <c r="E470" s="99"/>
      <c r="G470" s="1" t="s">
        <v>4812</v>
      </c>
      <c r="H470" s="1" t="s">
        <v>4902</v>
      </c>
      <c r="I470" s="1" t="s">
        <v>4903</v>
      </c>
      <c r="J470" s="1"/>
      <c r="K470" s="3" t="s">
        <v>2284</v>
      </c>
      <c r="L470" s="3" t="s">
        <v>2283</v>
      </c>
      <c r="N470" s="2" t="s">
        <v>2281</v>
      </c>
      <c r="O470" t="s">
        <v>3596</v>
      </c>
      <c r="P470" s="1" t="s">
        <v>3637</v>
      </c>
      <c r="Q470" s="1" t="s">
        <v>4467</v>
      </c>
      <c r="S470" s="3" t="s">
        <v>2285</v>
      </c>
      <c r="V470" t="s">
        <v>44</v>
      </c>
      <c r="W470">
        <v>1.65</v>
      </c>
      <c r="X470" t="s">
        <v>47</v>
      </c>
    </row>
    <row r="471" spans="1:24">
      <c r="A471" s="2">
        <v>564</v>
      </c>
      <c r="B471" s="1">
        <v>41164</v>
      </c>
      <c r="C471" t="s">
        <v>18</v>
      </c>
      <c r="D471">
        <v>1500</v>
      </c>
      <c r="E471" s="99">
        <v>2</v>
      </c>
      <c r="G471" s="1" t="s">
        <v>3636</v>
      </c>
      <c r="H471" s="1" t="s">
        <v>1520</v>
      </c>
      <c r="I471" s="1" t="s">
        <v>4098</v>
      </c>
      <c r="J471" s="1"/>
      <c r="K471" s="3" t="s">
        <v>2291</v>
      </c>
      <c r="L471" s="3" t="s">
        <v>2290</v>
      </c>
      <c r="N471" s="2" t="s">
        <v>2287</v>
      </c>
      <c r="O471" t="s">
        <v>4760</v>
      </c>
      <c r="P471" s="1" t="s">
        <v>1520</v>
      </c>
      <c r="Q471" s="1" t="s">
        <v>3650</v>
      </c>
      <c r="S471" s="3"/>
      <c r="V471" t="s">
        <v>111</v>
      </c>
      <c r="W471">
        <v>1.45</v>
      </c>
      <c r="X471" t="s">
        <v>47</v>
      </c>
    </row>
    <row r="472" spans="1:24">
      <c r="A472" s="2">
        <v>565</v>
      </c>
      <c r="B472" s="1">
        <v>41255</v>
      </c>
      <c r="C472" t="s">
        <v>2295</v>
      </c>
      <c r="D472">
        <v>11108</v>
      </c>
      <c r="E472" s="99"/>
      <c r="G472" s="1" t="s">
        <v>4403</v>
      </c>
      <c r="H472" s="1" t="s">
        <v>1520</v>
      </c>
      <c r="I472" s="1" t="s">
        <v>4099</v>
      </c>
      <c r="J472" s="1"/>
      <c r="K472" s="3" t="s">
        <v>2297</v>
      </c>
      <c r="L472" s="3" t="s">
        <v>2296</v>
      </c>
      <c r="N472" s="2" t="s">
        <v>2293</v>
      </c>
      <c r="O472" t="s">
        <v>4606</v>
      </c>
      <c r="P472" s="1" t="s">
        <v>1520</v>
      </c>
      <c r="Q472" s="1" t="s">
        <v>4167</v>
      </c>
      <c r="S472" s="3"/>
      <c r="V472" t="s">
        <v>44</v>
      </c>
      <c r="W472">
        <v>1.65</v>
      </c>
      <c r="X472" t="s">
        <v>47</v>
      </c>
    </row>
    <row r="473" spans="1:24">
      <c r="A473" s="2">
        <v>566</v>
      </c>
      <c r="B473" s="1">
        <v>0</v>
      </c>
      <c r="C473" t="s">
        <v>21</v>
      </c>
      <c r="D473">
        <v>1360</v>
      </c>
      <c r="E473" s="99"/>
      <c r="G473" s="1" t="s">
        <v>4624</v>
      </c>
      <c r="H473" s="1" t="s">
        <v>1520</v>
      </c>
      <c r="I473" s="1" t="s">
        <v>4100</v>
      </c>
      <c r="J473" s="1"/>
      <c r="K473" s="3" t="s">
        <v>2302</v>
      </c>
      <c r="L473" s="3" t="s">
        <v>2301</v>
      </c>
      <c r="N473" s="2" t="s">
        <v>2299</v>
      </c>
      <c r="O473" t="s">
        <v>4813</v>
      </c>
      <c r="P473" s="1" t="s">
        <v>1520</v>
      </c>
      <c r="Q473" s="1" t="s">
        <v>4398</v>
      </c>
      <c r="S473" s="3"/>
      <c r="V473" t="s">
        <v>42</v>
      </c>
      <c r="W473">
        <v>1.65</v>
      </c>
      <c r="X473" t="s">
        <v>47</v>
      </c>
    </row>
    <row r="474" spans="1:24">
      <c r="A474" s="2">
        <v>567</v>
      </c>
      <c r="B474" s="1">
        <v>0</v>
      </c>
      <c r="C474" t="s">
        <v>21</v>
      </c>
      <c r="D474">
        <v>1370</v>
      </c>
      <c r="E474" s="99"/>
      <c r="G474" s="1" t="s">
        <v>3629</v>
      </c>
      <c r="H474" s="1" t="s">
        <v>1520</v>
      </c>
      <c r="I474" s="1" t="s">
        <v>4101</v>
      </c>
      <c r="J474" s="1"/>
      <c r="K474" s="3" t="s">
        <v>2307</v>
      </c>
      <c r="L474" s="3" t="s">
        <v>2306</v>
      </c>
      <c r="N474" s="2" t="s">
        <v>2304</v>
      </c>
      <c r="O474" t="s">
        <v>4814</v>
      </c>
      <c r="P474" s="1" t="s">
        <v>1520</v>
      </c>
      <c r="Q474" s="1" t="s">
        <v>4468</v>
      </c>
      <c r="S474" s="3"/>
      <c r="V474" t="s">
        <v>111</v>
      </c>
      <c r="W474">
        <v>1.65</v>
      </c>
      <c r="X474" t="s">
        <v>47</v>
      </c>
    </row>
    <row r="475" spans="1:24">
      <c r="A475" s="2">
        <v>568</v>
      </c>
      <c r="B475" s="1">
        <v>41261</v>
      </c>
      <c r="C475" t="s">
        <v>22</v>
      </c>
      <c r="D475">
        <v>1827</v>
      </c>
      <c r="E475" s="99" t="s">
        <v>3503</v>
      </c>
      <c r="G475" s="1" t="s">
        <v>3626</v>
      </c>
      <c r="H475" s="1" t="s">
        <v>4685</v>
      </c>
      <c r="I475" s="1" t="s">
        <v>4904</v>
      </c>
      <c r="J475" s="1"/>
      <c r="K475" s="3" t="s">
        <v>2313</v>
      </c>
      <c r="L475" s="3" t="s">
        <v>2312</v>
      </c>
      <c r="N475" s="2" t="s">
        <v>2309</v>
      </c>
      <c r="O475" t="s">
        <v>3596</v>
      </c>
      <c r="P475" s="1" t="s">
        <v>3628</v>
      </c>
      <c r="Q475" s="1" t="s">
        <v>4469</v>
      </c>
      <c r="S475" s="3"/>
      <c r="V475" t="s">
        <v>111</v>
      </c>
      <c r="W475">
        <v>1.65</v>
      </c>
      <c r="X475" t="s">
        <v>47</v>
      </c>
    </row>
    <row r="476" spans="1:24">
      <c r="A476" s="2">
        <v>569</v>
      </c>
      <c r="B476" s="1">
        <v>0</v>
      </c>
      <c r="C476" t="s">
        <v>10</v>
      </c>
      <c r="D476">
        <v>1715</v>
      </c>
      <c r="E476" s="99">
        <v>5</v>
      </c>
      <c r="G476" s="1" t="s">
        <v>4768</v>
      </c>
      <c r="H476" s="1" t="s">
        <v>1520</v>
      </c>
      <c r="I476" s="1" t="s">
        <v>4103</v>
      </c>
      <c r="J476" s="1"/>
      <c r="K476" s="3" t="s">
        <v>2319</v>
      </c>
      <c r="L476" s="3" t="s">
        <v>2318</v>
      </c>
      <c r="N476" s="2" t="s">
        <v>2315</v>
      </c>
      <c r="O476" t="s">
        <v>3610</v>
      </c>
      <c r="P476" s="1" t="s">
        <v>1520</v>
      </c>
      <c r="Q476" s="1" t="s">
        <v>3676</v>
      </c>
      <c r="S476" s="3" t="s">
        <v>2320</v>
      </c>
      <c r="V476" t="s">
        <v>111</v>
      </c>
      <c r="W476">
        <v>1.45</v>
      </c>
      <c r="X476" t="s">
        <v>47</v>
      </c>
    </row>
    <row r="477" spans="1:24">
      <c r="A477" s="2">
        <v>570</v>
      </c>
      <c r="B477" s="1">
        <v>41627</v>
      </c>
      <c r="C477" t="s">
        <v>22</v>
      </c>
      <c r="D477">
        <v>1827</v>
      </c>
      <c r="E477" s="99" t="s">
        <v>3504</v>
      </c>
      <c r="G477" s="1" t="s">
        <v>3605</v>
      </c>
      <c r="H477" s="1" t="s">
        <v>1520</v>
      </c>
      <c r="I477" s="1" t="s">
        <v>4104</v>
      </c>
      <c r="J477" s="1"/>
      <c r="K477" s="3" t="s">
        <v>2326</v>
      </c>
      <c r="L477" s="3" t="s">
        <v>2325</v>
      </c>
      <c r="N477" s="2" t="s">
        <v>2322</v>
      </c>
      <c r="O477" t="s">
        <v>3611</v>
      </c>
      <c r="P477" s="1" t="s">
        <v>1520</v>
      </c>
      <c r="Q477" s="1" t="s">
        <v>4470</v>
      </c>
      <c r="S477" s="3"/>
      <c r="V477" t="s">
        <v>111</v>
      </c>
      <c r="W477">
        <v>1.65</v>
      </c>
      <c r="X477" t="s">
        <v>47</v>
      </c>
    </row>
    <row r="478" spans="1:24">
      <c r="A478" s="2">
        <v>572</v>
      </c>
      <c r="B478" s="1">
        <v>41277</v>
      </c>
      <c r="C478" t="s">
        <v>26</v>
      </c>
      <c r="D478">
        <v>11540</v>
      </c>
      <c r="E478" s="99"/>
      <c r="G478" s="1" t="s">
        <v>4715</v>
      </c>
      <c r="H478" s="1" t="s">
        <v>4905</v>
      </c>
      <c r="I478" s="1" t="s">
        <v>4906</v>
      </c>
      <c r="J478" s="1"/>
      <c r="K478" s="3" t="s">
        <v>2331</v>
      </c>
      <c r="L478" s="3" t="s">
        <v>2330</v>
      </c>
      <c r="N478" s="2" t="s">
        <v>2328</v>
      </c>
      <c r="O478" t="s">
        <v>3622</v>
      </c>
      <c r="P478" s="1" t="s">
        <v>1520</v>
      </c>
      <c r="Q478" s="1" t="s">
        <v>4471</v>
      </c>
      <c r="S478" s="3"/>
      <c r="V478" t="s">
        <v>111</v>
      </c>
      <c r="W478">
        <v>1.65</v>
      </c>
      <c r="X478" t="s">
        <v>47</v>
      </c>
    </row>
    <row r="479" spans="1:24">
      <c r="A479" s="2">
        <v>574</v>
      </c>
      <c r="B479" s="1">
        <v>41288</v>
      </c>
      <c r="C479" t="s">
        <v>10</v>
      </c>
      <c r="D479">
        <v>1715</v>
      </c>
      <c r="E479" s="99">
        <v>4</v>
      </c>
      <c r="G479" s="1" t="s">
        <v>4815</v>
      </c>
      <c r="H479" s="1" t="s">
        <v>1520</v>
      </c>
      <c r="I479" s="1" t="s">
        <v>4106</v>
      </c>
      <c r="J479" s="1"/>
      <c r="K479" s="3" t="s">
        <v>2336</v>
      </c>
      <c r="L479" s="3" t="s">
        <v>2335</v>
      </c>
      <c r="N479" s="2" t="s">
        <v>2333</v>
      </c>
      <c r="O479" t="s">
        <v>4815</v>
      </c>
      <c r="P479" s="1" t="s">
        <v>1520</v>
      </c>
      <c r="Q479" s="1" t="s">
        <v>4106</v>
      </c>
      <c r="S479" s="3"/>
      <c r="V479" t="s">
        <v>44</v>
      </c>
      <c r="W479">
        <v>1.45</v>
      </c>
      <c r="X479" t="s">
        <v>47</v>
      </c>
    </row>
    <row r="480" spans="1:24">
      <c r="A480" s="2">
        <v>575</v>
      </c>
      <c r="B480" s="1">
        <v>41290</v>
      </c>
      <c r="C480" t="s">
        <v>15</v>
      </c>
      <c r="D480">
        <v>10385</v>
      </c>
      <c r="E480" s="99"/>
      <c r="G480" s="1" t="s">
        <v>3596</v>
      </c>
      <c r="H480" s="1" t="s">
        <v>1520</v>
      </c>
      <c r="I480" s="1" t="s">
        <v>4107</v>
      </c>
      <c r="J480" s="1"/>
      <c r="K480" s="3" t="s">
        <v>2341</v>
      </c>
      <c r="L480" s="3" t="s">
        <v>2340</v>
      </c>
      <c r="N480" s="2" t="s">
        <v>2338</v>
      </c>
      <c r="O480" t="s">
        <v>4615</v>
      </c>
      <c r="P480" s="1" t="s">
        <v>1520</v>
      </c>
      <c r="Q480" s="1" t="s">
        <v>4472</v>
      </c>
      <c r="S480" s="3"/>
      <c r="V480" t="s">
        <v>111</v>
      </c>
      <c r="W480">
        <v>1.65</v>
      </c>
      <c r="X480" t="s">
        <v>47</v>
      </c>
    </row>
    <row r="481" spans="1:24">
      <c r="A481" s="2">
        <v>578</v>
      </c>
      <c r="B481" s="1">
        <v>41292</v>
      </c>
      <c r="C481" t="s">
        <v>25</v>
      </c>
      <c r="D481">
        <v>990</v>
      </c>
      <c r="E481" s="99"/>
      <c r="G481" s="1" t="s">
        <v>3593</v>
      </c>
      <c r="H481" s="1" t="s">
        <v>1520</v>
      </c>
      <c r="I481" s="1" t="s">
        <v>4108</v>
      </c>
      <c r="J481" s="1"/>
      <c r="K481" s="3" t="s">
        <v>2346</v>
      </c>
      <c r="L481" s="3" t="s">
        <v>2345</v>
      </c>
      <c r="N481" s="2" t="s">
        <v>2343</v>
      </c>
      <c r="O481" t="s">
        <v>4784</v>
      </c>
      <c r="P481" s="1" t="s">
        <v>1520</v>
      </c>
      <c r="Q481" s="1" t="s">
        <v>4473</v>
      </c>
      <c r="S481" s="3"/>
      <c r="V481" t="s">
        <v>111</v>
      </c>
      <c r="W481">
        <v>1.65</v>
      </c>
      <c r="X481" t="s">
        <v>47</v>
      </c>
    </row>
    <row r="482" spans="1:24">
      <c r="A482" s="2">
        <v>579</v>
      </c>
      <c r="B482" s="1">
        <v>0</v>
      </c>
      <c r="C482" t="s">
        <v>26</v>
      </c>
      <c r="D482">
        <v>11474</v>
      </c>
      <c r="E482" s="99" t="s">
        <v>3502</v>
      </c>
      <c r="G482" s="1" t="s">
        <v>3596</v>
      </c>
      <c r="H482" s="1" t="s">
        <v>1520</v>
      </c>
      <c r="I482" s="1" t="s">
        <v>4109</v>
      </c>
      <c r="J482" s="1"/>
      <c r="K482" s="3" t="s">
        <v>2351</v>
      </c>
      <c r="L482" s="3" t="s">
        <v>2350</v>
      </c>
      <c r="N482" s="2" t="s">
        <v>2348</v>
      </c>
      <c r="O482" t="s">
        <v>3596</v>
      </c>
      <c r="P482" s="1" t="s">
        <v>1520</v>
      </c>
      <c r="Q482" s="1" t="s">
        <v>4109</v>
      </c>
      <c r="S482" s="3"/>
      <c r="V482" t="s">
        <v>111</v>
      </c>
      <c r="W482">
        <v>1.65</v>
      </c>
      <c r="X482" t="s">
        <v>47</v>
      </c>
    </row>
    <row r="483" spans="1:24">
      <c r="A483" s="2">
        <v>580</v>
      </c>
      <c r="B483" s="1">
        <v>41298</v>
      </c>
      <c r="C483" t="s">
        <v>10</v>
      </c>
      <c r="D483">
        <v>1715</v>
      </c>
      <c r="E483" s="99">
        <v>8</v>
      </c>
      <c r="G483" s="1" t="s">
        <v>4816</v>
      </c>
      <c r="H483" s="1" t="s">
        <v>1520</v>
      </c>
      <c r="I483" s="1" t="s">
        <v>4110</v>
      </c>
      <c r="J483" s="1"/>
      <c r="K483" s="3" t="s">
        <v>2357</v>
      </c>
      <c r="L483" s="3" t="s">
        <v>2356</v>
      </c>
      <c r="N483" s="2" t="s">
        <v>2353</v>
      </c>
      <c r="O483" t="s">
        <v>4817</v>
      </c>
      <c r="P483" s="1" t="s">
        <v>1520</v>
      </c>
      <c r="Q483" s="1" t="s">
        <v>4474</v>
      </c>
      <c r="S483" s="3"/>
      <c r="V483" t="s">
        <v>111</v>
      </c>
      <c r="W483">
        <v>1.45</v>
      </c>
      <c r="X483" t="s">
        <v>47</v>
      </c>
    </row>
    <row r="484" spans="1:24">
      <c r="A484" s="2">
        <v>581</v>
      </c>
      <c r="B484" s="1">
        <v>0</v>
      </c>
      <c r="C484" t="s">
        <v>25</v>
      </c>
      <c r="D484">
        <v>988</v>
      </c>
      <c r="E484" s="99"/>
      <c r="G484" s="1" t="s">
        <v>4657</v>
      </c>
      <c r="H484" s="1" t="s">
        <v>1520</v>
      </c>
      <c r="I484" s="1" t="s">
        <v>4111</v>
      </c>
      <c r="J484" s="1"/>
      <c r="K484" s="3" t="s">
        <v>2362</v>
      </c>
      <c r="L484" s="3" t="s">
        <v>2361</v>
      </c>
      <c r="N484" s="2" t="s">
        <v>2359</v>
      </c>
      <c r="O484" t="s">
        <v>3613</v>
      </c>
      <c r="P484" s="1" t="s">
        <v>1520</v>
      </c>
      <c r="Q484" s="1" t="s">
        <v>4475</v>
      </c>
      <c r="S484" s="3"/>
      <c r="V484" t="s">
        <v>111</v>
      </c>
      <c r="W484">
        <v>1.65</v>
      </c>
      <c r="X484" t="s">
        <v>47</v>
      </c>
    </row>
    <row r="485" spans="1:24">
      <c r="A485" s="2">
        <v>582</v>
      </c>
      <c r="B485" s="1">
        <v>41304</v>
      </c>
      <c r="C485" t="s">
        <v>10</v>
      </c>
      <c r="D485">
        <v>1715</v>
      </c>
      <c r="E485" s="99">
        <v>10</v>
      </c>
      <c r="G485" s="1" t="s">
        <v>4690</v>
      </c>
      <c r="H485" s="1" t="s">
        <v>1520</v>
      </c>
      <c r="I485" s="1" t="s">
        <v>4112</v>
      </c>
      <c r="J485" s="1"/>
      <c r="K485" s="3" t="s">
        <v>2368</v>
      </c>
      <c r="L485" s="3" t="s">
        <v>2367</v>
      </c>
      <c r="N485" s="2" t="s">
        <v>2364</v>
      </c>
      <c r="O485" t="s">
        <v>4818</v>
      </c>
      <c r="P485" s="1" t="s">
        <v>1520</v>
      </c>
      <c r="Q485" s="1" t="s">
        <v>4476</v>
      </c>
      <c r="S485" s="3" t="s">
        <v>2369</v>
      </c>
      <c r="V485" t="s">
        <v>111</v>
      </c>
      <c r="W485">
        <v>1.45</v>
      </c>
      <c r="X485" t="s">
        <v>47</v>
      </c>
    </row>
    <row r="486" spans="1:24">
      <c r="A486" s="2">
        <v>583</v>
      </c>
      <c r="B486" s="1">
        <v>41303</v>
      </c>
      <c r="C486" t="s">
        <v>10</v>
      </c>
      <c r="D486">
        <v>1641</v>
      </c>
      <c r="E486" s="99">
        <v>1</v>
      </c>
      <c r="G486" s="1" t="s">
        <v>4620</v>
      </c>
      <c r="H486" s="1" t="s">
        <v>1520</v>
      </c>
      <c r="I486" s="1" t="s">
        <v>4113</v>
      </c>
      <c r="J486" s="1"/>
      <c r="K486" s="3" t="s">
        <v>2375</v>
      </c>
      <c r="L486" s="3" t="s">
        <v>2374</v>
      </c>
      <c r="N486" s="2" t="s">
        <v>2371</v>
      </c>
      <c r="O486" t="s">
        <v>3596</v>
      </c>
      <c r="P486" s="1" t="s">
        <v>4604</v>
      </c>
      <c r="Q486" s="1" t="s">
        <v>4477</v>
      </c>
      <c r="S486" s="3"/>
      <c r="V486" t="s">
        <v>111</v>
      </c>
      <c r="W486">
        <v>1.45</v>
      </c>
      <c r="X486" t="s">
        <v>47</v>
      </c>
    </row>
    <row r="487" spans="1:24">
      <c r="A487" s="2">
        <v>584</v>
      </c>
      <c r="B487" s="1">
        <v>41309</v>
      </c>
      <c r="C487" t="s">
        <v>13</v>
      </c>
      <c r="D487">
        <v>1042</v>
      </c>
      <c r="E487" s="99"/>
      <c r="G487" s="1" t="s">
        <v>3623</v>
      </c>
      <c r="H487" s="1" t="s">
        <v>1520</v>
      </c>
      <c r="I487" s="1" t="s">
        <v>4114</v>
      </c>
      <c r="J487" s="1"/>
      <c r="K487" s="3" t="s">
        <v>2380</v>
      </c>
      <c r="L487" s="3" t="s">
        <v>2379</v>
      </c>
      <c r="N487" s="2" t="s">
        <v>2377</v>
      </c>
      <c r="O487" t="s">
        <v>3608</v>
      </c>
      <c r="P487" s="1" t="s">
        <v>1520</v>
      </c>
      <c r="Q487" s="1" t="s">
        <v>4167</v>
      </c>
      <c r="S487" s="3"/>
      <c r="V487" t="s">
        <v>111</v>
      </c>
      <c r="W487">
        <v>1.65</v>
      </c>
      <c r="X487" t="s">
        <v>47</v>
      </c>
    </row>
    <row r="488" spans="1:24">
      <c r="A488" s="2">
        <v>585</v>
      </c>
      <c r="B488" s="1">
        <v>41316</v>
      </c>
      <c r="C488" t="s">
        <v>22</v>
      </c>
      <c r="D488">
        <v>1786</v>
      </c>
      <c r="E488" s="99">
        <v>2</v>
      </c>
      <c r="G488" s="1" t="s">
        <v>3626</v>
      </c>
      <c r="H488" s="1" t="s">
        <v>3607</v>
      </c>
      <c r="I488" s="1" t="s">
        <v>3690</v>
      </c>
      <c r="J488" s="1"/>
      <c r="K488" s="3" t="s">
        <v>2386</v>
      </c>
      <c r="L488" s="3" t="s">
        <v>2385</v>
      </c>
      <c r="N488" s="2" t="s">
        <v>2382</v>
      </c>
      <c r="O488" t="s">
        <v>3596</v>
      </c>
      <c r="P488" s="1" t="s">
        <v>4616</v>
      </c>
      <c r="Q488" s="1" t="s">
        <v>3833</v>
      </c>
      <c r="S488" s="3"/>
      <c r="V488" t="s">
        <v>44</v>
      </c>
      <c r="W488">
        <v>1.65</v>
      </c>
      <c r="X488" t="s">
        <v>47</v>
      </c>
    </row>
    <row r="489" spans="1:24">
      <c r="A489" s="2">
        <v>586</v>
      </c>
      <c r="B489" s="1">
        <v>41324</v>
      </c>
      <c r="C489" t="s">
        <v>21</v>
      </c>
      <c r="D489">
        <v>917</v>
      </c>
      <c r="E489" s="99"/>
      <c r="G489" s="1" t="s">
        <v>4819</v>
      </c>
      <c r="H489" s="1" t="s">
        <v>1520</v>
      </c>
      <c r="I489" s="1" t="s">
        <v>4115</v>
      </c>
      <c r="J489" s="1"/>
      <c r="K489" s="3" t="s">
        <v>2391</v>
      </c>
      <c r="L489" s="3" t="s">
        <v>2390</v>
      </c>
      <c r="N489" s="2" t="s">
        <v>2388</v>
      </c>
      <c r="O489" t="s">
        <v>4616</v>
      </c>
      <c r="P489" s="1" t="s">
        <v>1520</v>
      </c>
      <c r="Q489" s="1" t="s">
        <v>3728</v>
      </c>
      <c r="S489" s="3"/>
      <c r="V489" t="s">
        <v>111</v>
      </c>
      <c r="W489">
        <v>1.65</v>
      </c>
      <c r="X489" t="s">
        <v>47</v>
      </c>
    </row>
    <row r="490" spans="1:24">
      <c r="A490" s="2">
        <v>587</v>
      </c>
      <c r="B490" s="1">
        <v>41323</v>
      </c>
      <c r="C490" t="s">
        <v>10</v>
      </c>
      <c r="D490">
        <v>1641</v>
      </c>
      <c r="E490" s="99">
        <v>8</v>
      </c>
      <c r="G490" s="1" t="s">
        <v>4691</v>
      </c>
      <c r="H490" s="1" t="s">
        <v>1520</v>
      </c>
      <c r="I490" s="1" t="s">
        <v>4116</v>
      </c>
      <c r="J490" s="1"/>
      <c r="K490" s="3" t="s">
        <v>2397</v>
      </c>
      <c r="L490" s="3" t="s">
        <v>2396</v>
      </c>
      <c r="N490" s="2" t="s">
        <v>2393</v>
      </c>
      <c r="O490" t="s">
        <v>4820</v>
      </c>
      <c r="P490" s="1" t="s">
        <v>1520</v>
      </c>
      <c r="Q490" s="1" t="s">
        <v>4478</v>
      </c>
      <c r="S490" s="3"/>
      <c r="V490" t="s">
        <v>111</v>
      </c>
      <c r="W490">
        <v>1.45</v>
      </c>
      <c r="X490" t="s">
        <v>47</v>
      </c>
    </row>
    <row r="491" spans="1:24">
      <c r="A491" s="2">
        <v>588</v>
      </c>
      <c r="B491" s="1">
        <v>0</v>
      </c>
      <c r="C491" t="s">
        <v>18</v>
      </c>
      <c r="D491">
        <v>1500</v>
      </c>
      <c r="E491" s="99" t="s">
        <v>3516</v>
      </c>
      <c r="G491" s="1"/>
      <c r="H491" s="1"/>
      <c r="I491" s="1"/>
      <c r="J491" s="1"/>
      <c r="K491" s="3">
        <v>0</v>
      </c>
      <c r="L491" s="3">
        <v>0</v>
      </c>
      <c r="N491" s="2">
        <v>0</v>
      </c>
      <c r="P491" s="1" t="s">
        <v>1520</v>
      </c>
      <c r="Q491" s="1"/>
      <c r="S491" s="3"/>
      <c r="V491" t="s">
        <v>1276</v>
      </c>
      <c r="W491">
        <v>0</v>
      </c>
      <c r="X491" t="s">
        <v>47</v>
      </c>
    </row>
    <row r="492" spans="1:24">
      <c r="A492" s="2">
        <v>589</v>
      </c>
      <c r="B492" s="1">
        <v>0</v>
      </c>
      <c r="C492" t="s">
        <v>10</v>
      </c>
      <c r="D492">
        <v>1715</v>
      </c>
      <c r="E492" s="99" t="s">
        <v>3517</v>
      </c>
      <c r="G492" s="1"/>
      <c r="H492" s="1"/>
      <c r="I492" s="1"/>
      <c r="J492" s="1"/>
      <c r="K492" s="3">
        <v>0</v>
      </c>
      <c r="L492" s="3">
        <v>0</v>
      </c>
      <c r="N492" s="2">
        <v>0</v>
      </c>
      <c r="P492" s="1" t="s">
        <v>1520</v>
      </c>
      <c r="Q492" s="1"/>
      <c r="S492" s="3"/>
      <c r="V492" t="s">
        <v>1276</v>
      </c>
      <c r="W492">
        <v>0</v>
      </c>
      <c r="X492" t="s">
        <v>47</v>
      </c>
    </row>
    <row r="493" spans="1:24">
      <c r="A493" s="2">
        <v>590</v>
      </c>
      <c r="B493" s="1">
        <v>0</v>
      </c>
      <c r="C493" t="s">
        <v>10</v>
      </c>
      <c r="D493">
        <v>1641</v>
      </c>
      <c r="E493" s="99" t="s">
        <v>3518</v>
      </c>
      <c r="G493" s="1"/>
      <c r="H493" s="1"/>
      <c r="I493" s="1"/>
      <c r="J493" s="1"/>
      <c r="K493" s="3">
        <v>0</v>
      </c>
      <c r="L493" s="3">
        <v>0</v>
      </c>
      <c r="N493" s="2">
        <v>0</v>
      </c>
      <c r="P493" s="1" t="s">
        <v>1520</v>
      </c>
      <c r="Q493" s="1"/>
      <c r="S493" s="3"/>
      <c r="V493" t="s">
        <v>1276</v>
      </c>
      <c r="W493">
        <v>0</v>
      </c>
      <c r="X493" t="s">
        <v>47</v>
      </c>
    </row>
    <row r="494" spans="1:24">
      <c r="A494" s="2">
        <v>591</v>
      </c>
      <c r="B494" s="1">
        <v>41338</v>
      </c>
      <c r="C494" t="s">
        <v>10</v>
      </c>
      <c r="D494">
        <v>1715</v>
      </c>
      <c r="E494" s="99">
        <v>2</v>
      </c>
      <c r="G494" s="1" t="s">
        <v>4617</v>
      </c>
      <c r="H494" s="1" t="s">
        <v>1520</v>
      </c>
      <c r="I494" s="1" t="s">
        <v>4117</v>
      </c>
      <c r="J494" s="1"/>
      <c r="K494" s="3" t="s">
        <v>2406</v>
      </c>
      <c r="L494" s="3" t="s">
        <v>2405</v>
      </c>
      <c r="N494" s="2" t="s">
        <v>2402</v>
      </c>
      <c r="O494" t="s">
        <v>3596</v>
      </c>
      <c r="P494" s="1" t="s">
        <v>3621</v>
      </c>
      <c r="Q494" s="1" t="s">
        <v>4917</v>
      </c>
      <c r="S494" s="3"/>
      <c r="V494" t="s">
        <v>111</v>
      </c>
      <c r="W494">
        <v>1.45</v>
      </c>
      <c r="X494" t="s">
        <v>47</v>
      </c>
    </row>
    <row r="495" spans="1:24">
      <c r="A495" s="2">
        <v>592</v>
      </c>
      <c r="B495" s="1">
        <v>41356</v>
      </c>
      <c r="C495" t="s">
        <v>28</v>
      </c>
      <c r="D495">
        <v>10999</v>
      </c>
      <c r="E495" s="99" t="s">
        <v>3502</v>
      </c>
      <c r="G495" s="1" t="s">
        <v>4630</v>
      </c>
      <c r="H495" s="1" t="s">
        <v>1520</v>
      </c>
      <c r="I495" s="1" t="s">
        <v>4118</v>
      </c>
      <c r="J495" s="1"/>
      <c r="K495" s="3" t="s">
        <v>2412</v>
      </c>
      <c r="L495" s="3" t="s">
        <v>2411</v>
      </c>
      <c r="N495" s="2" t="s">
        <v>2408</v>
      </c>
      <c r="O495" t="s">
        <v>4715</v>
      </c>
      <c r="P495" s="1" t="s">
        <v>1520</v>
      </c>
      <c r="Q495" s="1" t="s">
        <v>4480</v>
      </c>
      <c r="S495" s="3"/>
      <c r="V495" t="s">
        <v>99</v>
      </c>
      <c r="W495">
        <v>1.8</v>
      </c>
      <c r="X495" t="s">
        <v>47</v>
      </c>
    </row>
    <row r="496" spans="1:24">
      <c r="A496" s="2">
        <v>593</v>
      </c>
      <c r="B496" s="1">
        <v>41338</v>
      </c>
      <c r="C496" t="s">
        <v>35</v>
      </c>
      <c r="D496">
        <v>11050</v>
      </c>
      <c r="E496" s="99"/>
      <c r="G496" s="1" t="s">
        <v>4741</v>
      </c>
      <c r="H496" s="1" t="s">
        <v>1520</v>
      </c>
      <c r="I496" s="1" t="s">
        <v>4052</v>
      </c>
      <c r="J496" s="1"/>
      <c r="K496" s="3" t="s">
        <v>2416</v>
      </c>
      <c r="L496" s="3">
        <v>90992556</v>
      </c>
      <c r="N496" s="2" t="s">
        <v>2414</v>
      </c>
      <c r="O496" t="s">
        <v>4697</v>
      </c>
      <c r="P496" s="1" t="s">
        <v>1520</v>
      </c>
      <c r="Q496" s="1" t="s">
        <v>4232</v>
      </c>
      <c r="S496" s="3"/>
      <c r="V496" t="s">
        <v>111</v>
      </c>
      <c r="W496">
        <v>1.65</v>
      </c>
      <c r="X496" t="s">
        <v>47</v>
      </c>
    </row>
    <row r="497" spans="1:24">
      <c r="A497" s="2">
        <v>594</v>
      </c>
      <c r="B497" s="1">
        <v>41355</v>
      </c>
      <c r="C497" t="s">
        <v>23</v>
      </c>
      <c r="D497">
        <v>10437</v>
      </c>
      <c r="E497" s="99"/>
      <c r="G497" s="1" t="s">
        <v>4403</v>
      </c>
      <c r="H497" s="1" t="s">
        <v>1520</v>
      </c>
      <c r="I497" s="1" t="s">
        <v>4119</v>
      </c>
      <c r="J497" s="1"/>
      <c r="K497" s="3" t="s">
        <v>2421</v>
      </c>
      <c r="L497" s="3" t="s">
        <v>2420</v>
      </c>
      <c r="N497" s="2" t="s">
        <v>2418</v>
      </c>
      <c r="O497" t="s">
        <v>4699</v>
      </c>
      <c r="P497" s="1" t="s">
        <v>1520</v>
      </c>
      <c r="Q497" s="1" t="s">
        <v>4481</v>
      </c>
      <c r="S497" s="3" t="s">
        <v>2422</v>
      </c>
      <c r="V497" t="s">
        <v>42</v>
      </c>
      <c r="W497">
        <v>1.65</v>
      </c>
      <c r="X497" t="s">
        <v>47</v>
      </c>
    </row>
    <row r="498" spans="1:24">
      <c r="A498" s="2">
        <v>595</v>
      </c>
      <c r="B498" s="1">
        <v>41360</v>
      </c>
      <c r="C498" t="s">
        <v>1210</v>
      </c>
      <c r="D498">
        <v>10510</v>
      </c>
      <c r="E498" s="99">
        <v>4</v>
      </c>
      <c r="G498" s="1" t="s">
        <v>3635</v>
      </c>
      <c r="H498" s="1" t="s">
        <v>1520</v>
      </c>
      <c r="I498" s="1" t="s">
        <v>4120</v>
      </c>
      <c r="J498" s="1"/>
      <c r="K498" s="3" t="s">
        <v>2428</v>
      </c>
      <c r="L498" s="3" t="s">
        <v>2427</v>
      </c>
      <c r="N498" s="2" t="s">
        <v>2424</v>
      </c>
      <c r="O498" t="s">
        <v>4677</v>
      </c>
      <c r="P498" s="1" t="s">
        <v>1520</v>
      </c>
      <c r="Q498" s="1" t="s">
        <v>4482</v>
      </c>
      <c r="S498" s="3"/>
      <c r="V498" t="s">
        <v>111</v>
      </c>
      <c r="W498">
        <v>1.45</v>
      </c>
      <c r="X498" t="s">
        <v>47</v>
      </c>
    </row>
    <row r="499" spans="1:24">
      <c r="A499" s="2">
        <v>597</v>
      </c>
      <c r="B499" s="1">
        <v>41369</v>
      </c>
      <c r="C499" t="s">
        <v>28</v>
      </c>
      <c r="D499">
        <v>10295</v>
      </c>
      <c r="E499" s="99"/>
      <c r="G499" s="1" t="s">
        <v>4608</v>
      </c>
      <c r="H499" s="1" t="s">
        <v>4635</v>
      </c>
      <c r="I499" s="1" t="s">
        <v>4907</v>
      </c>
      <c r="J499" s="1"/>
      <c r="K499" s="3" t="s">
        <v>2433</v>
      </c>
      <c r="L499" s="3" t="s">
        <v>2432</v>
      </c>
      <c r="N499" s="2" t="s">
        <v>2430</v>
      </c>
      <c r="O499" t="s">
        <v>4617</v>
      </c>
      <c r="P499" s="1" t="s">
        <v>1520</v>
      </c>
      <c r="Q499" s="1" t="s">
        <v>4483</v>
      </c>
      <c r="S499" s="3"/>
      <c r="V499" t="s">
        <v>42</v>
      </c>
      <c r="W499">
        <v>1.65</v>
      </c>
      <c r="X499" t="s">
        <v>47</v>
      </c>
    </row>
    <row r="500" spans="1:24">
      <c r="A500" s="2">
        <v>598</v>
      </c>
      <c r="B500" s="1">
        <v>0</v>
      </c>
      <c r="C500" t="s">
        <v>13</v>
      </c>
      <c r="D500">
        <v>1752</v>
      </c>
      <c r="E500" s="99"/>
      <c r="G500" s="1" t="s">
        <v>3596</v>
      </c>
      <c r="H500" s="1" t="s">
        <v>3613</v>
      </c>
      <c r="I500" s="1" t="s">
        <v>3705</v>
      </c>
      <c r="J500" s="1"/>
      <c r="K500" s="3" t="s">
        <v>2438</v>
      </c>
      <c r="L500" s="3" t="s">
        <v>2437</v>
      </c>
      <c r="N500" s="2" t="s">
        <v>2435</v>
      </c>
      <c r="O500" t="s">
        <v>3623</v>
      </c>
      <c r="P500" s="1" t="s">
        <v>1520</v>
      </c>
      <c r="Q500" s="1" t="s">
        <v>3711</v>
      </c>
      <c r="S500" s="3"/>
      <c r="V500" t="s">
        <v>111</v>
      </c>
      <c r="W500">
        <v>1.65</v>
      </c>
      <c r="X500" t="s">
        <v>47</v>
      </c>
    </row>
    <row r="501" spans="1:24">
      <c r="A501" s="2">
        <v>599</v>
      </c>
      <c r="B501" s="1">
        <v>41369</v>
      </c>
      <c r="C501" t="s">
        <v>10</v>
      </c>
      <c r="D501">
        <v>1715</v>
      </c>
      <c r="E501" s="99">
        <v>1</v>
      </c>
      <c r="G501" s="1" t="s">
        <v>3634</v>
      </c>
      <c r="H501" s="1" t="s">
        <v>1520</v>
      </c>
      <c r="I501" s="1" t="s">
        <v>4122</v>
      </c>
      <c r="J501" s="1"/>
      <c r="K501" s="3" t="s">
        <v>2444</v>
      </c>
      <c r="L501" s="3" t="s">
        <v>2443</v>
      </c>
      <c r="N501" s="2" t="s">
        <v>2440</v>
      </c>
      <c r="O501" t="s">
        <v>4821</v>
      </c>
      <c r="P501" s="1" t="s">
        <v>1520</v>
      </c>
      <c r="Q501" s="1" t="s">
        <v>4484</v>
      </c>
      <c r="S501" s="3"/>
      <c r="V501" t="s">
        <v>111</v>
      </c>
      <c r="W501">
        <v>1.45</v>
      </c>
      <c r="X501" t="s">
        <v>47</v>
      </c>
    </row>
    <row r="502" spans="1:24">
      <c r="A502" s="2">
        <v>600</v>
      </c>
      <c r="B502" s="1">
        <v>41372</v>
      </c>
      <c r="C502" t="s">
        <v>25</v>
      </c>
      <c r="D502">
        <v>1865</v>
      </c>
      <c r="E502" s="99"/>
      <c r="G502" s="1" t="s">
        <v>4822</v>
      </c>
      <c r="H502" s="1" t="s">
        <v>1520</v>
      </c>
      <c r="I502" s="1" t="s">
        <v>4123</v>
      </c>
      <c r="J502" s="1"/>
      <c r="K502" s="3" t="s">
        <v>2449</v>
      </c>
      <c r="L502" s="3" t="s">
        <v>2448</v>
      </c>
      <c r="N502" s="2" t="s">
        <v>2446</v>
      </c>
      <c r="O502" t="s">
        <v>4663</v>
      </c>
      <c r="P502" s="1" t="s">
        <v>1520</v>
      </c>
      <c r="Q502" s="1" t="s">
        <v>3981</v>
      </c>
      <c r="S502" s="3"/>
      <c r="V502" t="s">
        <v>111</v>
      </c>
      <c r="W502">
        <v>1.65</v>
      </c>
      <c r="X502" t="s">
        <v>47</v>
      </c>
    </row>
    <row r="503" spans="1:24">
      <c r="A503" s="2">
        <v>602</v>
      </c>
      <c r="B503" s="1">
        <v>41386</v>
      </c>
      <c r="C503" t="s">
        <v>28</v>
      </c>
      <c r="D503">
        <v>10900</v>
      </c>
      <c r="E503" s="99"/>
      <c r="G503" s="1" t="s">
        <v>4786</v>
      </c>
      <c r="H503" s="1" t="s">
        <v>1520</v>
      </c>
      <c r="I503" s="1" t="s">
        <v>4124</v>
      </c>
      <c r="J503" s="1"/>
      <c r="K503" s="3" t="s">
        <v>2454</v>
      </c>
      <c r="L503" s="3" t="s">
        <v>2453</v>
      </c>
      <c r="N503" s="2" t="s">
        <v>2451</v>
      </c>
      <c r="O503" t="s">
        <v>4716</v>
      </c>
      <c r="P503" s="1" t="s">
        <v>3619</v>
      </c>
      <c r="Q503" s="1" t="s">
        <v>4485</v>
      </c>
      <c r="S503" s="3"/>
      <c r="V503" t="s">
        <v>44</v>
      </c>
      <c r="W503">
        <v>1.65</v>
      </c>
      <c r="X503" t="s">
        <v>47</v>
      </c>
    </row>
    <row r="504" spans="1:24">
      <c r="A504" s="2">
        <v>605</v>
      </c>
      <c r="B504" s="1">
        <v>41389</v>
      </c>
      <c r="C504" t="s">
        <v>15</v>
      </c>
      <c r="D504">
        <v>10463</v>
      </c>
      <c r="E504" s="99"/>
      <c r="G504" s="1" t="s">
        <v>4823</v>
      </c>
      <c r="H504" s="1" t="s">
        <v>1520</v>
      </c>
      <c r="I504" s="1" t="s">
        <v>4125</v>
      </c>
      <c r="J504" s="1"/>
      <c r="K504" s="3" t="s">
        <v>2459</v>
      </c>
      <c r="L504" s="3" t="s">
        <v>2458</v>
      </c>
      <c r="N504" s="2" t="s">
        <v>2456</v>
      </c>
      <c r="O504" t="s">
        <v>4784</v>
      </c>
      <c r="P504" s="1" t="s">
        <v>1520</v>
      </c>
      <c r="Q504" s="1" t="s">
        <v>4268</v>
      </c>
      <c r="S504" s="3"/>
      <c r="V504" t="s">
        <v>111</v>
      </c>
      <c r="W504">
        <v>1.65</v>
      </c>
      <c r="X504" t="s">
        <v>47</v>
      </c>
    </row>
    <row r="505" spans="1:24">
      <c r="A505" s="2">
        <v>606</v>
      </c>
      <c r="B505" s="1">
        <v>41389</v>
      </c>
      <c r="C505" t="s">
        <v>25</v>
      </c>
      <c r="D505">
        <v>1412</v>
      </c>
      <c r="E505" s="99"/>
      <c r="G505" s="1" t="s">
        <v>3629</v>
      </c>
      <c r="H505" s="1" t="s">
        <v>1520</v>
      </c>
      <c r="I505" s="1" t="s">
        <v>4126</v>
      </c>
      <c r="J505" s="1"/>
      <c r="K505" s="3" t="s">
        <v>2464</v>
      </c>
      <c r="L505" s="3" t="s">
        <v>2463</v>
      </c>
      <c r="N505" s="2" t="s">
        <v>2461</v>
      </c>
      <c r="O505" t="s">
        <v>3605</v>
      </c>
      <c r="P505" s="1" t="s">
        <v>1520</v>
      </c>
      <c r="Q505" s="1" t="s">
        <v>4486</v>
      </c>
      <c r="S505" s="3"/>
      <c r="V505" t="s">
        <v>42</v>
      </c>
      <c r="W505">
        <v>1.65</v>
      </c>
      <c r="X505" t="s">
        <v>47</v>
      </c>
    </row>
    <row r="506" spans="1:24">
      <c r="A506" s="2">
        <v>607</v>
      </c>
      <c r="B506" s="1">
        <v>406636</v>
      </c>
      <c r="C506" t="s">
        <v>25</v>
      </c>
      <c r="D506">
        <v>1208</v>
      </c>
      <c r="E506" s="99"/>
      <c r="G506" s="1" t="s">
        <v>3641</v>
      </c>
      <c r="H506" s="1" t="s">
        <v>1520</v>
      </c>
      <c r="I506" s="1" t="s">
        <v>4127</v>
      </c>
      <c r="J506" s="1"/>
      <c r="K506" s="3" t="s">
        <v>2468</v>
      </c>
      <c r="L506" s="3" t="s">
        <v>2467</v>
      </c>
      <c r="N506" s="2" t="s">
        <v>2466</v>
      </c>
      <c r="O506" t="s">
        <v>3641</v>
      </c>
      <c r="P506" s="1" t="s">
        <v>1520</v>
      </c>
      <c r="Q506" s="1" t="s">
        <v>4127</v>
      </c>
      <c r="S506" s="3"/>
      <c r="V506" t="s">
        <v>111</v>
      </c>
      <c r="W506">
        <v>1.65</v>
      </c>
      <c r="X506" t="s">
        <v>47</v>
      </c>
    </row>
    <row r="507" spans="1:24">
      <c r="A507" s="2">
        <v>608</v>
      </c>
      <c r="B507" s="1">
        <v>41399</v>
      </c>
      <c r="C507" t="s">
        <v>25</v>
      </c>
      <c r="D507">
        <v>1788</v>
      </c>
      <c r="E507" s="99"/>
      <c r="G507" s="1" t="s">
        <v>3605</v>
      </c>
      <c r="H507" s="1" t="s">
        <v>1520</v>
      </c>
      <c r="I507" s="1" t="s">
        <v>3832</v>
      </c>
      <c r="J507" s="1"/>
      <c r="K507" s="3" t="s">
        <v>2473</v>
      </c>
      <c r="L507" s="3" t="s">
        <v>2472</v>
      </c>
      <c r="N507" s="2" t="s">
        <v>2470</v>
      </c>
      <c r="O507" t="s">
        <v>4663</v>
      </c>
      <c r="P507" s="1" t="s">
        <v>1520</v>
      </c>
      <c r="Q507" s="1" t="s">
        <v>4331</v>
      </c>
      <c r="S507" s="3"/>
      <c r="V507" t="s">
        <v>111</v>
      </c>
      <c r="W507">
        <v>1.65</v>
      </c>
      <c r="X507" t="s">
        <v>47</v>
      </c>
    </row>
    <row r="508" spans="1:24">
      <c r="A508" s="2">
        <v>609</v>
      </c>
      <c r="B508" s="1">
        <v>41407</v>
      </c>
      <c r="C508" t="s">
        <v>10</v>
      </c>
      <c r="D508">
        <v>1641</v>
      </c>
      <c r="E508" s="99">
        <v>2</v>
      </c>
      <c r="G508" s="1" t="s">
        <v>4719</v>
      </c>
      <c r="H508" s="1" t="s">
        <v>1520</v>
      </c>
      <c r="I508" s="1" t="s">
        <v>4128</v>
      </c>
      <c r="J508" s="1"/>
      <c r="K508" s="3" t="s">
        <v>2478</v>
      </c>
      <c r="L508" s="3" t="s">
        <v>2477</v>
      </c>
      <c r="N508" s="2" t="s">
        <v>2475</v>
      </c>
      <c r="O508" t="s">
        <v>4719</v>
      </c>
      <c r="P508" s="1" t="s">
        <v>1520</v>
      </c>
      <c r="Q508" s="1" t="s">
        <v>4128</v>
      </c>
      <c r="S508" s="3" t="s">
        <v>2479</v>
      </c>
      <c r="V508" t="s">
        <v>44</v>
      </c>
      <c r="W508">
        <v>1.45</v>
      </c>
      <c r="X508" t="s">
        <v>47</v>
      </c>
    </row>
    <row r="509" spans="1:24">
      <c r="A509" s="2">
        <v>611</v>
      </c>
      <c r="B509" s="1" t="s">
        <v>2480</v>
      </c>
      <c r="C509" t="s">
        <v>22</v>
      </c>
      <c r="D509">
        <v>1891</v>
      </c>
      <c r="E509" s="99">
        <v>3</v>
      </c>
      <c r="G509" s="1" t="s">
        <v>3627</v>
      </c>
      <c r="H509" s="1" t="s">
        <v>1520</v>
      </c>
      <c r="I509" s="1" t="s">
        <v>4129</v>
      </c>
      <c r="J509" s="1"/>
      <c r="K509" s="3" t="s">
        <v>2485</v>
      </c>
      <c r="L509" s="3" t="s">
        <v>2484</v>
      </c>
      <c r="N509" s="2" t="s">
        <v>2480</v>
      </c>
      <c r="O509" t="s">
        <v>3627</v>
      </c>
      <c r="P509" s="1" t="s">
        <v>1520</v>
      </c>
      <c r="Q509" s="1" t="s">
        <v>4487</v>
      </c>
      <c r="S509" s="3"/>
      <c r="V509" t="s">
        <v>99</v>
      </c>
      <c r="W509">
        <v>1.65</v>
      </c>
      <c r="X509" t="s">
        <v>47</v>
      </c>
    </row>
    <row r="510" spans="1:24">
      <c r="A510" s="2">
        <v>612</v>
      </c>
      <c r="B510" s="1">
        <v>40694</v>
      </c>
      <c r="C510" t="s">
        <v>20</v>
      </c>
      <c r="D510">
        <v>1474</v>
      </c>
      <c r="E510" s="99" t="s">
        <v>3502</v>
      </c>
      <c r="G510" s="1" t="s">
        <v>4756</v>
      </c>
      <c r="H510" s="1" t="s">
        <v>1520</v>
      </c>
      <c r="I510" s="1" t="s">
        <v>3802</v>
      </c>
      <c r="J510" s="1"/>
      <c r="K510" s="3" t="s">
        <v>2490</v>
      </c>
      <c r="L510" s="3">
        <v>5831802</v>
      </c>
      <c r="N510" s="2" t="s">
        <v>2488</v>
      </c>
      <c r="P510" s="1" t="s">
        <v>1520</v>
      </c>
      <c r="Q510" s="1"/>
      <c r="S510" s="3"/>
      <c r="V510" t="s">
        <v>42</v>
      </c>
      <c r="W510">
        <v>1.6</v>
      </c>
      <c r="X510" t="s">
        <v>47</v>
      </c>
    </row>
    <row r="511" spans="1:24">
      <c r="A511" s="2">
        <v>613</v>
      </c>
      <c r="B511" s="1">
        <v>41408</v>
      </c>
      <c r="C511" t="s">
        <v>26</v>
      </c>
      <c r="D511">
        <v>11817</v>
      </c>
      <c r="E511" s="99">
        <v>4</v>
      </c>
      <c r="G511" s="1" t="s">
        <v>4697</v>
      </c>
      <c r="H511" s="1" t="s">
        <v>1520</v>
      </c>
      <c r="I511" s="1" t="s">
        <v>4130</v>
      </c>
      <c r="J511" s="1"/>
      <c r="K511" s="3" t="s">
        <v>2496</v>
      </c>
      <c r="L511" s="3" t="s">
        <v>2495</v>
      </c>
      <c r="N511" s="2" t="s">
        <v>2492</v>
      </c>
      <c r="O511" t="s">
        <v>3628</v>
      </c>
      <c r="P511" s="1" t="s">
        <v>1520</v>
      </c>
      <c r="Q511" s="1" t="s">
        <v>4250</v>
      </c>
      <c r="S511" s="3"/>
      <c r="V511" t="s">
        <v>44</v>
      </c>
      <c r="W511">
        <v>1.65</v>
      </c>
      <c r="X511" t="s">
        <v>47</v>
      </c>
    </row>
    <row r="512" spans="1:24">
      <c r="A512" s="2">
        <v>614</v>
      </c>
      <c r="B512" s="1">
        <v>41409</v>
      </c>
      <c r="C512" t="s">
        <v>25</v>
      </c>
      <c r="D512">
        <v>1755</v>
      </c>
      <c r="E512" s="99"/>
      <c r="G512" s="1" t="s">
        <v>3592</v>
      </c>
      <c r="H512" s="1" t="s">
        <v>3611</v>
      </c>
      <c r="I512" s="1" t="s">
        <v>3706</v>
      </c>
      <c r="J512" s="1"/>
      <c r="K512" s="3" t="s">
        <v>2501</v>
      </c>
      <c r="L512" s="3" t="s">
        <v>2500</v>
      </c>
      <c r="N512" s="2" t="s">
        <v>2498</v>
      </c>
      <c r="O512" t="s">
        <v>3635</v>
      </c>
      <c r="P512" s="1" t="s">
        <v>1520</v>
      </c>
      <c r="Q512" s="1" t="s">
        <v>4488</v>
      </c>
      <c r="S512" s="3" t="s">
        <v>2502</v>
      </c>
      <c r="V512" t="s">
        <v>42</v>
      </c>
      <c r="W512">
        <v>1.65</v>
      </c>
      <c r="X512" t="s">
        <v>47</v>
      </c>
    </row>
    <row r="513" spans="1:24">
      <c r="A513" s="2">
        <v>615</v>
      </c>
      <c r="B513" s="1">
        <v>41407</v>
      </c>
      <c r="C513" t="s">
        <v>18</v>
      </c>
      <c r="D513">
        <v>1503</v>
      </c>
      <c r="E513" s="99"/>
      <c r="G513" s="1" t="s">
        <v>4663</v>
      </c>
      <c r="H513" s="1" t="s">
        <v>1520</v>
      </c>
      <c r="I513" s="1" t="s">
        <v>4131</v>
      </c>
      <c r="J513" s="1"/>
      <c r="K513" s="3" t="s">
        <v>2507</v>
      </c>
      <c r="L513" s="3" t="s">
        <v>2506</v>
      </c>
      <c r="N513" s="2" t="s">
        <v>2504</v>
      </c>
      <c r="O513" t="s">
        <v>4644</v>
      </c>
      <c r="P513" s="1" t="s">
        <v>1520</v>
      </c>
      <c r="Q513" s="1" t="s">
        <v>4167</v>
      </c>
      <c r="S513" s="3"/>
      <c r="V513" t="s">
        <v>42</v>
      </c>
      <c r="W513">
        <v>1.65</v>
      </c>
      <c r="X513" t="s">
        <v>47</v>
      </c>
    </row>
    <row r="514" spans="1:24">
      <c r="A514" s="2">
        <v>617</v>
      </c>
      <c r="B514" s="1">
        <v>41422</v>
      </c>
      <c r="C514" t="s">
        <v>28</v>
      </c>
      <c r="D514">
        <v>10340</v>
      </c>
      <c r="E514" s="99">
        <v>7</v>
      </c>
      <c r="G514" s="1" t="s">
        <v>4824</v>
      </c>
      <c r="H514" s="1" t="s">
        <v>1520</v>
      </c>
      <c r="I514" s="1" t="s">
        <v>4132</v>
      </c>
      <c r="J514" s="1"/>
      <c r="K514" s="3" t="s">
        <v>2513</v>
      </c>
      <c r="L514" s="3" t="s">
        <v>2512</v>
      </c>
      <c r="N514" s="2" t="s">
        <v>2509</v>
      </c>
      <c r="O514" t="s">
        <v>3592</v>
      </c>
      <c r="P514" s="1" t="s">
        <v>1520</v>
      </c>
      <c r="Q514" s="1" t="s">
        <v>3802</v>
      </c>
      <c r="S514" s="3"/>
      <c r="V514" t="s">
        <v>111</v>
      </c>
      <c r="W514">
        <v>1.45</v>
      </c>
      <c r="X514" t="s">
        <v>47</v>
      </c>
    </row>
    <row r="515" spans="1:24">
      <c r="A515" s="2">
        <v>618</v>
      </c>
      <c r="B515" s="1">
        <v>41430</v>
      </c>
      <c r="C515" t="s">
        <v>21</v>
      </c>
      <c r="D515">
        <v>937</v>
      </c>
      <c r="E515" s="99"/>
      <c r="G515" s="1" t="s">
        <v>4674</v>
      </c>
      <c r="H515" s="1" t="s">
        <v>1520</v>
      </c>
      <c r="I515" s="1" t="s">
        <v>4133</v>
      </c>
      <c r="J515" s="1"/>
      <c r="K515" s="3" t="s">
        <v>2518</v>
      </c>
      <c r="L515" s="3" t="s">
        <v>2517</v>
      </c>
      <c r="N515" s="2" t="s">
        <v>2515</v>
      </c>
      <c r="O515" t="s">
        <v>3607</v>
      </c>
      <c r="P515" s="1" t="s">
        <v>1520</v>
      </c>
      <c r="Q515" s="1" t="s">
        <v>4489</v>
      </c>
      <c r="S515" s="3"/>
      <c r="V515" t="s">
        <v>44</v>
      </c>
      <c r="W515">
        <v>1.65</v>
      </c>
      <c r="X515" t="s">
        <v>47</v>
      </c>
    </row>
    <row r="516" spans="1:24">
      <c r="A516" s="2">
        <v>619</v>
      </c>
      <c r="B516" s="1">
        <v>41431</v>
      </c>
      <c r="C516" t="s">
        <v>22</v>
      </c>
      <c r="D516">
        <v>1781</v>
      </c>
      <c r="E516" s="99"/>
      <c r="G516" s="1" t="s">
        <v>3596</v>
      </c>
      <c r="H516" s="1" t="s">
        <v>3637</v>
      </c>
      <c r="I516" s="1" t="s">
        <v>3669</v>
      </c>
      <c r="J516" s="1"/>
      <c r="K516" s="3" t="s">
        <v>2523</v>
      </c>
      <c r="L516" s="3" t="s">
        <v>2522</v>
      </c>
      <c r="N516" s="2" t="s">
        <v>2520</v>
      </c>
      <c r="O516" t="s">
        <v>3626</v>
      </c>
      <c r="P516" s="1" t="s">
        <v>3606</v>
      </c>
      <c r="Q516" s="1" t="s">
        <v>3981</v>
      </c>
      <c r="S516" s="3"/>
      <c r="V516" t="s">
        <v>99</v>
      </c>
      <c r="W516">
        <v>1.65</v>
      </c>
      <c r="X516" t="s">
        <v>47</v>
      </c>
    </row>
    <row r="517" spans="1:24">
      <c r="A517" s="2">
        <v>620</v>
      </c>
      <c r="B517" s="1">
        <v>40429</v>
      </c>
      <c r="C517" t="s">
        <v>16</v>
      </c>
      <c r="D517">
        <v>838</v>
      </c>
      <c r="E517" s="99"/>
      <c r="G517" s="1" t="s">
        <v>4739</v>
      </c>
      <c r="H517" s="1" t="s">
        <v>4697</v>
      </c>
      <c r="I517" s="1" t="s">
        <v>4908</v>
      </c>
      <c r="J517" s="1"/>
      <c r="K517" s="3" t="s">
        <v>2528</v>
      </c>
      <c r="L517" s="3" t="s">
        <v>2527</v>
      </c>
      <c r="N517" s="2" t="s">
        <v>2525</v>
      </c>
      <c r="O517" t="s">
        <v>4825</v>
      </c>
      <c r="P517" s="1" t="s">
        <v>1520</v>
      </c>
      <c r="Q517" s="1" t="s">
        <v>4490</v>
      </c>
      <c r="S517" s="3" t="s">
        <v>2529</v>
      </c>
      <c r="V517" t="s">
        <v>99</v>
      </c>
      <c r="W517">
        <v>1.65</v>
      </c>
      <c r="X517" t="s">
        <v>47</v>
      </c>
    </row>
    <row r="518" spans="1:24">
      <c r="A518" s="2">
        <v>621</v>
      </c>
      <c r="B518" s="1">
        <v>41428</v>
      </c>
      <c r="C518" t="s">
        <v>13</v>
      </c>
      <c r="D518">
        <v>1647</v>
      </c>
      <c r="E518" s="99"/>
      <c r="G518" s="1" t="s">
        <v>3641</v>
      </c>
      <c r="H518" s="1" t="s">
        <v>1520</v>
      </c>
      <c r="I518" s="1" t="s">
        <v>4135</v>
      </c>
      <c r="J518" s="1"/>
      <c r="K518" s="3" t="s">
        <v>2534</v>
      </c>
      <c r="L518" s="3" t="s">
        <v>2533</v>
      </c>
      <c r="N518" s="2" t="s">
        <v>2531</v>
      </c>
      <c r="O518" t="s">
        <v>3635</v>
      </c>
      <c r="P518" s="1" t="s">
        <v>1520</v>
      </c>
      <c r="Q518" s="1" t="s">
        <v>4491</v>
      </c>
      <c r="S518" s="3"/>
      <c r="V518" t="s">
        <v>44</v>
      </c>
      <c r="W518">
        <v>1.65</v>
      </c>
      <c r="X518" t="s">
        <v>47</v>
      </c>
    </row>
    <row r="519" spans="1:24">
      <c r="A519" s="2">
        <v>622</v>
      </c>
      <c r="B519" s="1">
        <v>41439</v>
      </c>
      <c r="C519" t="s">
        <v>21</v>
      </c>
      <c r="D519">
        <v>1082</v>
      </c>
      <c r="E519" s="99"/>
      <c r="G519" s="1" t="s">
        <v>4826</v>
      </c>
      <c r="H519" s="1" t="s">
        <v>1520</v>
      </c>
      <c r="I519" s="1" t="s">
        <v>4136</v>
      </c>
      <c r="J519" s="1"/>
      <c r="K519" s="3" t="s">
        <v>2539</v>
      </c>
      <c r="L519" s="3" t="s">
        <v>2538</v>
      </c>
      <c r="N519" s="2" t="s">
        <v>2536</v>
      </c>
      <c r="O519" t="s">
        <v>3605</v>
      </c>
      <c r="P519" s="1" t="s">
        <v>1520</v>
      </c>
      <c r="Q519" s="1" t="s">
        <v>4492</v>
      </c>
      <c r="S519" s="3"/>
      <c r="V519" t="s">
        <v>44</v>
      </c>
      <c r="W519">
        <v>1.65</v>
      </c>
      <c r="X519" t="s">
        <v>47</v>
      </c>
    </row>
    <row r="520" spans="1:24">
      <c r="A520" s="2">
        <v>623</v>
      </c>
      <c r="B520" s="1">
        <v>0</v>
      </c>
      <c r="C520" t="s">
        <v>13</v>
      </c>
      <c r="D520">
        <v>1011</v>
      </c>
      <c r="E520" s="99"/>
      <c r="G520" s="1" t="s">
        <v>4633</v>
      </c>
      <c r="H520" s="1" t="s">
        <v>1520</v>
      </c>
      <c r="I520" s="1" t="s">
        <v>4137</v>
      </c>
      <c r="J520" s="1"/>
      <c r="K520" s="3" t="s">
        <v>2544</v>
      </c>
      <c r="L520" s="3" t="s">
        <v>2543</v>
      </c>
      <c r="N520" s="2" t="s">
        <v>2541</v>
      </c>
      <c r="O520" t="s">
        <v>3642</v>
      </c>
      <c r="P520" s="1" t="s">
        <v>1520</v>
      </c>
      <c r="Q520" s="1" t="s">
        <v>4493</v>
      </c>
      <c r="S520" s="3" t="s">
        <v>2545</v>
      </c>
      <c r="V520" t="s">
        <v>42</v>
      </c>
      <c r="W520">
        <v>1.65</v>
      </c>
      <c r="X520" t="s">
        <v>47</v>
      </c>
    </row>
    <row r="521" spans="1:24">
      <c r="A521" s="2">
        <v>624</v>
      </c>
      <c r="B521" s="1">
        <v>41649</v>
      </c>
      <c r="C521" t="s">
        <v>36</v>
      </c>
      <c r="D521">
        <v>11363</v>
      </c>
      <c r="E521" s="99"/>
      <c r="G521" s="1" t="s">
        <v>4607</v>
      </c>
      <c r="H521" s="1" t="s">
        <v>1520</v>
      </c>
      <c r="I521" s="1" t="s">
        <v>4138</v>
      </c>
      <c r="J521" s="1"/>
      <c r="K521" s="3" t="s">
        <v>2550</v>
      </c>
      <c r="L521" s="3" t="s">
        <v>2549</v>
      </c>
      <c r="N521" s="2" t="s">
        <v>2547</v>
      </c>
      <c r="O521" t="s">
        <v>4607</v>
      </c>
      <c r="P521" s="1" t="s">
        <v>1520</v>
      </c>
      <c r="Q521" s="1" t="s">
        <v>4494</v>
      </c>
      <c r="S521" s="3"/>
      <c r="V521" t="s">
        <v>44</v>
      </c>
      <c r="W521">
        <v>1.65</v>
      </c>
      <c r="X521" t="s">
        <v>47</v>
      </c>
    </row>
    <row r="522" spans="1:24">
      <c r="A522" s="2">
        <v>625</v>
      </c>
      <c r="B522" s="1">
        <v>41472</v>
      </c>
      <c r="C522" t="s">
        <v>20</v>
      </c>
      <c r="D522">
        <v>1474</v>
      </c>
      <c r="E522" s="99" t="s">
        <v>3504</v>
      </c>
      <c r="G522" s="1" t="s">
        <v>4403</v>
      </c>
      <c r="H522" s="1" t="s">
        <v>1520</v>
      </c>
      <c r="I522" s="1" t="s">
        <v>4139</v>
      </c>
      <c r="J522" s="1"/>
      <c r="K522" s="3" t="s">
        <v>2556</v>
      </c>
      <c r="L522" s="3" t="s">
        <v>2555</v>
      </c>
      <c r="N522" s="2" t="s">
        <v>2552</v>
      </c>
      <c r="O522" t="s">
        <v>4633</v>
      </c>
      <c r="P522" s="1" t="s">
        <v>1520</v>
      </c>
      <c r="Q522" s="1" t="s">
        <v>3693</v>
      </c>
      <c r="S522" s="3"/>
      <c r="V522" t="s">
        <v>111</v>
      </c>
      <c r="W522">
        <v>1.65</v>
      </c>
      <c r="X522" t="s">
        <v>47</v>
      </c>
    </row>
    <row r="523" spans="1:24">
      <c r="A523" s="2">
        <v>626</v>
      </c>
      <c r="B523" s="1">
        <v>41477</v>
      </c>
      <c r="C523" t="s">
        <v>24</v>
      </c>
      <c r="D523">
        <v>10396</v>
      </c>
      <c r="E523" s="99"/>
      <c r="G523" s="1" t="s">
        <v>4741</v>
      </c>
      <c r="H523" s="1" t="s">
        <v>1520</v>
      </c>
      <c r="I523" s="1" t="s">
        <v>4140</v>
      </c>
      <c r="J523" s="1"/>
      <c r="K523" s="3" t="s">
        <v>2561</v>
      </c>
      <c r="L523" s="3" t="s">
        <v>2560</v>
      </c>
      <c r="N523" s="2" t="s">
        <v>2558</v>
      </c>
      <c r="O523" t="s">
        <v>4827</v>
      </c>
      <c r="P523" s="1" t="s">
        <v>1520</v>
      </c>
      <c r="Q523" s="1" t="s">
        <v>4495</v>
      </c>
      <c r="S523" s="3"/>
      <c r="V523" t="s">
        <v>111</v>
      </c>
      <c r="W523">
        <v>1.45</v>
      </c>
      <c r="X523" t="s">
        <v>47</v>
      </c>
    </row>
    <row r="524" spans="1:24">
      <c r="A524" s="2">
        <v>627</v>
      </c>
      <c r="B524" s="1">
        <v>41487</v>
      </c>
      <c r="C524" t="s">
        <v>28</v>
      </c>
      <c r="D524">
        <v>10340</v>
      </c>
      <c r="E524" s="99">
        <v>12</v>
      </c>
      <c r="G524" s="1" t="s">
        <v>4617</v>
      </c>
      <c r="H524" s="1" t="s">
        <v>1520</v>
      </c>
      <c r="I524" s="1" t="s">
        <v>4141</v>
      </c>
      <c r="J524" s="1"/>
      <c r="K524" s="3" t="s">
        <v>2567</v>
      </c>
      <c r="L524" s="3" t="s">
        <v>2566</v>
      </c>
      <c r="N524" s="2" t="s">
        <v>2563</v>
      </c>
      <c r="O524" t="s">
        <v>4659</v>
      </c>
      <c r="P524" s="1" t="s">
        <v>1520</v>
      </c>
      <c r="Q524" s="1" t="s">
        <v>4496</v>
      </c>
      <c r="S524" s="3" t="s">
        <v>2568</v>
      </c>
      <c r="V524" t="s">
        <v>111</v>
      </c>
      <c r="W524">
        <v>1.45</v>
      </c>
      <c r="X524" t="s">
        <v>47</v>
      </c>
    </row>
    <row r="525" spans="1:24">
      <c r="A525" s="2">
        <v>628</v>
      </c>
      <c r="B525" s="1">
        <v>41479</v>
      </c>
      <c r="C525" t="s">
        <v>28</v>
      </c>
      <c r="D525">
        <v>10340</v>
      </c>
      <c r="E525" s="99">
        <v>16</v>
      </c>
      <c r="G525" s="1" t="s">
        <v>4621</v>
      </c>
      <c r="H525" s="1" t="s">
        <v>3596</v>
      </c>
      <c r="I525" s="1" t="s">
        <v>4909</v>
      </c>
      <c r="J525" s="1"/>
      <c r="K525" s="3" t="s">
        <v>2574</v>
      </c>
      <c r="L525" s="3" t="s">
        <v>2573</v>
      </c>
      <c r="N525" s="2" t="s">
        <v>2570</v>
      </c>
      <c r="O525" t="s">
        <v>3611</v>
      </c>
      <c r="P525" s="1" t="s">
        <v>1520</v>
      </c>
      <c r="Q525" s="1" t="s">
        <v>4497</v>
      </c>
      <c r="S525" s="3" t="s">
        <v>2574</v>
      </c>
      <c r="V525" t="s">
        <v>111</v>
      </c>
      <c r="W525">
        <v>1.45</v>
      </c>
      <c r="X525" t="s">
        <v>47</v>
      </c>
    </row>
    <row r="526" spans="1:24">
      <c r="A526" s="2">
        <v>629</v>
      </c>
      <c r="B526" s="1">
        <v>41484</v>
      </c>
      <c r="C526" t="s">
        <v>28</v>
      </c>
      <c r="D526">
        <v>11186</v>
      </c>
      <c r="E526" s="99"/>
      <c r="G526" s="1" t="s">
        <v>3606</v>
      </c>
      <c r="H526" s="1" t="s">
        <v>3607</v>
      </c>
      <c r="I526" s="1" t="s">
        <v>3707</v>
      </c>
      <c r="J526" s="1"/>
      <c r="K526" s="3" t="s">
        <v>2579</v>
      </c>
      <c r="L526" s="3" t="s">
        <v>2578</v>
      </c>
      <c r="N526" s="2" t="s">
        <v>2576</v>
      </c>
      <c r="O526" t="s">
        <v>3596</v>
      </c>
      <c r="P526" s="1" t="s">
        <v>3617</v>
      </c>
      <c r="Q526" s="1" t="s">
        <v>4498</v>
      </c>
      <c r="S526" s="3" t="s">
        <v>2580</v>
      </c>
      <c r="V526" t="s">
        <v>111</v>
      </c>
      <c r="W526">
        <v>1.65</v>
      </c>
      <c r="X526" t="s">
        <v>47</v>
      </c>
    </row>
    <row r="527" spans="1:24">
      <c r="A527" s="2">
        <v>630</v>
      </c>
      <c r="B527" s="1">
        <v>41487</v>
      </c>
      <c r="C527" t="s">
        <v>28</v>
      </c>
      <c r="D527">
        <v>10340</v>
      </c>
      <c r="E527" s="99">
        <v>14</v>
      </c>
      <c r="G527" s="1" t="s">
        <v>4607</v>
      </c>
      <c r="H527" s="1" t="s">
        <v>1520</v>
      </c>
      <c r="I527" s="1" t="s">
        <v>4143</v>
      </c>
      <c r="J527" s="1"/>
      <c r="K527" s="3" t="s">
        <v>2585</v>
      </c>
      <c r="L527" s="3" t="s">
        <v>2584</v>
      </c>
      <c r="N527" s="2" t="s">
        <v>2582</v>
      </c>
      <c r="O527" t="s">
        <v>4607</v>
      </c>
      <c r="P527" s="1" t="s">
        <v>1520</v>
      </c>
      <c r="Q527" s="1" t="s">
        <v>4143</v>
      </c>
      <c r="S527" s="3"/>
      <c r="V527" t="s">
        <v>111</v>
      </c>
      <c r="W527">
        <v>1.45</v>
      </c>
      <c r="X527" t="s">
        <v>47</v>
      </c>
    </row>
    <row r="528" spans="1:24">
      <c r="A528" s="2">
        <v>631</v>
      </c>
      <c r="B528" s="1">
        <v>41492</v>
      </c>
      <c r="C528" t="s">
        <v>28</v>
      </c>
      <c r="D528">
        <v>10340</v>
      </c>
      <c r="E528" s="99">
        <v>21</v>
      </c>
      <c r="G528" s="1" t="s">
        <v>4828</v>
      </c>
      <c r="H528" s="1" t="s">
        <v>1520</v>
      </c>
      <c r="I528" s="1" t="s">
        <v>4144</v>
      </c>
      <c r="J528" s="1"/>
      <c r="K528" s="3" t="s">
        <v>2589</v>
      </c>
      <c r="L528" s="3">
        <v>95990917</v>
      </c>
      <c r="N528" s="2" t="s">
        <v>2587</v>
      </c>
      <c r="O528" t="s">
        <v>4828</v>
      </c>
      <c r="P528" s="1" t="s">
        <v>1520</v>
      </c>
      <c r="Q528" s="1" t="s">
        <v>4144</v>
      </c>
      <c r="S528" s="3"/>
      <c r="V528" t="s">
        <v>111</v>
      </c>
      <c r="W528">
        <v>1.45</v>
      </c>
      <c r="X528" t="s">
        <v>47</v>
      </c>
    </row>
    <row r="529" spans="1:24">
      <c r="A529" s="2">
        <v>632</v>
      </c>
      <c r="B529" s="1">
        <v>41498</v>
      </c>
      <c r="C529" t="s">
        <v>28</v>
      </c>
      <c r="D529">
        <v>10340</v>
      </c>
      <c r="E529" s="99">
        <v>17</v>
      </c>
      <c r="G529" s="1" t="s">
        <v>4829</v>
      </c>
      <c r="H529" s="1" t="s">
        <v>1520</v>
      </c>
      <c r="I529" s="1" t="s">
        <v>4145</v>
      </c>
      <c r="J529" s="1"/>
      <c r="K529" s="3" t="s">
        <v>2595</v>
      </c>
      <c r="L529" s="3" t="s">
        <v>2594</v>
      </c>
      <c r="N529" s="2" t="s">
        <v>2591</v>
      </c>
      <c r="O529" t="s">
        <v>4645</v>
      </c>
      <c r="P529" s="1" t="s">
        <v>1520</v>
      </c>
      <c r="Q529" s="1" t="s">
        <v>4499</v>
      </c>
      <c r="S529" s="3"/>
      <c r="V529" t="s">
        <v>111</v>
      </c>
      <c r="W529">
        <v>1.45</v>
      </c>
      <c r="X529" t="s">
        <v>47</v>
      </c>
    </row>
    <row r="530" spans="1:24">
      <c r="A530" s="2">
        <v>633</v>
      </c>
      <c r="B530" s="1">
        <v>0</v>
      </c>
      <c r="C530" t="s">
        <v>28</v>
      </c>
      <c r="D530">
        <v>10340</v>
      </c>
      <c r="E530" s="99" t="s">
        <v>3516</v>
      </c>
      <c r="G530" s="1"/>
      <c r="H530" s="1"/>
      <c r="I530" s="1"/>
      <c r="J530" s="1"/>
      <c r="K530" s="3">
        <v>0</v>
      </c>
      <c r="L530" s="3">
        <v>0</v>
      </c>
      <c r="N530" s="2">
        <v>0</v>
      </c>
      <c r="P530" s="1" t="s">
        <v>1520</v>
      </c>
      <c r="Q530" s="1"/>
      <c r="S530" s="3"/>
      <c r="V530" t="s">
        <v>1276</v>
      </c>
      <c r="W530">
        <v>0</v>
      </c>
      <c r="X530" t="s">
        <v>47</v>
      </c>
    </row>
    <row r="531" spans="1:24">
      <c r="A531" s="2">
        <v>635</v>
      </c>
      <c r="B531" s="1">
        <v>41518</v>
      </c>
      <c r="C531" t="s">
        <v>26</v>
      </c>
      <c r="D531">
        <v>11742</v>
      </c>
      <c r="E531" s="99" t="s">
        <v>3502</v>
      </c>
      <c r="G531" s="1" t="s">
        <v>3596</v>
      </c>
      <c r="H531" s="1" t="s">
        <v>3638</v>
      </c>
      <c r="I531" s="1" t="s">
        <v>3708</v>
      </c>
      <c r="J531" s="1"/>
      <c r="K531" s="3" t="s">
        <v>2602</v>
      </c>
      <c r="L531" s="3" t="s">
        <v>2601</v>
      </c>
      <c r="N531" s="2" t="s">
        <v>2598</v>
      </c>
      <c r="O531" t="s">
        <v>3592</v>
      </c>
      <c r="P531" s="1" t="s">
        <v>1520</v>
      </c>
      <c r="Q531" s="1" t="s">
        <v>4500</v>
      </c>
      <c r="S531" s="3"/>
      <c r="V531" t="s">
        <v>44</v>
      </c>
      <c r="W531">
        <v>1.65</v>
      </c>
      <c r="X531" t="s">
        <v>47</v>
      </c>
    </row>
    <row r="532" spans="1:24">
      <c r="A532" s="2">
        <v>636</v>
      </c>
      <c r="B532" s="1">
        <v>0</v>
      </c>
      <c r="C532" t="s">
        <v>13</v>
      </c>
      <c r="D532">
        <v>1238</v>
      </c>
      <c r="E532" s="99"/>
      <c r="G532" s="1" t="s">
        <v>4653</v>
      </c>
      <c r="H532" s="1" t="s">
        <v>1520</v>
      </c>
      <c r="I532" s="1" t="s">
        <v>4146</v>
      </c>
      <c r="J532" s="1"/>
      <c r="K532" s="3" t="s">
        <v>2607</v>
      </c>
      <c r="L532" s="3" t="s">
        <v>2606</v>
      </c>
      <c r="N532" s="2" t="s">
        <v>2604</v>
      </c>
      <c r="O532" t="s">
        <v>4647</v>
      </c>
      <c r="P532" s="1" t="s">
        <v>1520</v>
      </c>
      <c r="Q532" s="1" t="s">
        <v>4501</v>
      </c>
      <c r="S532" s="3"/>
      <c r="V532" t="s">
        <v>44</v>
      </c>
      <c r="W532">
        <v>1.65</v>
      </c>
      <c r="X532" t="s">
        <v>47</v>
      </c>
    </row>
    <row r="533" spans="1:24">
      <c r="A533" s="2">
        <v>638</v>
      </c>
      <c r="B533" s="1">
        <v>41513</v>
      </c>
      <c r="C533" t="s">
        <v>15</v>
      </c>
      <c r="D533">
        <v>10371</v>
      </c>
      <c r="E533" s="99" t="s">
        <v>3503</v>
      </c>
      <c r="G533" s="1" t="s">
        <v>4830</v>
      </c>
      <c r="H533" s="1" t="s">
        <v>1520</v>
      </c>
      <c r="I533" s="1" t="s">
        <v>4147</v>
      </c>
      <c r="J533" s="1"/>
      <c r="K533" s="3">
        <v>0</v>
      </c>
      <c r="L533" s="3" t="s">
        <v>2612</v>
      </c>
      <c r="N533" s="2" t="s">
        <v>2609</v>
      </c>
      <c r="O533" t="s">
        <v>4733</v>
      </c>
      <c r="P533" s="1" t="s">
        <v>1520</v>
      </c>
      <c r="Q533" s="1" t="s">
        <v>3852</v>
      </c>
      <c r="S533" s="3" t="s">
        <v>2613</v>
      </c>
      <c r="V533" t="s">
        <v>42</v>
      </c>
      <c r="W533">
        <v>1.65</v>
      </c>
      <c r="X533" t="s">
        <v>47</v>
      </c>
    </row>
    <row r="534" spans="1:24">
      <c r="A534" s="2">
        <v>639</v>
      </c>
      <c r="B534" s="1">
        <v>41516</v>
      </c>
      <c r="C534" t="s">
        <v>14</v>
      </c>
      <c r="D534">
        <v>10428</v>
      </c>
      <c r="E534" s="99">
        <v>2</v>
      </c>
      <c r="G534" s="1" t="s">
        <v>4403</v>
      </c>
      <c r="H534" s="1" t="s">
        <v>1520</v>
      </c>
      <c r="I534" s="1" t="s">
        <v>4148</v>
      </c>
      <c r="J534" s="1"/>
      <c r="K534" s="3" t="s">
        <v>2619</v>
      </c>
      <c r="L534" s="3" t="s">
        <v>2618</v>
      </c>
      <c r="N534" s="2" t="s">
        <v>2615</v>
      </c>
      <c r="O534" t="s">
        <v>4762</v>
      </c>
      <c r="P534" s="1" t="s">
        <v>1520</v>
      </c>
      <c r="Q534" s="1" t="s">
        <v>4502</v>
      </c>
      <c r="S534" s="3"/>
      <c r="V534" t="s">
        <v>111</v>
      </c>
      <c r="W534">
        <v>1.65</v>
      </c>
      <c r="X534" t="s">
        <v>47</v>
      </c>
    </row>
    <row r="535" spans="1:24">
      <c r="A535" s="2">
        <v>640</v>
      </c>
      <c r="B535" s="1">
        <v>41520</v>
      </c>
      <c r="C535" t="s">
        <v>21</v>
      </c>
      <c r="D535">
        <v>1028</v>
      </c>
      <c r="E535" s="99"/>
      <c r="G535" s="1" t="s">
        <v>4632</v>
      </c>
      <c r="H535" s="1" t="s">
        <v>1520</v>
      </c>
      <c r="I535" s="1" t="s">
        <v>3779</v>
      </c>
      <c r="J535" s="1"/>
      <c r="K535" s="3" t="s">
        <v>2624</v>
      </c>
      <c r="L535" s="3" t="s">
        <v>2623</v>
      </c>
      <c r="N535" s="2" t="s">
        <v>2621</v>
      </c>
      <c r="O535" t="s">
        <v>3596</v>
      </c>
      <c r="P535" s="1" t="s">
        <v>3626</v>
      </c>
      <c r="Q535" s="1" t="s">
        <v>3669</v>
      </c>
      <c r="S535" s="3"/>
      <c r="V535" t="s">
        <v>111</v>
      </c>
      <c r="W535">
        <v>1.65</v>
      </c>
      <c r="X535" t="s">
        <v>47</v>
      </c>
    </row>
    <row r="536" spans="1:24">
      <c r="A536" s="2">
        <v>641</v>
      </c>
      <c r="B536" s="1">
        <v>41526</v>
      </c>
      <c r="C536" t="s">
        <v>21</v>
      </c>
      <c r="D536">
        <v>1024</v>
      </c>
      <c r="E536" s="99"/>
      <c r="G536" s="1" t="s">
        <v>4632</v>
      </c>
      <c r="H536" s="1" t="s">
        <v>1520</v>
      </c>
      <c r="I536" s="1" t="s">
        <v>4149</v>
      </c>
      <c r="J536" s="1"/>
      <c r="K536" s="3" t="s">
        <v>2629</v>
      </c>
      <c r="L536" s="3" t="s">
        <v>2628</v>
      </c>
      <c r="N536" s="2" t="s">
        <v>2626</v>
      </c>
      <c r="O536" t="s">
        <v>4831</v>
      </c>
      <c r="P536" s="1" t="s">
        <v>4918</v>
      </c>
      <c r="Q536" s="1" t="s">
        <v>3832</v>
      </c>
      <c r="S536" s="3"/>
      <c r="V536" t="s">
        <v>111</v>
      </c>
      <c r="W536">
        <v>1.65</v>
      </c>
      <c r="X536" t="s">
        <v>47</v>
      </c>
    </row>
    <row r="537" spans="1:24">
      <c r="A537" s="2">
        <v>643</v>
      </c>
      <c r="B537" s="1">
        <v>41512</v>
      </c>
      <c r="C537" t="s">
        <v>20</v>
      </c>
      <c r="D537">
        <v>1389</v>
      </c>
      <c r="E537" s="99"/>
      <c r="G537" s="1" t="s">
        <v>3607</v>
      </c>
      <c r="H537" s="1" t="s">
        <v>1520</v>
      </c>
      <c r="I537" s="1" t="s">
        <v>4150</v>
      </c>
      <c r="J537" s="1"/>
      <c r="K537" s="3" t="s">
        <v>2634</v>
      </c>
      <c r="L537" s="3" t="s">
        <v>2633</v>
      </c>
      <c r="N537" s="2" t="s">
        <v>2631</v>
      </c>
      <c r="O537" t="s">
        <v>4824</v>
      </c>
      <c r="P537" s="1" t="s">
        <v>1520</v>
      </c>
      <c r="Q537" s="1" t="s">
        <v>4504</v>
      </c>
      <c r="S537" s="3"/>
      <c r="V537" t="s">
        <v>188</v>
      </c>
      <c r="W537">
        <v>1.65</v>
      </c>
      <c r="X537" t="s">
        <v>47</v>
      </c>
    </row>
    <row r="538" spans="1:24">
      <c r="A538" s="2">
        <v>644</v>
      </c>
      <c r="B538" s="1">
        <v>41533</v>
      </c>
      <c r="C538" t="s">
        <v>28</v>
      </c>
      <c r="D538">
        <v>10679</v>
      </c>
      <c r="E538" s="99"/>
      <c r="G538" s="1" t="s">
        <v>4656</v>
      </c>
      <c r="H538" s="1" t="s">
        <v>1520</v>
      </c>
      <c r="I538" s="1" t="s">
        <v>4151</v>
      </c>
      <c r="J538" s="1"/>
      <c r="K538" s="3" t="s">
        <v>2639</v>
      </c>
      <c r="L538" s="3" t="s">
        <v>2638</v>
      </c>
      <c r="N538" s="2" t="s">
        <v>2636</v>
      </c>
      <c r="O538" t="s">
        <v>4790</v>
      </c>
      <c r="P538" s="1" t="s">
        <v>1520</v>
      </c>
      <c r="Q538" s="1" t="s">
        <v>4505</v>
      </c>
      <c r="S538" s="3" t="s">
        <v>2639</v>
      </c>
      <c r="V538" t="s">
        <v>44</v>
      </c>
      <c r="W538">
        <v>1.65</v>
      </c>
      <c r="X538" t="s">
        <v>47</v>
      </c>
    </row>
    <row r="539" spans="1:24">
      <c r="A539" s="2">
        <v>646</v>
      </c>
      <c r="B539" s="1">
        <v>41542</v>
      </c>
      <c r="C539" t="s">
        <v>28</v>
      </c>
      <c r="D539">
        <v>10595</v>
      </c>
      <c r="E539" s="99"/>
      <c r="G539" s="1" t="s">
        <v>4832</v>
      </c>
      <c r="H539" s="1" t="s">
        <v>1520</v>
      </c>
      <c r="I539" s="1" t="s">
        <v>4152</v>
      </c>
      <c r="J539" s="1"/>
      <c r="K539" s="3" t="s">
        <v>2644</v>
      </c>
      <c r="L539" s="3" t="s">
        <v>2643</v>
      </c>
      <c r="N539" s="2" t="s">
        <v>2641</v>
      </c>
      <c r="O539" t="s">
        <v>4833</v>
      </c>
      <c r="P539" s="1" t="s">
        <v>1520</v>
      </c>
      <c r="Q539" s="1" t="s">
        <v>4506</v>
      </c>
      <c r="S539" s="3"/>
      <c r="V539" t="s">
        <v>111</v>
      </c>
      <c r="W539">
        <v>1.65</v>
      </c>
      <c r="X539" t="s">
        <v>47</v>
      </c>
    </row>
    <row r="540" spans="1:24">
      <c r="A540" s="2">
        <v>647</v>
      </c>
      <c r="B540" s="1">
        <v>41547</v>
      </c>
      <c r="C540" t="s">
        <v>14</v>
      </c>
      <c r="D540">
        <v>10428</v>
      </c>
      <c r="E540" s="99">
        <v>1</v>
      </c>
      <c r="G540" s="1" t="s">
        <v>4764</v>
      </c>
      <c r="H540" s="1" t="s">
        <v>1520</v>
      </c>
      <c r="I540" s="1" t="s">
        <v>4153</v>
      </c>
      <c r="J540" s="1"/>
      <c r="K540" s="3" t="s">
        <v>2650</v>
      </c>
      <c r="L540" s="3" t="s">
        <v>2649</v>
      </c>
      <c r="N540" s="2" t="s">
        <v>2646</v>
      </c>
      <c r="O540" t="s">
        <v>4834</v>
      </c>
      <c r="P540" s="1" t="s">
        <v>1520</v>
      </c>
      <c r="Q540" s="1" t="s">
        <v>4507</v>
      </c>
      <c r="S540" s="3"/>
      <c r="V540" t="s">
        <v>99</v>
      </c>
      <c r="W540">
        <v>1.8</v>
      </c>
      <c r="X540" t="s">
        <v>47</v>
      </c>
    </row>
    <row r="541" spans="1:24">
      <c r="A541" s="2">
        <v>648</v>
      </c>
      <c r="B541" s="1">
        <v>41552</v>
      </c>
      <c r="C541" t="s">
        <v>16</v>
      </c>
      <c r="D541">
        <v>614</v>
      </c>
      <c r="E541" s="99"/>
      <c r="G541" s="1" t="s">
        <v>3619</v>
      </c>
      <c r="H541" s="1" t="s">
        <v>3607</v>
      </c>
      <c r="I541" s="1" t="s">
        <v>3709</v>
      </c>
      <c r="J541" s="1"/>
      <c r="K541" s="3" t="s">
        <v>2655</v>
      </c>
      <c r="L541" s="3" t="s">
        <v>2654</v>
      </c>
      <c r="N541" s="2" t="s">
        <v>2652</v>
      </c>
      <c r="O541" t="s">
        <v>4785</v>
      </c>
      <c r="P541" s="1" t="s">
        <v>1520</v>
      </c>
      <c r="Q541" s="1" t="s">
        <v>4508</v>
      </c>
      <c r="S541" s="3" t="s">
        <v>2656</v>
      </c>
      <c r="V541" t="s">
        <v>111</v>
      </c>
      <c r="W541">
        <v>1.65</v>
      </c>
      <c r="X541" t="s">
        <v>47</v>
      </c>
    </row>
    <row r="542" spans="1:24">
      <c r="A542" s="2">
        <v>657</v>
      </c>
      <c r="B542" s="1" t="s">
        <v>2657</v>
      </c>
      <c r="C542" t="s">
        <v>13</v>
      </c>
      <c r="D542">
        <v>1782</v>
      </c>
      <c r="E542" s="99">
        <v>2</v>
      </c>
      <c r="G542" s="1" t="s">
        <v>3635</v>
      </c>
      <c r="H542" s="1" t="s">
        <v>1520</v>
      </c>
      <c r="I542" s="1" t="s">
        <v>4154</v>
      </c>
      <c r="J542" s="1"/>
      <c r="K542" s="3" t="s">
        <v>2662</v>
      </c>
      <c r="L542" s="3" t="s">
        <v>2661</v>
      </c>
      <c r="N542" s="2" t="s">
        <v>2659</v>
      </c>
      <c r="O542" t="s">
        <v>3635</v>
      </c>
      <c r="P542" s="1" t="s">
        <v>1520</v>
      </c>
      <c r="Q542" s="1" t="s">
        <v>4154</v>
      </c>
      <c r="S542" s="3"/>
      <c r="V542" t="s">
        <v>111</v>
      </c>
      <c r="W542">
        <v>1.65</v>
      </c>
      <c r="X542" t="s">
        <v>47</v>
      </c>
    </row>
    <row r="543" spans="1:24">
      <c r="A543" s="2">
        <v>658</v>
      </c>
      <c r="B543" s="1">
        <v>41604</v>
      </c>
      <c r="C543" t="s">
        <v>26</v>
      </c>
      <c r="D543">
        <v>11750</v>
      </c>
      <c r="E543" s="99">
        <v>34</v>
      </c>
      <c r="G543" s="1" t="s">
        <v>4805</v>
      </c>
      <c r="H543" s="1" t="s">
        <v>1520</v>
      </c>
      <c r="I543" s="1" t="s">
        <v>4098</v>
      </c>
      <c r="J543" s="1"/>
      <c r="K543" s="3" t="s">
        <v>2668</v>
      </c>
      <c r="L543" s="3" t="s">
        <v>2667</v>
      </c>
      <c r="N543" s="2" t="s">
        <v>2664</v>
      </c>
      <c r="O543" t="s">
        <v>3610</v>
      </c>
      <c r="P543" s="1" t="s">
        <v>1520</v>
      </c>
      <c r="Q543" s="1" t="s">
        <v>4509</v>
      </c>
      <c r="S543" s="3"/>
      <c r="V543" t="s">
        <v>44</v>
      </c>
      <c r="W543">
        <v>1.65</v>
      </c>
      <c r="X543" t="s">
        <v>47</v>
      </c>
    </row>
    <row r="544" spans="1:24">
      <c r="A544" s="2">
        <v>659</v>
      </c>
      <c r="B544" s="1">
        <v>41603</v>
      </c>
      <c r="C544" t="s">
        <v>16</v>
      </c>
      <c r="D544">
        <v>680</v>
      </c>
      <c r="E544" s="99"/>
      <c r="G544" s="1" t="s">
        <v>3615</v>
      </c>
      <c r="H544" s="1" t="s">
        <v>1520</v>
      </c>
      <c r="I544" s="1" t="s">
        <v>4155</v>
      </c>
      <c r="J544" s="1"/>
      <c r="K544" s="3" t="s">
        <v>2673</v>
      </c>
      <c r="L544" s="3" t="s">
        <v>2672</v>
      </c>
      <c r="N544" s="2" t="s">
        <v>2670</v>
      </c>
      <c r="O544" t="s">
        <v>3592</v>
      </c>
      <c r="P544" s="1" t="s">
        <v>4607</v>
      </c>
      <c r="Q544" s="1" t="s">
        <v>4510</v>
      </c>
      <c r="S544" s="3"/>
      <c r="V544" t="s">
        <v>44</v>
      </c>
      <c r="W544">
        <v>1.65</v>
      </c>
      <c r="X544" t="s">
        <v>47</v>
      </c>
    </row>
    <row r="545" spans="1:24">
      <c r="A545" s="2">
        <v>660</v>
      </c>
      <c r="B545" s="1">
        <v>41618</v>
      </c>
      <c r="C545" t="s">
        <v>28</v>
      </c>
      <c r="D545">
        <v>11119</v>
      </c>
      <c r="E545" s="99"/>
      <c r="G545" s="1" t="s">
        <v>4719</v>
      </c>
      <c r="H545" s="1" t="s">
        <v>1520</v>
      </c>
      <c r="I545" s="1" t="s">
        <v>4156</v>
      </c>
      <c r="J545" s="1"/>
      <c r="K545" s="3" t="s">
        <v>2678</v>
      </c>
      <c r="L545" s="3" t="s">
        <v>2677</v>
      </c>
      <c r="N545" s="2" t="s">
        <v>2675</v>
      </c>
      <c r="O545" t="s">
        <v>3626</v>
      </c>
      <c r="P545" s="1" t="s">
        <v>3607</v>
      </c>
      <c r="Q545" s="1" t="s">
        <v>4511</v>
      </c>
      <c r="S545" s="3"/>
      <c r="V545" t="s">
        <v>42</v>
      </c>
      <c r="W545">
        <v>1.65</v>
      </c>
      <c r="X545" t="s">
        <v>47</v>
      </c>
    </row>
    <row r="546" spans="1:24">
      <c r="A546" s="2">
        <v>661</v>
      </c>
      <c r="B546" s="1">
        <v>41632</v>
      </c>
      <c r="C546" t="s">
        <v>16</v>
      </c>
      <c r="D546">
        <v>687</v>
      </c>
      <c r="E546" s="99"/>
      <c r="G546" s="1" t="s">
        <v>4674</v>
      </c>
      <c r="H546" s="1" t="s">
        <v>1520</v>
      </c>
      <c r="I546" s="1" t="s">
        <v>4157</v>
      </c>
      <c r="J546" s="1"/>
      <c r="K546" s="3" t="s">
        <v>2683</v>
      </c>
      <c r="L546" s="3" t="s">
        <v>2682</v>
      </c>
      <c r="N546" s="2" t="s">
        <v>2680</v>
      </c>
      <c r="O546" t="s">
        <v>3592</v>
      </c>
      <c r="P546" s="1" t="s">
        <v>4607</v>
      </c>
      <c r="Q546" s="1" t="s">
        <v>4512</v>
      </c>
      <c r="S546" s="3"/>
      <c r="V546" t="s">
        <v>42</v>
      </c>
      <c r="W546">
        <v>1.65</v>
      </c>
      <c r="X546" t="s">
        <v>47</v>
      </c>
    </row>
    <row r="547" spans="1:24">
      <c r="A547" s="2">
        <v>662</v>
      </c>
      <c r="B547" s="1">
        <v>41632</v>
      </c>
      <c r="C547" t="s">
        <v>14</v>
      </c>
      <c r="D547">
        <v>10480</v>
      </c>
      <c r="E547" s="99"/>
      <c r="G547" s="1" t="s">
        <v>3623</v>
      </c>
      <c r="H547" s="1" t="s">
        <v>1520</v>
      </c>
      <c r="I547" s="1" t="s">
        <v>4158</v>
      </c>
      <c r="J547" s="1"/>
      <c r="K547" s="3" t="s">
        <v>2687</v>
      </c>
      <c r="L547" s="3" t="s">
        <v>2686</v>
      </c>
      <c r="N547" s="2" t="s">
        <v>2685</v>
      </c>
      <c r="O547" t="s">
        <v>3623</v>
      </c>
      <c r="P547" s="1" t="s">
        <v>1520</v>
      </c>
      <c r="Q547" s="1" t="s">
        <v>4158</v>
      </c>
      <c r="S547" s="3"/>
      <c r="V547" t="s">
        <v>42</v>
      </c>
      <c r="W547">
        <v>1.65</v>
      </c>
      <c r="X547" t="s">
        <v>47</v>
      </c>
    </row>
    <row r="548" spans="1:24">
      <c r="A548" s="2">
        <v>663</v>
      </c>
      <c r="B548" s="1">
        <v>41634</v>
      </c>
      <c r="C548" t="s">
        <v>10</v>
      </c>
      <c r="D548">
        <v>1784</v>
      </c>
      <c r="E548" s="99">
        <v>18</v>
      </c>
      <c r="G548" s="1" t="s">
        <v>4835</v>
      </c>
      <c r="H548" s="1" t="s">
        <v>1520</v>
      </c>
      <c r="I548" s="1" t="s">
        <v>4159</v>
      </c>
      <c r="J548" s="1"/>
      <c r="K548" s="3" t="s">
        <v>2693</v>
      </c>
      <c r="L548" s="3" t="s">
        <v>2692</v>
      </c>
      <c r="N548" s="2" t="s">
        <v>2689</v>
      </c>
      <c r="O548" t="s">
        <v>4620</v>
      </c>
      <c r="P548" s="1" t="s">
        <v>1520</v>
      </c>
      <c r="Q548" s="1" t="s">
        <v>4513</v>
      </c>
      <c r="S548" s="3"/>
      <c r="V548" t="s">
        <v>44</v>
      </c>
      <c r="W548">
        <v>1.45</v>
      </c>
      <c r="X548" t="s">
        <v>47</v>
      </c>
    </row>
    <row r="549" spans="1:24">
      <c r="A549" s="2">
        <v>664</v>
      </c>
      <c r="B549" s="1">
        <v>41637</v>
      </c>
      <c r="C549" t="s">
        <v>33</v>
      </c>
      <c r="D549">
        <v>1169</v>
      </c>
      <c r="E549" s="99"/>
      <c r="G549" s="1" t="s">
        <v>4621</v>
      </c>
      <c r="H549" s="1" t="s">
        <v>3596</v>
      </c>
      <c r="I549" s="1" t="s">
        <v>3710</v>
      </c>
      <c r="J549" s="1"/>
      <c r="K549" s="3" t="s">
        <v>2697</v>
      </c>
      <c r="L549" s="3" t="s">
        <v>2696</v>
      </c>
      <c r="N549" s="2" t="s">
        <v>2695</v>
      </c>
      <c r="O549" t="s">
        <v>4621</v>
      </c>
      <c r="P549" s="1" t="s">
        <v>3596</v>
      </c>
      <c r="Q549" s="1" t="s">
        <v>3710</v>
      </c>
      <c r="S549" s="3"/>
      <c r="V549" t="s">
        <v>44</v>
      </c>
      <c r="W549">
        <v>1.65</v>
      </c>
      <c r="X549" t="s">
        <v>47</v>
      </c>
    </row>
    <row r="550" spans="1:24">
      <c r="A550" s="2">
        <v>665</v>
      </c>
      <c r="B550" s="1">
        <v>41645</v>
      </c>
      <c r="C550" t="s">
        <v>20</v>
      </c>
      <c r="D550">
        <v>1568</v>
      </c>
      <c r="E550" s="99"/>
      <c r="G550" s="1" t="s">
        <v>4836</v>
      </c>
      <c r="H550" s="1" t="s">
        <v>1520</v>
      </c>
      <c r="I550" s="1" t="s">
        <v>4160</v>
      </c>
      <c r="J550" s="1"/>
      <c r="K550" s="3" t="s">
        <v>2702</v>
      </c>
      <c r="L550" s="3" t="s">
        <v>2701</v>
      </c>
      <c r="N550" s="2" t="s">
        <v>2699</v>
      </c>
      <c r="O550" t="s">
        <v>4632</v>
      </c>
      <c r="P550" s="1" t="s">
        <v>1520</v>
      </c>
      <c r="Q550" s="1" t="s">
        <v>4514</v>
      </c>
      <c r="S550" s="3"/>
      <c r="V550" t="s">
        <v>42</v>
      </c>
      <c r="W550">
        <v>1.65</v>
      </c>
      <c r="X550" t="s">
        <v>47</v>
      </c>
    </row>
    <row r="551" spans="1:24">
      <c r="A551" s="2">
        <v>666</v>
      </c>
      <c r="B551" s="1">
        <v>41663</v>
      </c>
      <c r="C551" t="s">
        <v>1186</v>
      </c>
      <c r="D551">
        <v>11140</v>
      </c>
      <c r="E551" s="99"/>
      <c r="G551" s="1" t="s">
        <v>3596</v>
      </c>
      <c r="H551" s="1" t="s">
        <v>3597</v>
      </c>
      <c r="I551" s="1" t="s">
        <v>3711</v>
      </c>
      <c r="J551" s="1"/>
      <c r="K551" s="3" t="s">
        <v>2707</v>
      </c>
      <c r="L551" s="3" t="s">
        <v>2706</v>
      </c>
      <c r="N551" s="2" t="s">
        <v>2704</v>
      </c>
      <c r="O551" t="s">
        <v>3722</v>
      </c>
      <c r="P551" s="1" t="s">
        <v>1520</v>
      </c>
      <c r="Q551" s="1" t="s">
        <v>4515</v>
      </c>
      <c r="S551" s="3" t="s">
        <v>2708</v>
      </c>
      <c r="V551" t="s">
        <v>44</v>
      </c>
      <c r="W551">
        <v>1.65</v>
      </c>
      <c r="X551" t="s">
        <v>47</v>
      </c>
    </row>
    <row r="552" spans="1:24">
      <c r="A552" s="2">
        <v>667</v>
      </c>
      <c r="B552" s="1">
        <v>41663</v>
      </c>
      <c r="C552" t="s">
        <v>13</v>
      </c>
      <c r="D552">
        <v>716</v>
      </c>
      <c r="E552" s="99" t="s">
        <v>3520</v>
      </c>
      <c r="G552" s="1" t="s">
        <v>3629</v>
      </c>
      <c r="H552" s="1" t="s">
        <v>1520</v>
      </c>
      <c r="I552" s="1" t="s">
        <v>3676</v>
      </c>
      <c r="J552" s="1"/>
      <c r="K552" s="3" t="s">
        <v>2714</v>
      </c>
      <c r="L552" s="3" t="s">
        <v>2713</v>
      </c>
      <c r="N552" s="2" t="s">
        <v>2710</v>
      </c>
      <c r="O552" t="s">
        <v>4837</v>
      </c>
      <c r="P552" s="1" t="s">
        <v>1520</v>
      </c>
      <c r="Q552" s="1" t="s">
        <v>4516</v>
      </c>
      <c r="S552" s="3"/>
      <c r="V552" t="s">
        <v>44</v>
      </c>
      <c r="W552">
        <v>1.65</v>
      </c>
      <c r="X552" t="s">
        <v>47</v>
      </c>
    </row>
    <row r="553" spans="1:24">
      <c r="A553" s="2">
        <v>669</v>
      </c>
      <c r="B553" s="1">
        <v>41684</v>
      </c>
      <c r="C553" t="s">
        <v>28</v>
      </c>
      <c r="D553">
        <v>10611</v>
      </c>
      <c r="E553" s="99"/>
      <c r="G553" s="1" t="s">
        <v>3596</v>
      </c>
      <c r="H553" s="1" t="s">
        <v>4844</v>
      </c>
      <c r="I553" s="1" t="s">
        <v>3728</v>
      </c>
      <c r="J553" s="1"/>
      <c r="K553" s="3" t="s">
        <v>2718</v>
      </c>
      <c r="L553" s="3" t="s">
        <v>2717</v>
      </c>
      <c r="N553" s="2" t="s">
        <v>2716</v>
      </c>
      <c r="O553" t="s">
        <v>3596</v>
      </c>
      <c r="P553" s="1" t="s">
        <v>1520</v>
      </c>
      <c r="Q553" s="1" t="s">
        <v>4161</v>
      </c>
      <c r="S553" s="3"/>
      <c r="V553" t="s">
        <v>44</v>
      </c>
      <c r="W553">
        <v>1.65</v>
      </c>
      <c r="X553" t="s">
        <v>47</v>
      </c>
    </row>
    <row r="554" spans="1:24">
      <c r="A554" s="2">
        <v>670</v>
      </c>
      <c r="B554" s="1">
        <v>41703</v>
      </c>
      <c r="C554" t="s">
        <v>13</v>
      </c>
      <c r="D554">
        <v>1782</v>
      </c>
      <c r="E554" s="99">
        <v>1</v>
      </c>
      <c r="G554" s="1" t="s">
        <v>4621</v>
      </c>
      <c r="H554" s="1" t="s">
        <v>3596</v>
      </c>
      <c r="I554" s="1" t="s">
        <v>3712</v>
      </c>
      <c r="J554" s="1"/>
      <c r="K554" s="3" t="s">
        <v>2723</v>
      </c>
      <c r="L554" s="3" t="s">
        <v>2722</v>
      </c>
      <c r="N554" s="2" t="s">
        <v>2720</v>
      </c>
      <c r="O554" t="s">
        <v>4621</v>
      </c>
      <c r="P554" s="1" t="s">
        <v>3596</v>
      </c>
      <c r="Q554" s="1" t="s">
        <v>3712</v>
      </c>
      <c r="S554" s="3"/>
      <c r="V554" t="s">
        <v>44</v>
      </c>
      <c r="W554">
        <v>1.65</v>
      </c>
      <c r="X554" t="s">
        <v>47</v>
      </c>
    </row>
    <row r="555" spans="1:24">
      <c r="A555" s="2">
        <v>671</v>
      </c>
      <c r="B555" s="1">
        <v>41703</v>
      </c>
      <c r="C555" t="s">
        <v>10</v>
      </c>
      <c r="D555">
        <v>1784</v>
      </c>
      <c r="E555" s="99">
        <v>35</v>
      </c>
      <c r="G555" s="1" t="s">
        <v>4741</v>
      </c>
      <c r="H555" s="1" t="s">
        <v>1520</v>
      </c>
      <c r="I555" s="1" t="s">
        <v>4162</v>
      </c>
      <c r="J555" s="1"/>
      <c r="K555" s="3" t="s">
        <v>2729</v>
      </c>
      <c r="L555" s="3" t="s">
        <v>2728</v>
      </c>
      <c r="N555" s="2" t="s">
        <v>2725</v>
      </c>
      <c r="O555" t="s">
        <v>4628</v>
      </c>
      <c r="P555" s="1" t="s">
        <v>1520</v>
      </c>
      <c r="Q555" s="1" t="s">
        <v>4517</v>
      </c>
      <c r="S555" s="3"/>
      <c r="V555" t="s">
        <v>44</v>
      </c>
      <c r="W555">
        <v>1.45</v>
      </c>
      <c r="X555" t="s">
        <v>47</v>
      </c>
    </row>
    <row r="556" spans="1:24">
      <c r="A556" s="2">
        <v>672</v>
      </c>
      <c r="B556" s="1">
        <v>41716</v>
      </c>
      <c r="C556" t="s">
        <v>28</v>
      </c>
      <c r="D556">
        <v>10999</v>
      </c>
      <c r="E556" s="99" t="s">
        <v>3503</v>
      </c>
      <c r="G556" s="1" t="s">
        <v>4675</v>
      </c>
      <c r="H556" s="1" t="s">
        <v>1520</v>
      </c>
      <c r="I556" s="1" t="s">
        <v>4163</v>
      </c>
      <c r="J556" s="1"/>
      <c r="K556" s="3" t="s">
        <v>2735</v>
      </c>
      <c r="L556" s="3" t="s">
        <v>2734</v>
      </c>
      <c r="N556" s="2" t="s">
        <v>2731</v>
      </c>
      <c r="O556" t="s">
        <v>4786</v>
      </c>
      <c r="P556" s="1" t="s">
        <v>1520</v>
      </c>
      <c r="Q556" s="1" t="s">
        <v>4518</v>
      </c>
      <c r="S556" s="3"/>
      <c r="V556" t="s">
        <v>42</v>
      </c>
      <c r="W556">
        <v>1.65</v>
      </c>
      <c r="X556" t="s">
        <v>47</v>
      </c>
    </row>
    <row r="557" spans="1:24">
      <c r="A557" s="2">
        <v>673</v>
      </c>
      <c r="B557" s="1">
        <v>41722</v>
      </c>
      <c r="C557" t="s">
        <v>33</v>
      </c>
      <c r="D557">
        <v>1737</v>
      </c>
      <c r="E557" s="99"/>
      <c r="G557" s="1" t="s">
        <v>4838</v>
      </c>
      <c r="H557" s="1" t="s">
        <v>1520</v>
      </c>
      <c r="I557" s="1" t="s">
        <v>4164</v>
      </c>
      <c r="J557" s="1"/>
      <c r="K557" s="3" t="s">
        <v>2738</v>
      </c>
      <c r="L557" s="3">
        <v>222436779</v>
      </c>
      <c r="N557" s="2" t="s">
        <v>2737</v>
      </c>
      <c r="O557" t="s">
        <v>4838</v>
      </c>
      <c r="P557" s="1" t="s">
        <v>1520</v>
      </c>
      <c r="Q557" s="1" t="s">
        <v>4164</v>
      </c>
      <c r="S557" s="3"/>
      <c r="V557" t="s">
        <v>42</v>
      </c>
      <c r="W557">
        <v>1.65</v>
      </c>
      <c r="X557" t="s">
        <v>47</v>
      </c>
    </row>
    <row r="558" spans="1:24">
      <c r="A558" s="2">
        <v>675</v>
      </c>
      <c r="B558" s="1">
        <v>41727</v>
      </c>
      <c r="C558" t="s">
        <v>19</v>
      </c>
      <c r="D558">
        <v>1282</v>
      </c>
      <c r="E558" s="99"/>
      <c r="G558" s="1" t="s">
        <v>3628</v>
      </c>
      <c r="H558" s="1" t="s">
        <v>1520</v>
      </c>
      <c r="I558" s="1" t="s">
        <v>4165</v>
      </c>
      <c r="J558" s="1"/>
      <c r="K558" s="3" t="s">
        <v>2743</v>
      </c>
      <c r="L558" s="3" t="s">
        <v>2742</v>
      </c>
      <c r="N558" s="2" t="s">
        <v>2740</v>
      </c>
      <c r="O558" t="s">
        <v>4606</v>
      </c>
      <c r="P558" s="1" t="s">
        <v>1520</v>
      </c>
      <c r="Q558" s="1" t="s">
        <v>4519</v>
      </c>
      <c r="S558" s="3" t="s">
        <v>2744</v>
      </c>
      <c r="V558" t="s">
        <v>42</v>
      </c>
      <c r="W558">
        <v>1.65</v>
      </c>
      <c r="X558" t="s">
        <v>47</v>
      </c>
    </row>
    <row r="559" spans="1:24">
      <c r="A559" s="2">
        <v>676</v>
      </c>
      <c r="B559" s="1">
        <v>41741</v>
      </c>
      <c r="C559" t="s">
        <v>16</v>
      </c>
      <c r="D559">
        <v>737</v>
      </c>
      <c r="E559" s="99" t="s">
        <v>3504</v>
      </c>
      <c r="G559" s="1" t="s">
        <v>4627</v>
      </c>
      <c r="H559" s="1" t="s">
        <v>1520</v>
      </c>
      <c r="I559" s="1" t="s">
        <v>4166</v>
      </c>
      <c r="J559" s="1"/>
      <c r="K559" s="3" t="s">
        <v>2749</v>
      </c>
      <c r="L559" s="3" t="s">
        <v>2748</v>
      </c>
      <c r="N559" s="2" t="s">
        <v>2746</v>
      </c>
      <c r="O559" t="s">
        <v>4627</v>
      </c>
      <c r="P559" s="1" t="s">
        <v>1520</v>
      </c>
      <c r="Q559" s="1" t="s">
        <v>4166</v>
      </c>
      <c r="S559" s="3"/>
      <c r="V559" t="s">
        <v>44</v>
      </c>
      <c r="W559">
        <v>1.65</v>
      </c>
      <c r="X559" t="s">
        <v>47</v>
      </c>
    </row>
    <row r="560" spans="1:24">
      <c r="A560" s="2">
        <v>677</v>
      </c>
      <c r="B560" s="1">
        <v>41746</v>
      </c>
      <c r="C560" t="s">
        <v>38</v>
      </c>
      <c r="D560">
        <v>1356</v>
      </c>
      <c r="E560" s="99"/>
      <c r="G560" s="1" t="s">
        <v>4661</v>
      </c>
      <c r="H560" s="1" t="s">
        <v>1520</v>
      </c>
      <c r="I560" s="1" t="s">
        <v>4167</v>
      </c>
      <c r="J560" s="1"/>
      <c r="K560" s="3" t="s">
        <v>2754</v>
      </c>
      <c r="L560" s="3" t="s">
        <v>2753</v>
      </c>
      <c r="N560" s="2" t="s">
        <v>2751</v>
      </c>
      <c r="O560" t="s">
        <v>3593</v>
      </c>
      <c r="P560" s="1" t="s">
        <v>1520</v>
      </c>
      <c r="Q560" s="1" t="s">
        <v>4520</v>
      </c>
      <c r="S560" s="3"/>
      <c r="V560" t="s">
        <v>44</v>
      </c>
      <c r="W560">
        <v>1.65</v>
      </c>
      <c r="X560" t="s">
        <v>47</v>
      </c>
    </row>
    <row r="561" spans="1:24">
      <c r="A561" s="2">
        <v>678</v>
      </c>
      <c r="B561" s="1">
        <v>41782</v>
      </c>
      <c r="C561" t="s">
        <v>26</v>
      </c>
      <c r="D561">
        <v>11331</v>
      </c>
      <c r="E561" s="99"/>
      <c r="G561" s="1" t="s">
        <v>4839</v>
      </c>
      <c r="H561" s="1" t="s">
        <v>1520</v>
      </c>
      <c r="I561" s="1" t="s">
        <v>4168</v>
      </c>
      <c r="J561" s="1"/>
      <c r="K561" s="3" t="s">
        <v>2759</v>
      </c>
      <c r="L561" s="3" t="s">
        <v>2758</v>
      </c>
      <c r="N561" s="2" t="s">
        <v>2756</v>
      </c>
      <c r="O561" t="s">
        <v>4617</v>
      </c>
      <c r="P561" s="1" t="s">
        <v>1520</v>
      </c>
      <c r="Q561" s="1" t="s">
        <v>4077</v>
      </c>
      <c r="S561" s="3"/>
      <c r="V561" t="s">
        <v>44</v>
      </c>
      <c r="W561">
        <v>1.65</v>
      </c>
      <c r="X561" t="s">
        <v>47</v>
      </c>
    </row>
    <row r="562" spans="1:24">
      <c r="A562" s="2">
        <v>679</v>
      </c>
      <c r="B562" s="1">
        <v>0</v>
      </c>
      <c r="C562" t="s">
        <v>1186</v>
      </c>
      <c r="D562">
        <v>11146</v>
      </c>
      <c r="E562" s="99"/>
      <c r="G562" s="1" t="s">
        <v>3623</v>
      </c>
      <c r="H562" s="1" t="s">
        <v>1520</v>
      </c>
      <c r="I562" s="1" t="s">
        <v>4169</v>
      </c>
      <c r="J562" s="1"/>
      <c r="K562" s="3" t="s">
        <v>2764</v>
      </c>
      <c r="L562" s="3" t="s">
        <v>2763</v>
      </c>
      <c r="N562" s="2" t="s">
        <v>2761</v>
      </c>
      <c r="O562" t="s">
        <v>3604</v>
      </c>
      <c r="P562" s="1" t="s">
        <v>1520</v>
      </c>
      <c r="Q562" s="1" t="s">
        <v>4077</v>
      </c>
      <c r="S562" s="3"/>
      <c r="V562" t="s">
        <v>44</v>
      </c>
      <c r="W562">
        <v>1.65</v>
      </c>
      <c r="X562" t="s">
        <v>47</v>
      </c>
    </row>
    <row r="563" spans="1:24">
      <c r="A563" s="2">
        <v>680</v>
      </c>
      <c r="B563" s="1">
        <v>41791</v>
      </c>
      <c r="C563" t="s">
        <v>15</v>
      </c>
      <c r="D563">
        <v>10322</v>
      </c>
      <c r="E563" s="99"/>
      <c r="G563" s="1" t="s">
        <v>3631</v>
      </c>
      <c r="H563" s="1" t="s">
        <v>1520</v>
      </c>
      <c r="I563" s="1" t="s">
        <v>3689</v>
      </c>
      <c r="J563" s="1"/>
      <c r="K563" s="3" t="s">
        <v>2768</v>
      </c>
      <c r="L563" s="3" t="s">
        <v>2767</v>
      </c>
      <c r="N563" s="2" t="s">
        <v>2766</v>
      </c>
      <c r="O563" t="s">
        <v>3631</v>
      </c>
      <c r="P563" s="1" t="s">
        <v>1520</v>
      </c>
      <c r="Q563" s="1" t="s">
        <v>3689</v>
      </c>
      <c r="S563" s="3" t="s">
        <v>2769</v>
      </c>
      <c r="V563" t="s">
        <v>44</v>
      </c>
      <c r="W563">
        <v>1.65</v>
      </c>
      <c r="X563" t="s">
        <v>47</v>
      </c>
    </row>
    <row r="564" spans="1:24">
      <c r="A564" s="2">
        <v>681</v>
      </c>
      <c r="B564" s="1">
        <v>0</v>
      </c>
      <c r="C564" t="s">
        <v>10</v>
      </c>
      <c r="D564">
        <v>1715</v>
      </c>
      <c r="E564" s="99">
        <v>14</v>
      </c>
      <c r="G564" s="1" t="s">
        <v>4656</v>
      </c>
      <c r="H564" s="1" t="s">
        <v>1520</v>
      </c>
      <c r="I564" s="1" t="s">
        <v>4170</v>
      </c>
      <c r="J564" s="1"/>
      <c r="K564" s="3" t="s">
        <v>2775</v>
      </c>
      <c r="L564" s="3" t="s">
        <v>2774</v>
      </c>
      <c r="N564" s="2" t="s">
        <v>2771</v>
      </c>
      <c r="O564" t="s">
        <v>4657</v>
      </c>
      <c r="P564" s="1" t="s">
        <v>1520</v>
      </c>
      <c r="Q564" s="1" t="s">
        <v>4521</v>
      </c>
      <c r="S564" s="3" t="s">
        <v>2776</v>
      </c>
      <c r="V564" t="s">
        <v>44</v>
      </c>
      <c r="W564">
        <v>1.45</v>
      </c>
      <c r="X564" t="s">
        <v>47</v>
      </c>
    </row>
    <row r="565" spans="1:24">
      <c r="A565" s="2">
        <v>682</v>
      </c>
      <c r="B565" s="1">
        <v>0</v>
      </c>
      <c r="C565" t="s">
        <v>25</v>
      </c>
      <c r="D565">
        <v>1170</v>
      </c>
      <c r="E565" s="99"/>
      <c r="G565" s="1" t="s">
        <v>4626</v>
      </c>
      <c r="H565" s="1" t="s">
        <v>1520</v>
      </c>
      <c r="I565" s="1" t="s">
        <v>4171</v>
      </c>
      <c r="J565" s="1"/>
      <c r="K565" s="3" t="s">
        <v>2781</v>
      </c>
      <c r="L565" s="3" t="s">
        <v>2780</v>
      </c>
      <c r="N565" s="2" t="s">
        <v>2778</v>
      </c>
      <c r="O565" t="s">
        <v>3596</v>
      </c>
      <c r="P565" s="1" t="s">
        <v>3637</v>
      </c>
      <c r="Q565" s="1" t="s">
        <v>3832</v>
      </c>
      <c r="S565" s="3"/>
      <c r="V565" t="s">
        <v>44</v>
      </c>
      <c r="W565">
        <v>1.65</v>
      </c>
      <c r="X565" t="s">
        <v>47</v>
      </c>
    </row>
    <row r="566" spans="1:24">
      <c r="A566" s="2">
        <v>683</v>
      </c>
      <c r="B566" s="1">
        <v>0</v>
      </c>
      <c r="C566" t="s">
        <v>10</v>
      </c>
      <c r="D566">
        <v>1784</v>
      </c>
      <c r="E566" s="99">
        <v>13</v>
      </c>
      <c r="G566" s="1" t="s">
        <v>4840</v>
      </c>
      <c r="H566" s="1" t="s">
        <v>304</v>
      </c>
      <c r="I566" s="1" t="s">
        <v>3713</v>
      </c>
      <c r="J566" s="1"/>
      <c r="K566" s="3" t="s">
        <v>2787</v>
      </c>
      <c r="L566" s="3" t="s">
        <v>2786</v>
      </c>
      <c r="N566" s="2" t="s">
        <v>2783</v>
      </c>
      <c r="O566" t="s">
        <v>3636</v>
      </c>
      <c r="P566" s="1" t="s">
        <v>4617</v>
      </c>
      <c r="Q566" s="1" t="s">
        <v>4522</v>
      </c>
      <c r="S566" s="3"/>
      <c r="V566" t="s">
        <v>44</v>
      </c>
      <c r="W566">
        <v>1.45</v>
      </c>
      <c r="X566" t="s">
        <v>47</v>
      </c>
    </row>
    <row r="567" spans="1:24">
      <c r="A567" s="2">
        <v>684</v>
      </c>
      <c r="B567" s="1">
        <v>41801</v>
      </c>
      <c r="C567" t="s">
        <v>33</v>
      </c>
      <c r="D567">
        <v>1411</v>
      </c>
      <c r="E567" s="99"/>
      <c r="G567" s="1" t="s">
        <v>4651</v>
      </c>
      <c r="H567" s="1" t="s">
        <v>1520</v>
      </c>
      <c r="I567" s="1" t="s">
        <v>4172</v>
      </c>
      <c r="J567" s="1"/>
      <c r="K567" s="3" t="s">
        <v>2792</v>
      </c>
      <c r="L567" s="3" t="s">
        <v>2791</v>
      </c>
      <c r="N567" s="2" t="s">
        <v>2789</v>
      </c>
      <c r="O567" t="s">
        <v>4621</v>
      </c>
      <c r="P567" s="1" t="s">
        <v>3596</v>
      </c>
      <c r="Q567" s="1" t="s">
        <v>4523</v>
      </c>
      <c r="S567" s="3"/>
      <c r="V567" t="s">
        <v>44</v>
      </c>
      <c r="W567">
        <v>1.65</v>
      </c>
      <c r="X567" t="s">
        <v>47</v>
      </c>
    </row>
    <row r="568" spans="1:24">
      <c r="A568" s="2">
        <v>685</v>
      </c>
      <c r="B568" s="1">
        <v>0</v>
      </c>
      <c r="C568" t="s">
        <v>32</v>
      </c>
      <c r="D568">
        <v>1473</v>
      </c>
      <c r="E568" s="99"/>
      <c r="G568" s="1" t="s">
        <v>4841</v>
      </c>
      <c r="H568" s="1" t="s">
        <v>1520</v>
      </c>
      <c r="I568" s="1" t="s">
        <v>4173</v>
      </c>
      <c r="J568" s="1"/>
      <c r="K568" s="3" t="s">
        <v>2797</v>
      </c>
      <c r="L568" s="3" t="s">
        <v>2796</v>
      </c>
      <c r="N568" s="2" t="s">
        <v>2794</v>
      </c>
      <c r="O568" t="s">
        <v>4842</v>
      </c>
      <c r="P568" s="1" t="s">
        <v>1520</v>
      </c>
      <c r="Q568" s="1" t="s">
        <v>4524</v>
      </c>
      <c r="S568" s="3"/>
      <c r="V568" t="s">
        <v>99</v>
      </c>
      <c r="W568">
        <v>1.8</v>
      </c>
      <c r="X568" t="s">
        <v>47</v>
      </c>
    </row>
    <row r="569" spans="1:24">
      <c r="A569" s="2">
        <v>686</v>
      </c>
      <c r="B569" s="1">
        <v>41814</v>
      </c>
      <c r="C569" t="s">
        <v>21</v>
      </c>
      <c r="D569">
        <v>1425</v>
      </c>
      <c r="E569" s="99"/>
      <c r="G569" s="1" t="s">
        <v>4843</v>
      </c>
      <c r="H569" s="1" t="s">
        <v>1520</v>
      </c>
      <c r="I569" s="1" t="s">
        <v>4174</v>
      </c>
      <c r="J569" s="1"/>
      <c r="K569" s="3" t="s">
        <v>2802</v>
      </c>
      <c r="L569" s="3" t="s">
        <v>2801</v>
      </c>
      <c r="N569" s="2" t="s">
        <v>2799</v>
      </c>
      <c r="O569" t="s">
        <v>4844</v>
      </c>
      <c r="P569" s="1" t="s">
        <v>1520</v>
      </c>
      <c r="Q569" s="1" t="s">
        <v>4525</v>
      </c>
      <c r="S569" s="3"/>
      <c r="V569" t="s">
        <v>42</v>
      </c>
      <c r="W569">
        <v>1.65</v>
      </c>
      <c r="X569" t="s">
        <v>47</v>
      </c>
    </row>
    <row r="570" spans="1:24">
      <c r="A570" s="2">
        <v>687</v>
      </c>
      <c r="B570" s="1">
        <v>41820</v>
      </c>
      <c r="C570" t="s">
        <v>21</v>
      </c>
      <c r="D570">
        <v>1271</v>
      </c>
      <c r="E570" s="99"/>
      <c r="G570" s="1" t="s">
        <v>4646</v>
      </c>
      <c r="H570" s="1" t="s">
        <v>1520</v>
      </c>
      <c r="I570" s="1" t="s">
        <v>4175</v>
      </c>
      <c r="J570" s="1"/>
      <c r="K570" s="3" t="s">
        <v>2807</v>
      </c>
      <c r="L570" s="3" t="s">
        <v>2806</v>
      </c>
      <c r="N570" s="2" t="s">
        <v>2804</v>
      </c>
      <c r="O570" t="s">
        <v>3635</v>
      </c>
      <c r="P570" s="1" t="s">
        <v>1520</v>
      </c>
      <c r="Q570" s="1" t="s">
        <v>3676</v>
      </c>
      <c r="S570" s="3"/>
      <c r="V570" t="s">
        <v>1976</v>
      </c>
      <c r="W570">
        <v>1.65</v>
      </c>
      <c r="X570" t="s">
        <v>47</v>
      </c>
    </row>
    <row r="571" spans="1:24">
      <c r="A571" s="2">
        <v>688</v>
      </c>
      <c r="B571" s="1">
        <v>0</v>
      </c>
      <c r="C571" t="s">
        <v>16</v>
      </c>
      <c r="D571">
        <v>902</v>
      </c>
      <c r="E571" s="99" t="s">
        <v>3503</v>
      </c>
      <c r="G571" s="1" t="s">
        <v>4715</v>
      </c>
      <c r="H571" s="1" t="s">
        <v>1520</v>
      </c>
      <c r="I571" s="1" t="s">
        <v>4176</v>
      </c>
      <c r="J571" s="1"/>
      <c r="K571" s="3" t="s">
        <v>2813</v>
      </c>
      <c r="L571" s="3" t="s">
        <v>2812</v>
      </c>
      <c r="N571" s="2" t="s">
        <v>2809</v>
      </c>
      <c r="O571" t="s">
        <v>3605</v>
      </c>
      <c r="P571" s="1" t="s">
        <v>1520</v>
      </c>
      <c r="Q571" s="1" t="s">
        <v>4526</v>
      </c>
      <c r="S571" s="3"/>
      <c r="V571" t="s">
        <v>42</v>
      </c>
      <c r="W571">
        <v>1.65</v>
      </c>
      <c r="X571" t="s">
        <v>47</v>
      </c>
    </row>
    <row r="572" spans="1:24">
      <c r="A572" s="2">
        <v>689</v>
      </c>
      <c r="B572" s="1">
        <v>41821</v>
      </c>
      <c r="C572" t="s">
        <v>2817</v>
      </c>
      <c r="D572">
        <v>10943</v>
      </c>
      <c r="E572" s="99" t="s">
        <v>3502</v>
      </c>
      <c r="G572" s="1" t="s">
        <v>4808</v>
      </c>
      <c r="H572" s="1" t="s">
        <v>1520</v>
      </c>
      <c r="I572" s="1" t="s">
        <v>4177</v>
      </c>
      <c r="J572" s="1"/>
      <c r="K572" s="3" t="s">
        <v>2820</v>
      </c>
      <c r="L572" s="3" t="s">
        <v>2819</v>
      </c>
      <c r="N572" s="2" t="s">
        <v>2815</v>
      </c>
      <c r="O572" t="s">
        <v>4845</v>
      </c>
      <c r="P572" s="1" t="s">
        <v>1520</v>
      </c>
      <c r="Q572" s="1" t="s">
        <v>4527</v>
      </c>
      <c r="S572" s="3" t="s">
        <v>2821</v>
      </c>
      <c r="V572" t="s">
        <v>44</v>
      </c>
      <c r="W572">
        <v>1.65</v>
      </c>
      <c r="X572" t="s">
        <v>47</v>
      </c>
    </row>
    <row r="573" spans="1:24">
      <c r="A573" s="2">
        <v>690</v>
      </c>
      <c r="B573" s="1">
        <v>41848</v>
      </c>
      <c r="C573" t="s">
        <v>28</v>
      </c>
      <c r="D573">
        <v>11123</v>
      </c>
      <c r="E573" s="99"/>
      <c r="G573" s="1" t="s">
        <v>4657</v>
      </c>
      <c r="H573" s="1" t="s">
        <v>4747</v>
      </c>
      <c r="I573" s="1" t="s">
        <v>4910</v>
      </c>
      <c r="J573" s="1"/>
      <c r="K573" s="3" t="s">
        <v>2826</v>
      </c>
      <c r="L573" s="3" t="s">
        <v>2825</v>
      </c>
      <c r="N573" s="2" t="s">
        <v>2823</v>
      </c>
      <c r="O573" t="s">
        <v>4699</v>
      </c>
      <c r="P573" s="1" t="s">
        <v>1520</v>
      </c>
      <c r="Q573" s="1" t="s">
        <v>4528</v>
      </c>
      <c r="S573" s="3"/>
      <c r="V573" t="s">
        <v>44</v>
      </c>
      <c r="W573">
        <v>1.65</v>
      </c>
      <c r="X573" t="s">
        <v>47</v>
      </c>
    </row>
    <row r="574" spans="1:24">
      <c r="A574" s="2">
        <v>691</v>
      </c>
      <c r="B574" s="1">
        <v>41863</v>
      </c>
      <c r="C574" t="s">
        <v>15</v>
      </c>
      <c r="D574">
        <v>10421</v>
      </c>
      <c r="E574" s="99"/>
      <c r="G574" s="1" t="s">
        <v>4646</v>
      </c>
      <c r="H574" s="1" t="s">
        <v>1520</v>
      </c>
      <c r="I574" s="1" t="s">
        <v>4179</v>
      </c>
      <c r="J574" s="1"/>
      <c r="K574" s="3" t="s">
        <v>2831</v>
      </c>
      <c r="L574" s="3" t="s">
        <v>2830</v>
      </c>
      <c r="N574" s="2" t="s">
        <v>2828</v>
      </c>
      <c r="O574" t="s">
        <v>4716</v>
      </c>
      <c r="P574" s="1" t="s">
        <v>4616</v>
      </c>
      <c r="Q574" s="1" t="s">
        <v>4529</v>
      </c>
      <c r="S574" s="3" t="s">
        <v>2832</v>
      </c>
      <c r="V574" t="s">
        <v>42</v>
      </c>
      <c r="W574">
        <v>1.65</v>
      </c>
      <c r="X574" t="s">
        <v>47</v>
      </c>
    </row>
    <row r="575" spans="1:24">
      <c r="A575" s="2">
        <v>692</v>
      </c>
      <c r="B575" s="1">
        <v>41859</v>
      </c>
      <c r="C575" t="s">
        <v>26</v>
      </c>
      <c r="D575">
        <v>11281</v>
      </c>
      <c r="E575" s="99">
        <v>32</v>
      </c>
      <c r="G575" s="1" t="s">
        <v>4846</v>
      </c>
      <c r="H575" s="1" t="s">
        <v>1520</v>
      </c>
      <c r="I575" s="1" t="s">
        <v>4180</v>
      </c>
      <c r="J575" s="1"/>
      <c r="K575" s="3" t="s">
        <v>2838</v>
      </c>
      <c r="L575" s="3" t="s">
        <v>2837</v>
      </c>
      <c r="N575" s="2" t="s">
        <v>2834</v>
      </c>
      <c r="O575" t="s">
        <v>4847</v>
      </c>
      <c r="P575" s="1" t="s">
        <v>1520</v>
      </c>
      <c r="Q575" s="1" t="s">
        <v>4530</v>
      </c>
      <c r="S575" s="3"/>
      <c r="V575" t="s">
        <v>44</v>
      </c>
      <c r="W575">
        <v>1.65</v>
      </c>
      <c r="X575" t="s">
        <v>47</v>
      </c>
    </row>
    <row r="576" spans="1:24">
      <c r="A576" s="2">
        <v>693</v>
      </c>
      <c r="B576" s="1">
        <v>0</v>
      </c>
      <c r="C576" t="s">
        <v>28</v>
      </c>
      <c r="D576">
        <v>10340</v>
      </c>
      <c r="E576" s="99">
        <v>2</v>
      </c>
      <c r="G576" s="1" t="s">
        <v>4848</v>
      </c>
      <c r="H576" s="1" t="s">
        <v>1520</v>
      </c>
      <c r="I576" s="1" t="s">
        <v>4181</v>
      </c>
      <c r="J576" s="1"/>
      <c r="K576" s="3" t="s">
        <v>2844</v>
      </c>
      <c r="L576" s="3" t="s">
        <v>2843</v>
      </c>
      <c r="N576" s="2" t="s">
        <v>2840</v>
      </c>
      <c r="O576" t="s">
        <v>4659</v>
      </c>
      <c r="P576" s="1" t="s">
        <v>1520</v>
      </c>
      <c r="Q576" s="1" t="s">
        <v>4531</v>
      </c>
      <c r="S576" s="3" t="s">
        <v>2845</v>
      </c>
      <c r="V576" t="s">
        <v>44</v>
      </c>
      <c r="W576">
        <v>1.22</v>
      </c>
      <c r="X576" t="s">
        <v>47</v>
      </c>
    </row>
    <row r="577" spans="1:24">
      <c r="A577" s="2">
        <v>694</v>
      </c>
      <c r="B577" s="1">
        <v>41886</v>
      </c>
      <c r="C577" t="s">
        <v>1210</v>
      </c>
      <c r="D577">
        <v>11050</v>
      </c>
      <c r="E577" s="99"/>
      <c r="G577" s="1" t="s">
        <v>4849</v>
      </c>
      <c r="H577" s="1" t="s">
        <v>1520</v>
      </c>
      <c r="I577" s="1" t="s">
        <v>4182</v>
      </c>
      <c r="J577" s="1"/>
      <c r="K577" s="3" t="s">
        <v>2850</v>
      </c>
      <c r="L577" s="3" t="s">
        <v>2849</v>
      </c>
      <c r="N577" s="2" t="s">
        <v>2847</v>
      </c>
      <c r="O577" t="s">
        <v>4850</v>
      </c>
      <c r="P577" s="1" t="s">
        <v>1520</v>
      </c>
      <c r="Q577" s="1" t="s">
        <v>4532</v>
      </c>
      <c r="S577" s="3"/>
      <c r="V577" t="s">
        <v>42</v>
      </c>
      <c r="W577">
        <v>1.65</v>
      </c>
      <c r="X577" t="s">
        <v>47</v>
      </c>
    </row>
    <row r="578" spans="1:24">
      <c r="A578" s="2">
        <v>695</v>
      </c>
      <c r="B578" s="1">
        <v>41897</v>
      </c>
      <c r="C578" t="s">
        <v>10</v>
      </c>
      <c r="D578">
        <v>1784</v>
      </c>
      <c r="E578" s="99">
        <v>32</v>
      </c>
      <c r="G578" s="1" t="s">
        <v>4674</v>
      </c>
      <c r="H578" s="1" t="s">
        <v>3630</v>
      </c>
      <c r="I578" s="1" t="s">
        <v>3714</v>
      </c>
      <c r="J578" s="1"/>
      <c r="K578" s="3" t="s">
        <v>2856</v>
      </c>
      <c r="L578" s="3" t="s">
        <v>2855</v>
      </c>
      <c r="N578" s="2" t="s">
        <v>2852</v>
      </c>
      <c r="O578" t="s">
        <v>3592</v>
      </c>
      <c r="P578" s="1" t="s">
        <v>4618</v>
      </c>
      <c r="Q578" s="1" t="s">
        <v>4533</v>
      </c>
      <c r="S578" s="3"/>
      <c r="V578" t="s">
        <v>44</v>
      </c>
      <c r="W578">
        <v>1.65</v>
      </c>
      <c r="X578" t="s">
        <v>47</v>
      </c>
    </row>
    <row r="579" spans="1:24">
      <c r="A579" s="2">
        <v>696</v>
      </c>
      <c r="B579" s="1">
        <v>41898</v>
      </c>
      <c r="C579" t="s">
        <v>13</v>
      </c>
      <c r="D579">
        <v>1001</v>
      </c>
      <c r="E579" s="99"/>
      <c r="G579" s="1" t="s">
        <v>4716</v>
      </c>
      <c r="H579" s="1" t="s">
        <v>3639</v>
      </c>
      <c r="I579" s="1" t="s">
        <v>3715</v>
      </c>
      <c r="J579" s="1"/>
      <c r="K579" s="3" t="s">
        <v>2861</v>
      </c>
      <c r="L579" s="3" t="s">
        <v>2860</v>
      </c>
      <c r="N579" s="2" t="s">
        <v>2858</v>
      </c>
      <c r="O579" t="s">
        <v>4626</v>
      </c>
      <c r="P579" s="1" t="s">
        <v>1520</v>
      </c>
      <c r="Q579" s="1" t="s">
        <v>4534</v>
      </c>
      <c r="S579" s="3"/>
      <c r="V579" t="s">
        <v>44</v>
      </c>
      <c r="W579">
        <v>1.65</v>
      </c>
      <c r="X579" t="s">
        <v>47</v>
      </c>
    </row>
    <row r="580" spans="1:24">
      <c r="A580" s="2">
        <v>697</v>
      </c>
      <c r="B580" s="1">
        <v>41899</v>
      </c>
      <c r="C580" t="s">
        <v>16</v>
      </c>
      <c r="D580">
        <v>555</v>
      </c>
      <c r="E580" s="99"/>
      <c r="G580" s="1" t="s">
        <v>4851</v>
      </c>
      <c r="H580" s="1" t="s">
        <v>1520</v>
      </c>
      <c r="I580" s="1" t="s">
        <v>4183</v>
      </c>
      <c r="J580" s="1"/>
      <c r="K580" s="3" t="s">
        <v>2866</v>
      </c>
      <c r="L580" s="3" t="s">
        <v>2865</v>
      </c>
      <c r="N580" s="2" t="s">
        <v>2863</v>
      </c>
      <c r="O580" t="s">
        <v>4852</v>
      </c>
      <c r="P580" s="1" t="s">
        <v>1520</v>
      </c>
      <c r="Q580" s="1" t="s">
        <v>4535</v>
      </c>
      <c r="S580" s="3"/>
      <c r="V580" t="s">
        <v>44</v>
      </c>
      <c r="W580">
        <v>1.65</v>
      </c>
      <c r="X580" t="s">
        <v>47</v>
      </c>
    </row>
    <row r="581" spans="1:24">
      <c r="A581" s="2">
        <v>698</v>
      </c>
      <c r="B581" s="1">
        <v>41907</v>
      </c>
      <c r="C581" t="s">
        <v>2870</v>
      </c>
      <c r="D581">
        <v>1365</v>
      </c>
      <c r="E581" s="99"/>
      <c r="G581" s="1" t="s">
        <v>4741</v>
      </c>
      <c r="H581" s="1" t="s">
        <v>1520</v>
      </c>
      <c r="I581" s="1" t="s">
        <v>4184</v>
      </c>
      <c r="J581" s="1"/>
      <c r="K581" s="3" t="s">
        <v>2872</v>
      </c>
      <c r="L581" s="3" t="s">
        <v>2871</v>
      </c>
      <c r="N581" s="2" t="s">
        <v>2868</v>
      </c>
      <c r="O581" t="s">
        <v>3592</v>
      </c>
      <c r="P581" s="1" t="s">
        <v>3611</v>
      </c>
      <c r="Q581" s="1" t="s">
        <v>4919</v>
      </c>
      <c r="S581" s="3"/>
      <c r="V581" t="s">
        <v>44</v>
      </c>
      <c r="W581">
        <v>1.65</v>
      </c>
      <c r="X581" t="s">
        <v>47</v>
      </c>
    </row>
    <row r="582" spans="1:24">
      <c r="A582" s="2">
        <v>699</v>
      </c>
      <c r="B582" s="1">
        <v>41908</v>
      </c>
      <c r="C582">
        <v>0</v>
      </c>
      <c r="D582">
        <v>0</v>
      </c>
      <c r="E582" s="99"/>
      <c r="G582" s="1" t="s">
        <v>4716</v>
      </c>
      <c r="H582" s="1" t="s">
        <v>3640</v>
      </c>
      <c r="I582" s="1" t="s">
        <v>3716</v>
      </c>
      <c r="J582" s="1"/>
      <c r="K582" s="3" t="s">
        <v>2876</v>
      </c>
      <c r="L582" s="3" t="s">
        <v>2875</v>
      </c>
      <c r="N582" s="2" t="s">
        <v>2874</v>
      </c>
      <c r="P582" s="1" t="s">
        <v>1520</v>
      </c>
      <c r="Q582" s="1"/>
      <c r="S582" s="3"/>
      <c r="V582" t="s">
        <v>42</v>
      </c>
      <c r="W582">
        <v>1.65</v>
      </c>
      <c r="X582" t="s">
        <v>47</v>
      </c>
    </row>
    <row r="583" spans="1:24">
      <c r="A583" s="2">
        <v>700</v>
      </c>
      <c r="B583" s="1">
        <v>41905</v>
      </c>
      <c r="C583" t="s">
        <v>10</v>
      </c>
      <c r="D583">
        <v>1784</v>
      </c>
      <c r="E583" s="99">
        <v>41</v>
      </c>
      <c r="G583" s="1" t="s">
        <v>4853</v>
      </c>
      <c r="H583" s="1" t="s">
        <v>1520</v>
      </c>
      <c r="I583" s="1" t="s">
        <v>4185</v>
      </c>
      <c r="J583" s="1"/>
      <c r="K583" s="3" t="s">
        <v>2880</v>
      </c>
      <c r="L583" s="3">
        <v>94492658</v>
      </c>
      <c r="N583" s="2" t="s">
        <v>2878</v>
      </c>
      <c r="P583" s="1" t="s">
        <v>1520</v>
      </c>
      <c r="Q583" s="1"/>
      <c r="S583" s="3"/>
      <c r="V583">
        <v>0</v>
      </c>
      <c r="W583">
        <v>0</v>
      </c>
      <c r="X583" t="s">
        <v>47</v>
      </c>
    </row>
    <row r="584" spans="1:24">
      <c r="A584" s="2">
        <v>702</v>
      </c>
      <c r="B584" s="1">
        <v>41929</v>
      </c>
      <c r="C584" t="s">
        <v>38</v>
      </c>
      <c r="D584">
        <v>1358</v>
      </c>
      <c r="E584" s="99"/>
      <c r="G584" s="1" t="s">
        <v>3623</v>
      </c>
      <c r="H584" s="1" t="s">
        <v>1520</v>
      </c>
      <c r="I584" s="1" t="s">
        <v>4186</v>
      </c>
      <c r="J584" s="1"/>
      <c r="K584" s="3" t="s">
        <v>2886</v>
      </c>
      <c r="L584" s="3" t="s">
        <v>2885</v>
      </c>
      <c r="N584" s="2" t="s">
        <v>2883</v>
      </c>
      <c r="O584" t="s">
        <v>3605</v>
      </c>
      <c r="P584" s="1" t="s">
        <v>1520</v>
      </c>
      <c r="Q584" s="1" t="s">
        <v>4537</v>
      </c>
      <c r="S584" s="3" t="s">
        <v>2887</v>
      </c>
      <c r="V584" t="s">
        <v>44</v>
      </c>
      <c r="W584">
        <v>1.65</v>
      </c>
      <c r="X584" t="s">
        <v>47</v>
      </c>
    </row>
    <row r="585" spans="1:24">
      <c r="A585" s="2">
        <v>703</v>
      </c>
      <c r="B585" s="1">
        <v>41935</v>
      </c>
      <c r="C585" t="s">
        <v>13</v>
      </c>
      <c r="D585">
        <v>599</v>
      </c>
      <c r="E585" s="99"/>
      <c r="G585" s="1" t="s">
        <v>4854</v>
      </c>
      <c r="H585" s="1" t="s">
        <v>1520</v>
      </c>
      <c r="I585" s="1" t="s">
        <v>4187</v>
      </c>
      <c r="J585" s="1"/>
      <c r="K585" s="3" t="s">
        <v>2893</v>
      </c>
      <c r="L585" s="3" t="s">
        <v>2892</v>
      </c>
      <c r="N585" s="2" t="s">
        <v>2890</v>
      </c>
      <c r="O585" t="s">
        <v>4855</v>
      </c>
      <c r="P585" s="1" t="s">
        <v>1520</v>
      </c>
      <c r="Q585" s="1" t="s">
        <v>4538</v>
      </c>
      <c r="S585" s="3" t="s">
        <v>2894</v>
      </c>
      <c r="V585" t="s">
        <v>44</v>
      </c>
      <c r="W585">
        <v>1.65</v>
      </c>
      <c r="X585" t="s">
        <v>47</v>
      </c>
    </row>
    <row r="586" spans="1:24">
      <c r="A586" s="2">
        <v>704</v>
      </c>
      <c r="B586" s="1">
        <v>41936</v>
      </c>
      <c r="C586" t="s">
        <v>15</v>
      </c>
      <c r="D586">
        <v>10469</v>
      </c>
      <c r="E586" s="99"/>
      <c r="G586" s="1" t="s">
        <v>4667</v>
      </c>
      <c r="H586" s="1" t="s">
        <v>1520</v>
      </c>
      <c r="I586" s="1" t="s">
        <v>4188</v>
      </c>
      <c r="J586" s="1"/>
      <c r="K586" s="3" t="s">
        <v>2899</v>
      </c>
      <c r="L586" s="3" t="s">
        <v>2898</v>
      </c>
      <c r="N586" s="2" t="s">
        <v>2896</v>
      </c>
      <c r="O586" t="s">
        <v>3627</v>
      </c>
      <c r="P586" s="1" t="s">
        <v>1520</v>
      </c>
      <c r="Q586" s="1" t="s">
        <v>4539</v>
      </c>
      <c r="S586" s="3"/>
      <c r="V586" t="s">
        <v>44</v>
      </c>
      <c r="W586" t="s">
        <v>2900</v>
      </c>
      <c r="X586" t="s">
        <v>47</v>
      </c>
    </row>
    <row r="587" spans="1:24">
      <c r="A587" s="2">
        <v>706</v>
      </c>
      <c r="B587" s="1">
        <v>41925</v>
      </c>
      <c r="C587" t="s">
        <v>21</v>
      </c>
      <c r="D587">
        <v>1081</v>
      </c>
      <c r="E587" s="99"/>
      <c r="G587" s="1" t="s">
        <v>4661</v>
      </c>
      <c r="H587" s="1" t="s">
        <v>1520</v>
      </c>
      <c r="I587" s="1" t="s">
        <v>4189</v>
      </c>
      <c r="J587" s="1"/>
      <c r="K587" s="3" t="s">
        <v>2905</v>
      </c>
      <c r="L587" s="3" t="s">
        <v>2904</v>
      </c>
      <c r="N587" s="2" t="s">
        <v>2902</v>
      </c>
      <c r="O587" t="s">
        <v>3615</v>
      </c>
      <c r="P587" s="1" t="s">
        <v>1520</v>
      </c>
      <c r="Q587" s="1" t="s">
        <v>4540</v>
      </c>
      <c r="S587" s="3" t="s">
        <v>2906</v>
      </c>
      <c r="V587" t="s">
        <v>44</v>
      </c>
      <c r="W587" t="s">
        <v>2900</v>
      </c>
      <c r="X587" t="s">
        <v>47</v>
      </c>
    </row>
    <row r="588" spans="1:24">
      <c r="A588" s="2">
        <v>708</v>
      </c>
      <c r="B588" s="1">
        <v>41962</v>
      </c>
      <c r="C588" t="s">
        <v>27</v>
      </c>
      <c r="D588">
        <v>11750</v>
      </c>
      <c r="E588" s="99">
        <v>32</v>
      </c>
      <c r="G588" s="1" t="s">
        <v>4656</v>
      </c>
      <c r="H588" s="1" t="s">
        <v>1520</v>
      </c>
      <c r="I588" s="1" t="s">
        <v>4190</v>
      </c>
      <c r="J588" s="1"/>
      <c r="K588" s="3" t="s">
        <v>2912</v>
      </c>
      <c r="L588" s="3" t="s">
        <v>2911</v>
      </c>
      <c r="N588" s="2" t="s">
        <v>2908</v>
      </c>
      <c r="O588" t="s">
        <v>4607</v>
      </c>
      <c r="P588" s="1" t="s">
        <v>1520</v>
      </c>
      <c r="Q588" s="1" t="s">
        <v>4541</v>
      </c>
      <c r="S588" s="3"/>
      <c r="V588" t="s">
        <v>44</v>
      </c>
      <c r="W588" t="s">
        <v>2913</v>
      </c>
      <c r="X588" t="s">
        <v>47</v>
      </c>
    </row>
    <row r="589" spans="1:24">
      <c r="A589" s="2">
        <v>710</v>
      </c>
      <c r="B589" s="1">
        <v>41978</v>
      </c>
      <c r="C589" t="s">
        <v>33</v>
      </c>
      <c r="D589">
        <v>1885</v>
      </c>
      <c r="E589" s="99"/>
      <c r="G589" s="1" t="s">
        <v>4856</v>
      </c>
      <c r="H589" s="1" t="s">
        <v>1520</v>
      </c>
      <c r="I589" s="1" t="s">
        <v>4191</v>
      </c>
      <c r="J589" s="1"/>
      <c r="K589" s="3" t="s">
        <v>2918</v>
      </c>
      <c r="L589" s="3" t="s">
        <v>2917</v>
      </c>
      <c r="N589" s="2" t="s">
        <v>2915</v>
      </c>
      <c r="O589" t="s">
        <v>3592</v>
      </c>
      <c r="P589" s="1" t="s">
        <v>4607</v>
      </c>
      <c r="Q589" s="1" t="s">
        <v>4334</v>
      </c>
      <c r="S589" s="3"/>
      <c r="V589" t="s">
        <v>44</v>
      </c>
      <c r="W589" t="s">
        <v>2900</v>
      </c>
      <c r="X589" t="s">
        <v>47</v>
      </c>
    </row>
    <row r="590" spans="1:24">
      <c r="A590" s="2">
        <v>711</v>
      </c>
      <c r="B590" s="1">
        <v>41985</v>
      </c>
      <c r="C590" t="s">
        <v>28</v>
      </c>
      <c r="D590">
        <v>10999</v>
      </c>
      <c r="E590" s="99" t="s">
        <v>3504</v>
      </c>
      <c r="G590" s="1" t="s">
        <v>4697</v>
      </c>
      <c r="H590" s="1" t="s">
        <v>1520</v>
      </c>
      <c r="I590" s="1" t="s">
        <v>4192</v>
      </c>
      <c r="J590" s="1"/>
      <c r="K590" s="3" t="s">
        <v>2924</v>
      </c>
      <c r="L590" s="3" t="s">
        <v>2923</v>
      </c>
      <c r="N590" s="2" t="s">
        <v>2920</v>
      </c>
      <c r="O590" t="s">
        <v>3596</v>
      </c>
      <c r="P590" s="1" t="s">
        <v>4863</v>
      </c>
      <c r="Q590" s="1" t="s">
        <v>4920</v>
      </c>
      <c r="S590" s="3"/>
      <c r="V590" t="s">
        <v>44</v>
      </c>
      <c r="W590" t="s">
        <v>2913</v>
      </c>
      <c r="X590" t="s">
        <v>47</v>
      </c>
    </row>
    <row r="591" spans="1:24">
      <c r="A591" s="2">
        <v>712</v>
      </c>
      <c r="B591" s="1">
        <v>41995</v>
      </c>
      <c r="C591" t="s">
        <v>1186</v>
      </c>
      <c r="D591">
        <v>11158</v>
      </c>
      <c r="E591" s="99"/>
      <c r="G591" s="1" t="s">
        <v>4791</v>
      </c>
      <c r="H591" s="1" t="s">
        <v>1520</v>
      </c>
      <c r="I591" s="1" t="s">
        <v>3737</v>
      </c>
      <c r="J591" s="1"/>
      <c r="K591" s="3" t="s">
        <v>2929</v>
      </c>
      <c r="L591" s="3" t="s">
        <v>2928</v>
      </c>
      <c r="N591" s="2" t="s">
        <v>2926</v>
      </c>
      <c r="O591" t="s">
        <v>4741</v>
      </c>
      <c r="P591" s="1" t="s">
        <v>1520</v>
      </c>
      <c r="Q591" s="1" t="s">
        <v>4543</v>
      </c>
      <c r="S591" s="3"/>
      <c r="V591" t="s">
        <v>44</v>
      </c>
      <c r="W591" t="s">
        <v>2900</v>
      </c>
      <c r="X591" t="s">
        <v>47</v>
      </c>
    </row>
    <row r="592" spans="1:24">
      <c r="A592" s="2">
        <v>713</v>
      </c>
      <c r="B592" s="1">
        <v>42002</v>
      </c>
      <c r="C592" t="s">
        <v>16</v>
      </c>
      <c r="D592">
        <v>966</v>
      </c>
      <c r="E592" s="99" t="s">
        <v>3503</v>
      </c>
      <c r="G592" s="1" t="s">
        <v>3627</v>
      </c>
      <c r="H592" s="1" t="s">
        <v>1520</v>
      </c>
      <c r="I592" s="1" t="s">
        <v>4193</v>
      </c>
      <c r="J592" s="1"/>
      <c r="K592" s="3" t="s">
        <v>2935</v>
      </c>
      <c r="L592" s="3" t="s">
        <v>2934</v>
      </c>
      <c r="N592" s="2" t="s">
        <v>2931</v>
      </c>
      <c r="O592" t="s">
        <v>3596</v>
      </c>
      <c r="P592" s="1" t="s">
        <v>3633</v>
      </c>
      <c r="Q592" s="1" t="s">
        <v>4544</v>
      </c>
      <c r="S592" s="3"/>
      <c r="V592" t="s">
        <v>44</v>
      </c>
      <c r="W592" t="s">
        <v>2913</v>
      </c>
      <c r="X592" t="s">
        <v>47</v>
      </c>
    </row>
    <row r="593" spans="1:24">
      <c r="A593" s="2">
        <v>714</v>
      </c>
      <c r="B593" s="1">
        <v>42002</v>
      </c>
      <c r="C593" t="s">
        <v>16</v>
      </c>
      <c r="D593">
        <v>832</v>
      </c>
      <c r="E593" s="99"/>
      <c r="G593" s="1" t="s">
        <v>4857</v>
      </c>
      <c r="H593" s="1" t="s">
        <v>3641</v>
      </c>
      <c r="I593" s="1" t="s">
        <v>3717</v>
      </c>
      <c r="J593" s="1"/>
      <c r="K593" s="3" t="s">
        <v>2939</v>
      </c>
      <c r="L593" s="3" t="s">
        <v>2938</v>
      </c>
      <c r="N593" s="2" t="s">
        <v>2937</v>
      </c>
      <c r="P593" s="1" t="s">
        <v>1520</v>
      </c>
      <c r="Q593" s="1"/>
      <c r="S593" s="3" t="s">
        <v>2940</v>
      </c>
      <c r="V593" t="s">
        <v>44</v>
      </c>
      <c r="W593" t="s">
        <v>2900</v>
      </c>
      <c r="X593" t="s">
        <v>47</v>
      </c>
    </row>
    <row r="594" spans="1:24">
      <c r="A594" s="2">
        <v>715</v>
      </c>
      <c r="B594" s="1">
        <v>42002</v>
      </c>
      <c r="C594" t="s">
        <v>16</v>
      </c>
      <c r="D594">
        <v>966</v>
      </c>
      <c r="E594" s="99" t="s">
        <v>3502</v>
      </c>
      <c r="G594" s="1" t="s">
        <v>4741</v>
      </c>
      <c r="H594" s="1" t="s">
        <v>1520</v>
      </c>
      <c r="I594" s="1" t="s">
        <v>4194</v>
      </c>
      <c r="J594" s="1"/>
      <c r="K594" s="3" t="s">
        <v>2946</v>
      </c>
      <c r="L594" s="3" t="s">
        <v>2945</v>
      </c>
      <c r="N594" s="2" t="s">
        <v>2942</v>
      </c>
      <c r="O594" t="s">
        <v>3623</v>
      </c>
      <c r="P594" s="1" t="s">
        <v>1520</v>
      </c>
      <c r="Q594" s="1" t="s">
        <v>4545</v>
      </c>
      <c r="S594" s="3"/>
      <c r="V594" t="s">
        <v>42</v>
      </c>
      <c r="W594" t="s">
        <v>2913</v>
      </c>
      <c r="X594" t="s">
        <v>47</v>
      </c>
    </row>
    <row r="595" spans="1:24">
      <c r="A595" s="2">
        <v>717</v>
      </c>
      <c r="B595" s="1">
        <v>42004</v>
      </c>
      <c r="C595" t="s">
        <v>13</v>
      </c>
      <c r="D595">
        <v>1802</v>
      </c>
      <c r="E595" s="99"/>
      <c r="G595" s="1" t="s">
        <v>3596</v>
      </c>
      <c r="H595" s="1" t="s">
        <v>1520</v>
      </c>
      <c r="I595" s="1" t="s">
        <v>4195</v>
      </c>
      <c r="J595" s="1"/>
      <c r="K595" s="3" t="s">
        <v>2951</v>
      </c>
      <c r="L595" s="3" t="s">
        <v>2950</v>
      </c>
      <c r="N595" s="2" t="s">
        <v>2948</v>
      </c>
      <c r="O595" t="s">
        <v>4708</v>
      </c>
      <c r="P595" s="1" t="s">
        <v>1520</v>
      </c>
      <c r="Q595" s="1" t="s">
        <v>4546</v>
      </c>
      <c r="S595" s="3"/>
      <c r="V595" t="s">
        <v>42</v>
      </c>
      <c r="W595" t="s">
        <v>2900</v>
      </c>
      <c r="X595" t="s">
        <v>47</v>
      </c>
    </row>
    <row r="596" spans="1:24">
      <c r="A596" s="2">
        <v>718</v>
      </c>
      <c r="B596" s="1">
        <v>42010</v>
      </c>
      <c r="C596" t="s">
        <v>28</v>
      </c>
      <c r="D596">
        <v>10455</v>
      </c>
      <c r="E596" s="99"/>
      <c r="G596" s="1" t="s">
        <v>4747</v>
      </c>
      <c r="H596" s="1" t="s">
        <v>1520</v>
      </c>
      <c r="I596" s="1" t="s">
        <v>4196</v>
      </c>
      <c r="J596" s="1"/>
      <c r="K596" s="3" t="s">
        <v>2956</v>
      </c>
      <c r="L596" s="3" t="s">
        <v>2955</v>
      </c>
      <c r="N596" s="2" t="s">
        <v>2953</v>
      </c>
      <c r="O596" t="s">
        <v>3596</v>
      </c>
      <c r="P596" s="1" t="s">
        <v>3603</v>
      </c>
      <c r="Q596" s="1" t="s">
        <v>4369</v>
      </c>
      <c r="S596" s="3"/>
      <c r="V596" t="s">
        <v>44</v>
      </c>
      <c r="W596">
        <v>1.65</v>
      </c>
      <c r="X596" t="s">
        <v>47</v>
      </c>
    </row>
    <row r="597" spans="1:24">
      <c r="A597" s="2">
        <v>719</v>
      </c>
      <c r="B597" s="1">
        <v>42010</v>
      </c>
      <c r="C597" t="s">
        <v>13</v>
      </c>
      <c r="D597">
        <v>1591</v>
      </c>
      <c r="E597" s="99"/>
      <c r="G597" s="1" t="s">
        <v>4574</v>
      </c>
      <c r="H597" s="1" t="s">
        <v>1520</v>
      </c>
      <c r="I597" s="1" t="s">
        <v>4197</v>
      </c>
      <c r="J597" s="1"/>
      <c r="K597" s="3" t="s">
        <v>2961</v>
      </c>
      <c r="L597" s="3" t="s">
        <v>2960</v>
      </c>
      <c r="N597" s="2" t="s">
        <v>2958</v>
      </c>
      <c r="O597" t="s">
        <v>4758</v>
      </c>
      <c r="P597" s="1" t="s">
        <v>1520</v>
      </c>
      <c r="Q597" s="1" t="s">
        <v>4547</v>
      </c>
      <c r="S597" s="3"/>
      <c r="V597" t="s">
        <v>44</v>
      </c>
      <c r="W597">
        <v>1.65</v>
      </c>
      <c r="X597" t="s">
        <v>47</v>
      </c>
    </row>
    <row r="598" spans="1:24">
      <c r="A598" s="2">
        <v>720</v>
      </c>
      <c r="B598" s="1">
        <v>42012</v>
      </c>
      <c r="C598" t="s">
        <v>25</v>
      </c>
      <c r="D598">
        <v>1996</v>
      </c>
      <c r="E598" s="99">
        <v>11</v>
      </c>
      <c r="G598" s="1" t="s">
        <v>4858</v>
      </c>
      <c r="H598" s="1" t="s">
        <v>1520</v>
      </c>
      <c r="I598" s="1" t="s">
        <v>4198</v>
      </c>
      <c r="J598" s="1"/>
      <c r="K598" s="3" t="s">
        <v>2967</v>
      </c>
      <c r="L598" s="3" t="s">
        <v>2966</v>
      </c>
      <c r="N598" s="2" t="s">
        <v>2963</v>
      </c>
      <c r="O598" t="s">
        <v>4808</v>
      </c>
      <c r="P598" s="1" t="s">
        <v>1520</v>
      </c>
      <c r="Q598" s="1" t="s">
        <v>3669</v>
      </c>
      <c r="S598" s="3"/>
      <c r="V598" t="s">
        <v>1976</v>
      </c>
      <c r="W598">
        <v>1.65</v>
      </c>
      <c r="X598" t="s">
        <v>47</v>
      </c>
    </row>
    <row r="599" spans="1:24">
      <c r="A599" s="2">
        <v>722</v>
      </c>
      <c r="B599" s="1">
        <v>42016</v>
      </c>
      <c r="C599" t="s">
        <v>28</v>
      </c>
      <c r="D599">
        <v>11053</v>
      </c>
      <c r="E599" s="99"/>
      <c r="G599" s="1" t="s">
        <v>4746</v>
      </c>
      <c r="H599" s="1" t="s">
        <v>1520</v>
      </c>
      <c r="I599" s="1" t="s">
        <v>4199</v>
      </c>
      <c r="J599" s="1"/>
      <c r="K599" s="3" t="s">
        <v>2972</v>
      </c>
      <c r="L599" s="3" t="s">
        <v>2971</v>
      </c>
      <c r="N599" s="2" t="s">
        <v>2969</v>
      </c>
      <c r="O599" t="s">
        <v>4859</v>
      </c>
      <c r="P599" s="1" t="s">
        <v>1520</v>
      </c>
      <c r="Q599" s="1" t="s">
        <v>4548</v>
      </c>
      <c r="S599" s="3"/>
      <c r="V599" t="s">
        <v>44</v>
      </c>
      <c r="W599">
        <v>1.65</v>
      </c>
      <c r="X599" t="s">
        <v>47</v>
      </c>
    </row>
    <row r="600" spans="1:24">
      <c r="A600" s="2">
        <v>723</v>
      </c>
      <c r="B600" s="1">
        <v>42019</v>
      </c>
      <c r="C600" t="s">
        <v>13</v>
      </c>
      <c r="D600">
        <v>1688</v>
      </c>
      <c r="E600" s="99"/>
      <c r="G600" s="1" t="s">
        <v>4860</v>
      </c>
      <c r="H600" s="1" t="s">
        <v>1520</v>
      </c>
      <c r="I600" s="1" t="s">
        <v>3780</v>
      </c>
      <c r="J600" s="1"/>
      <c r="K600" s="3" t="s">
        <v>2977</v>
      </c>
      <c r="L600" s="3" t="s">
        <v>2976</v>
      </c>
      <c r="N600" s="2" t="s">
        <v>2974</v>
      </c>
      <c r="O600" t="s">
        <v>3602</v>
      </c>
      <c r="P600" s="1" t="s">
        <v>1520</v>
      </c>
      <c r="Q600" s="1" t="s">
        <v>3780</v>
      </c>
      <c r="S600" s="3"/>
      <c r="V600" t="s">
        <v>44</v>
      </c>
      <c r="W600">
        <v>1.65</v>
      </c>
      <c r="X600" t="s">
        <v>47</v>
      </c>
    </row>
    <row r="601" spans="1:24">
      <c r="A601" s="2">
        <v>724</v>
      </c>
      <c r="B601" s="1">
        <v>42030</v>
      </c>
      <c r="C601" t="s">
        <v>10</v>
      </c>
      <c r="D601">
        <v>1784</v>
      </c>
      <c r="E601" s="99">
        <v>4</v>
      </c>
      <c r="G601" s="1" t="s">
        <v>4684</v>
      </c>
      <c r="H601" s="1" t="s">
        <v>1520</v>
      </c>
      <c r="I601" s="1" t="s">
        <v>4200</v>
      </c>
      <c r="J601" s="1"/>
      <c r="K601" s="3" t="s">
        <v>2983</v>
      </c>
      <c r="L601" s="3" t="s">
        <v>2982</v>
      </c>
      <c r="N601" s="2" t="s">
        <v>2979</v>
      </c>
      <c r="O601" t="s">
        <v>3602</v>
      </c>
      <c r="P601" s="1" t="s">
        <v>1520</v>
      </c>
      <c r="Q601" s="1" t="s">
        <v>4549</v>
      </c>
      <c r="S601" s="3"/>
      <c r="V601" t="s">
        <v>44</v>
      </c>
      <c r="W601">
        <v>1.45</v>
      </c>
      <c r="X601" t="s">
        <v>47</v>
      </c>
    </row>
    <row r="602" spans="1:24">
      <c r="A602" s="2">
        <v>725</v>
      </c>
      <c r="B602" s="1">
        <v>42030</v>
      </c>
      <c r="C602" t="s">
        <v>10</v>
      </c>
      <c r="D602">
        <v>1784</v>
      </c>
      <c r="E602" s="99">
        <v>25</v>
      </c>
      <c r="G602" s="1" t="s">
        <v>3627</v>
      </c>
      <c r="H602" s="1" t="s">
        <v>1520</v>
      </c>
      <c r="I602" s="1" t="s">
        <v>4201</v>
      </c>
      <c r="J602" s="1"/>
      <c r="K602" s="3" t="s">
        <v>2989</v>
      </c>
      <c r="L602" s="3" t="s">
        <v>2988</v>
      </c>
      <c r="N602" s="2" t="s">
        <v>2985</v>
      </c>
      <c r="O602" t="s">
        <v>4635</v>
      </c>
      <c r="P602" s="1" t="s">
        <v>1520</v>
      </c>
      <c r="Q602" s="1" t="s">
        <v>4052</v>
      </c>
      <c r="S602" s="3"/>
      <c r="V602" t="s">
        <v>44</v>
      </c>
      <c r="W602">
        <v>1.45</v>
      </c>
      <c r="X602" t="s">
        <v>47</v>
      </c>
    </row>
    <row r="603" spans="1:24">
      <c r="A603" s="2">
        <v>726</v>
      </c>
      <c r="B603" s="1">
        <v>42059</v>
      </c>
      <c r="C603" t="s">
        <v>25</v>
      </c>
      <c r="D603">
        <v>1741</v>
      </c>
      <c r="E603" s="99"/>
      <c r="G603" s="1" t="s">
        <v>4861</v>
      </c>
      <c r="H603" s="1" t="s">
        <v>1520</v>
      </c>
      <c r="I603" s="1" t="s">
        <v>4202</v>
      </c>
      <c r="J603" s="1"/>
      <c r="K603" s="3" t="s">
        <v>2994</v>
      </c>
      <c r="L603" s="3" t="s">
        <v>2993</v>
      </c>
      <c r="N603" s="2" t="s">
        <v>2991</v>
      </c>
      <c r="O603" t="s">
        <v>4703</v>
      </c>
      <c r="P603" s="1" t="s">
        <v>1520</v>
      </c>
      <c r="Q603" s="1" t="s">
        <v>4550</v>
      </c>
      <c r="S603" s="3"/>
      <c r="V603">
        <v>0</v>
      </c>
      <c r="W603">
        <v>0</v>
      </c>
      <c r="X603" t="s">
        <v>47</v>
      </c>
    </row>
    <row r="604" spans="1:24">
      <c r="A604" s="2">
        <v>727</v>
      </c>
      <c r="B604" s="1">
        <v>42069</v>
      </c>
      <c r="C604" t="s">
        <v>33</v>
      </c>
      <c r="D604">
        <v>971</v>
      </c>
      <c r="E604" s="99"/>
      <c r="G604" s="1" t="s">
        <v>4808</v>
      </c>
      <c r="H604" s="1" t="s">
        <v>1520</v>
      </c>
      <c r="I604" s="1" t="s">
        <v>4203</v>
      </c>
      <c r="J604" s="1"/>
      <c r="K604" s="3" t="s">
        <v>2999</v>
      </c>
      <c r="L604" s="3" t="s">
        <v>2998</v>
      </c>
      <c r="N604" s="2" t="s">
        <v>2996</v>
      </c>
      <c r="O604" t="s">
        <v>3627</v>
      </c>
      <c r="P604" s="1" t="s">
        <v>1520</v>
      </c>
      <c r="Q604" s="1" t="s">
        <v>3721</v>
      </c>
      <c r="S604" s="3"/>
      <c r="V604" t="s">
        <v>42</v>
      </c>
      <c r="W604">
        <v>1.65</v>
      </c>
      <c r="X604" t="s">
        <v>47</v>
      </c>
    </row>
    <row r="605" spans="1:24">
      <c r="A605" s="2">
        <v>728</v>
      </c>
      <c r="B605" s="1">
        <v>42065</v>
      </c>
      <c r="C605" t="s">
        <v>23</v>
      </c>
      <c r="D605">
        <v>10448</v>
      </c>
      <c r="E605" s="99"/>
      <c r="G605" s="1" t="s">
        <v>4725</v>
      </c>
      <c r="H605" s="1" t="s">
        <v>1520</v>
      </c>
      <c r="I605" s="1" t="s">
        <v>3872</v>
      </c>
      <c r="J605" s="1"/>
      <c r="K605" s="3" t="s">
        <v>3004</v>
      </c>
      <c r="L605" s="3" t="s">
        <v>3003</v>
      </c>
      <c r="N605" s="2" t="s">
        <v>3001</v>
      </c>
      <c r="O605" t="s">
        <v>4763</v>
      </c>
      <c r="P605" s="1" t="s">
        <v>1520</v>
      </c>
      <c r="Q605" s="1" t="s">
        <v>3872</v>
      </c>
      <c r="S605" s="3"/>
      <c r="V605" t="s">
        <v>44</v>
      </c>
      <c r="W605">
        <v>1.45</v>
      </c>
      <c r="X605" t="s">
        <v>47</v>
      </c>
    </row>
    <row r="606" spans="1:24">
      <c r="A606" s="2">
        <v>729</v>
      </c>
      <c r="B606" s="1">
        <v>42069</v>
      </c>
      <c r="C606" t="s">
        <v>10</v>
      </c>
      <c r="D606">
        <v>1784</v>
      </c>
      <c r="E606" s="99">
        <v>29</v>
      </c>
      <c r="G606" s="1" t="s">
        <v>4661</v>
      </c>
      <c r="H606" s="1" t="s">
        <v>1520</v>
      </c>
      <c r="I606" s="1" t="s">
        <v>4204</v>
      </c>
      <c r="J606" s="1"/>
      <c r="K606" s="3" t="s">
        <v>3010</v>
      </c>
      <c r="L606" s="3" t="s">
        <v>3009</v>
      </c>
      <c r="N606" s="2" t="s">
        <v>3006</v>
      </c>
      <c r="O606" t="s">
        <v>3596</v>
      </c>
      <c r="P606" s="1" t="s">
        <v>3626</v>
      </c>
      <c r="Q606" s="1" t="s">
        <v>4551</v>
      </c>
      <c r="S606" s="3"/>
      <c r="V606" t="s">
        <v>44</v>
      </c>
      <c r="W606">
        <v>1.45</v>
      </c>
      <c r="X606" t="s">
        <v>47</v>
      </c>
    </row>
    <row r="607" spans="1:24">
      <c r="A607" s="2">
        <v>730</v>
      </c>
      <c r="B607" s="1">
        <v>42072</v>
      </c>
      <c r="C607" t="s">
        <v>10</v>
      </c>
      <c r="D607">
        <v>1784</v>
      </c>
      <c r="E607" s="99">
        <v>2</v>
      </c>
      <c r="G607" s="1" t="s">
        <v>3635</v>
      </c>
      <c r="H607" s="1" t="s">
        <v>1520</v>
      </c>
      <c r="I607" s="1" t="s">
        <v>4205</v>
      </c>
      <c r="J607" s="1"/>
      <c r="K607" s="3" t="s">
        <v>3016</v>
      </c>
      <c r="L607" s="3" t="s">
        <v>3015</v>
      </c>
      <c r="N607" s="2" t="s">
        <v>3012</v>
      </c>
      <c r="O607" t="s">
        <v>4617</v>
      </c>
      <c r="P607" s="1" t="s">
        <v>1520</v>
      </c>
      <c r="Q607" s="1" t="s">
        <v>4552</v>
      </c>
      <c r="S607" s="3"/>
      <c r="V607" t="s">
        <v>44</v>
      </c>
      <c r="W607">
        <v>1.45</v>
      </c>
      <c r="X607" t="s">
        <v>47</v>
      </c>
    </row>
    <row r="608" spans="1:24">
      <c r="A608" s="2">
        <v>731</v>
      </c>
      <c r="B608" s="1">
        <v>42069</v>
      </c>
      <c r="C608" t="s">
        <v>32</v>
      </c>
      <c r="D608">
        <v>1490</v>
      </c>
      <c r="E608" s="99"/>
      <c r="G608" s="1" t="s">
        <v>3607</v>
      </c>
      <c r="H608" s="1" t="s">
        <v>1520</v>
      </c>
      <c r="I608" s="1" t="s">
        <v>4206</v>
      </c>
      <c r="J608" s="1"/>
      <c r="K608" s="3" t="s">
        <v>3021</v>
      </c>
      <c r="L608" s="3" t="s">
        <v>3020</v>
      </c>
      <c r="N608" s="2" t="s">
        <v>3018</v>
      </c>
      <c r="O608" t="s">
        <v>3657</v>
      </c>
      <c r="P608" s="1" t="s">
        <v>1520</v>
      </c>
      <c r="Q608" s="1" t="s">
        <v>4553</v>
      </c>
      <c r="S608" s="3"/>
      <c r="V608" t="s">
        <v>44</v>
      </c>
      <c r="W608">
        <v>1.65</v>
      </c>
      <c r="X608" t="s">
        <v>47</v>
      </c>
    </row>
    <row r="609" spans="1:24">
      <c r="A609" s="2">
        <v>732</v>
      </c>
      <c r="B609" s="1">
        <v>42088</v>
      </c>
      <c r="C609" t="s">
        <v>28</v>
      </c>
      <c r="D609">
        <v>11268</v>
      </c>
      <c r="E609" s="99"/>
      <c r="G609" s="1" t="s">
        <v>4677</v>
      </c>
      <c r="H609" s="1" t="s">
        <v>1520</v>
      </c>
      <c r="I609" s="1" t="s">
        <v>4207</v>
      </c>
      <c r="J609" s="1"/>
      <c r="K609" s="3" t="s">
        <v>3025</v>
      </c>
      <c r="L609" s="3">
        <v>988393247</v>
      </c>
      <c r="N609" s="2" t="s">
        <v>3023</v>
      </c>
      <c r="O609" t="s">
        <v>4862</v>
      </c>
      <c r="P609" s="1" t="s">
        <v>1520</v>
      </c>
      <c r="Q609" s="1" t="s">
        <v>4554</v>
      </c>
      <c r="S609" s="3"/>
      <c r="V609" t="s">
        <v>44</v>
      </c>
      <c r="W609">
        <v>1.65</v>
      </c>
      <c r="X609" t="s">
        <v>47</v>
      </c>
    </row>
    <row r="610" spans="1:24">
      <c r="A610" s="2">
        <v>733</v>
      </c>
      <c r="B610" s="1">
        <v>42090</v>
      </c>
      <c r="C610" t="s">
        <v>1210</v>
      </c>
      <c r="D610">
        <v>11403</v>
      </c>
      <c r="E610" s="99"/>
      <c r="G610" s="1" t="s">
        <v>3613</v>
      </c>
      <c r="H610" s="1" t="s">
        <v>1520</v>
      </c>
      <c r="I610" s="1" t="s">
        <v>4208</v>
      </c>
      <c r="J610" s="1"/>
      <c r="K610" s="3" t="s">
        <v>3029</v>
      </c>
      <c r="L610" s="3">
        <v>90021040</v>
      </c>
      <c r="N610" s="2" t="s">
        <v>3027</v>
      </c>
      <c r="O610" t="s">
        <v>4863</v>
      </c>
      <c r="P610" s="1" t="s">
        <v>1520</v>
      </c>
      <c r="Q610" s="1" t="s">
        <v>4555</v>
      </c>
      <c r="S610" s="3"/>
      <c r="V610" t="s">
        <v>42</v>
      </c>
      <c r="W610">
        <v>1.65</v>
      </c>
      <c r="X610" t="s">
        <v>47</v>
      </c>
    </row>
    <row r="611" spans="1:24">
      <c r="A611" s="2">
        <v>735</v>
      </c>
      <c r="B611" s="1">
        <v>42103</v>
      </c>
      <c r="C611" t="s">
        <v>15</v>
      </c>
      <c r="D611">
        <v>10321</v>
      </c>
      <c r="E611" s="99"/>
      <c r="G611" s="1" t="s">
        <v>4786</v>
      </c>
      <c r="H611" s="1" t="s">
        <v>1520</v>
      </c>
      <c r="I611" s="1" t="s">
        <v>4165</v>
      </c>
      <c r="J611" s="1"/>
      <c r="K611" s="3" t="s">
        <v>3033</v>
      </c>
      <c r="L611" s="3">
        <v>81994438</v>
      </c>
      <c r="N611" s="2" t="s">
        <v>3031</v>
      </c>
      <c r="O611" t="s">
        <v>3596</v>
      </c>
      <c r="P611" s="1" t="s">
        <v>3633</v>
      </c>
      <c r="Q611" s="1" t="s">
        <v>3804</v>
      </c>
      <c r="S611" s="3"/>
      <c r="V611" t="s">
        <v>42</v>
      </c>
      <c r="W611">
        <v>1.65</v>
      </c>
      <c r="X611" t="s">
        <v>47</v>
      </c>
    </row>
    <row r="612" spans="1:24">
      <c r="A612" s="2">
        <v>736</v>
      </c>
      <c r="B612" s="1">
        <v>42107</v>
      </c>
      <c r="C612" t="s">
        <v>33</v>
      </c>
      <c r="D612">
        <v>1851</v>
      </c>
      <c r="E612" s="99"/>
      <c r="G612" s="1" t="s">
        <v>4756</v>
      </c>
      <c r="H612" s="1" t="s">
        <v>1520</v>
      </c>
      <c r="I612" s="1" t="s">
        <v>4209</v>
      </c>
      <c r="J612" s="1"/>
      <c r="K612" s="3" t="s">
        <v>3037</v>
      </c>
      <c r="L612" s="3">
        <v>78060996</v>
      </c>
      <c r="N612" s="2" t="s">
        <v>3035</v>
      </c>
      <c r="O612" t="s">
        <v>4687</v>
      </c>
      <c r="P612" s="1" t="s">
        <v>3628</v>
      </c>
      <c r="Q612" s="1" t="s">
        <v>4921</v>
      </c>
      <c r="S612" s="3"/>
      <c r="V612" t="s">
        <v>44</v>
      </c>
      <c r="W612">
        <v>1.65</v>
      </c>
      <c r="X612" t="s">
        <v>47</v>
      </c>
    </row>
    <row r="613" spans="1:24">
      <c r="A613" s="2">
        <v>737</v>
      </c>
      <c r="B613" s="1">
        <v>42114</v>
      </c>
      <c r="C613" t="s">
        <v>15</v>
      </c>
      <c r="D613">
        <v>10432</v>
      </c>
      <c r="E613" s="99"/>
      <c r="G613" s="1" t="s">
        <v>3614</v>
      </c>
      <c r="H613" s="1" t="s">
        <v>1520</v>
      </c>
      <c r="I613" s="1" t="s">
        <v>4210</v>
      </c>
      <c r="J613" s="1"/>
      <c r="K613" s="3" t="s">
        <v>3041</v>
      </c>
      <c r="L613" s="3">
        <v>91330192</v>
      </c>
      <c r="N613" s="2" t="s">
        <v>3039</v>
      </c>
      <c r="O613" t="s">
        <v>4864</v>
      </c>
      <c r="P613" s="1" t="s">
        <v>1520</v>
      </c>
      <c r="Q613" s="1" t="s">
        <v>4557</v>
      </c>
      <c r="S613" s="3"/>
      <c r="V613" t="s">
        <v>44</v>
      </c>
      <c r="W613">
        <v>1.65</v>
      </c>
      <c r="X613" t="s">
        <v>47</v>
      </c>
    </row>
    <row r="614" spans="1:24">
      <c r="A614" s="2">
        <v>738</v>
      </c>
      <c r="B614" s="1">
        <v>42118</v>
      </c>
      <c r="C614" t="s">
        <v>28</v>
      </c>
      <c r="D614">
        <v>10567</v>
      </c>
      <c r="E614" s="99"/>
      <c r="G614" s="1" t="s">
        <v>3624</v>
      </c>
      <c r="H614" s="1" t="s">
        <v>1520</v>
      </c>
      <c r="I614" s="1" t="s">
        <v>4211</v>
      </c>
      <c r="J614" s="1"/>
      <c r="K614" s="3" t="s">
        <v>3045</v>
      </c>
      <c r="L614" s="3">
        <v>993424998</v>
      </c>
      <c r="N614" s="2" t="s">
        <v>3043</v>
      </c>
      <c r="O614" t="s">
        <v>3607</v>
      </c>
      <c r="P614" s="1" t="s">
        <v>3606</v>
      </c>
      <c r="Q614" s="1" t="s">
        <v>4326</v>
      </c>
      <c r="S614" s="3"/>
      <c r="V614" t="s">
        <v>44</v>
      </c>
      <c r="W614">
        <v>1.65</v>
      </c>
      <c r="X614" t="s">
        <v>47</v>
      </c>
    </row>
    <row r="615" spans="1:24">
      <c r="A615" s="2">
        <v>739</v>
      </c>
      <c r="B615" s="1">
        <v>42128</v>
      </c>
      <c r="C615" t="s">
        <v>16</v>
      </c>
      <c r="D615">
        <v>901</v>
      </c>
      <c r="E615" s="99"/>
      <c r="G615" s="1" t="s">
        <v>3610</v>
      </c>
      <c r="H615" s="1" t="s">
        <v>1520</v>
      </c>
      <c r="I615" s="1" t="s">
        <v>4212</v>
      </c>
      <c r="J615" s="1"/>
      <c r="K615" s="3" t="s">
        <v>3049</v>
      </c>
      <c r="L615" s="3">
        <v>98213069</v>
      </c>
      <c r="N615" s="2" t="s">
        <v>3047</v>
      </c>
      <c r="O615" t="s">
        <v>3622</v>
      </c>
      <c r="P615" s="1" t="s">
        <v>1520</v>
      </c>
      <c r="Q615" s="1" t="s">
        <v>4558</v>
      </c>
      <c r="S615" s="3"/>
      <c r="V615" t="s">
        <v>44</v>
      </c>
      <c r="W615">
        <v>1.65</v>
      </c>
      <c r="X615" t="s">
        <v>47</v>
      </c>
    </row>
    <row r="616" spans="1:24">
      <c r="A616" s="2">
        <v>741</v>
      </c>
      <c r="B616" s="1">
        <v>42132</v>
      </c>
      <c r="C616" t="s">
        <v>19</v>
      </c>
      <c r="D616">
        <v>1397</v>
      </c>
      <c r="E616" s="99"/>
      <c r="G616" s="1" t="s">
        <v>3607</v>
      </c>
      <c r="H616" s="1" t="s">
        <v>3627</v>
      </c>
      <c r="I616" s="1" t="s">
        <v>3718</v>
      </c>
      <c r="J616" s="1"/>
      <c r="K616" s="3" t="s">
        <v>3053</v>
      </c>
      <c r="L616" s="3">
        <v>81375207</v>
      </c>
      <c r="N616" s="2" t="s">
        <v>3051</v>
      </c>
      <c r="O616" t="s">
        <v>4696</v>
      </c>
      <c r="P616" s="1" t="s">
        <v>1520</v>
      </c>
      <c r="Q616" s="1" t="s">
        <v>4559</v>
      </c>
      <c r="S616" s="3"/>
      <c r="V616" t="s">
        <v>44</v>
      </c>
      <c r="W616">
        <v>1.65</v>
      </c>
      <c r="X616" t="s">
        <v>47</v>
      </c>
    </row>
    <row r="617" spans="1:24">
      <c r="A617" s="2">
        <v>742</v>
      </c>
      <c r="B617" s="1">
        <v>42136</v>
      </c>
      <c r="C617" t="s">
        <v>16</v>
      </c>
      <c r="D617">
        <v>1054</v>
      </c>
      <c r="E617" s="99">
        <v>6</v>
      </c>
      <c r="G617" s="1" t="s">
        <v>4741</v>
      </c>
      <c r="H617" s="1" t="s">
        <v>1520</v>
      </c>
      <c r="I617" s="1" t="s">
        <v>3977</v>
      </c>
      <c r="J617" s="1"/>
      <c r="K617" s="3" t="s">
        <v>3058</v>
      </c>
      <c r="L617" s="3">
        <v>94559999</v>
      </c>
      <c r="N617" s="2" t="s">
        <v>3055</v>
      </c>
      <c r="O617" t="s">
        <v>3631</v>
      </c>
      <c r="P617" s="1" t="s">
        <v>1520</v>
      </c>
      <c r="Q617" s="1" t="s">
        <v>4560</v>
      </c>
      <c r="S617" s="3"/>
      <c r="V617" t="s">
        <v>42</v>
      </c>
      <c r="W617">
        <v>1.45</v>
      </c>
      <c r="X617" t="s">
        <v>47</v>
      </c>
    </row>
    <row r="618" spans="1:24">
      <c r="A618" s="2">
        <v>743</v>
      </c>
      <c r="B618" s="1">
        <v>42156</v>
      </c>
      <c r="C618" t="s">
        <v>16</v>
      </c>
      <c r="D618">
        <v>616</v>
      </c>
      <c r="E618" s="99"/>
      <c r="G618" s="1" t="s">
        <v>4657</v>
      </c>
      <c r="H618" s="1" t="s">
        <v>1520</v>
      </c>
      <c r="I618" s="1" t="s">
        <v>4213</v>
      </c>
      <c r="J618" s="1"/>
      <c r="K618" s="3" t="s">
        <v>3062</v>
      </c>
      <c r="L618" s="3">
        <v>88180350</v>
      </c>
      <c r="N618" s="2" t="s">
        <v>3060</v>
      </c>
      <c r="O618" t="s">
        <v>4656</v>
      </c>
      <c r="P618" s="1" t="s">
        <v>1520</v>
      </c>
      <c r="Q618" s="1" t="s">
        <v>4561</v>
      </c>
      <c r="S618" s="3"/>
      <c r="V618" t="s">
        <v>44</v>
      </c>
      <c r="W618">
        <v>1.65</v>
      </c>
      <c r="X618" t="s">
        <v>47</v>
      </c>
    </row>
    <row r="619" spans="1:24">
      <c r="A619" s="2">
        <v>744</v>
      </c>
      <c r="B619" s="1">
        <v>42188</v>
      </c>
      <c r="C619" t="s">
        <v>1210</v>
      </c>
      <c r="D619">
        <v>10510</v>
      </c>
      <c r="E619" s="99">
        <v>1</v>
      </c>
      <c r="G619" s="1" t="s">
        <v>4202</v>
      </c>
      <c r="H619" s="1" t="s">
        <v>1520</v>
      </c>
      <c r="I619" s="1" t="s">
        <v>4214</v>
      </c>
      <c r="J619" s="1"/>
      <c r="K619" s="3" t="s">
        <v>3067</v>
      </c>
      <c r="L619" s="3">
        <v>66773819</v>
      </c>
      <c r="N619" s="2" t="s">
        <v>3064</v>
      </c>
      <c r="O619" t="s">
        <v>4725</v>
      </c>
      <c r="P619" s="1" t="s">
        <v>1520</v>
      </c>
      <c r="Q619" s="1" t="s">
        <v>4562</v>
      </c>
      <c r="S619" s="3"/>
      <c r="V619" t="s">
        <v>44</v>
      </c>
      <c r="W619">
        <v>1.45</v>
      </c>
      <c r="X619" t="s">
        <v>47</v>
      </c>
    </row>
    <row r="620" spans="1:24">
      <c r="A620" s="2">
        <v>745</v>
      </c>
      <c r="B620" s="1">
        <v>42192</v>
      </c>
      <c r="C620" t="s">
        <v>21</v>
      </c>
      <c r="D620">
        <v>981</v>
      </c>
      <c r="E620" s="99"/>
      <c r="G620" s="1" t="s">
        <v>4865</v>
      </c>
      <c r="H620" s="1" t="s">
        <v>1520</v>
      </c>
      <c r="I620" s="1" t="s">
        <v>4215</v>
      </c>
      <c r="J620" s="1"/>
      <c r="K620" s="3" t="s">
        <v>3071</v>
      </c>
      <c r="L620" s="3">
        <v>93341297</v>
      </c>
      <c r="N620" s="2" t="s">
        <v>3069</v>
      </c>
      <c r="O620" t="s">
        <v>4683</v>
      </c>
      <c r="P620" s="1" t="s">
        <v>1520</v>
      </c>
      <c r="Q620" s="1" t="s">
        <v>4563</v>
      </c>
      <c r="S620" s="3"/>
      <c r="V620" t="s">
        <v>44</v>
      </c>
      <c r="W620">
        <v>1.65</v>
      </c>
      <c r="X620" t="s">
        <v>47</v>
      </c>
    </row>
    <row r="621" spans="1:24">
      <c r="A621" s="2">
        <v>746</v>
      </c>
      <c r="B621" s="1">
        <v>42208</v>
      </c>
      <c r="C621" t="s">
        <v>25</v>
      </c>
      <c r="D621">
        <v>943</v>
      </c>
      <c r="E621" s="99"/>
      <c r="G621" s="1" t="s">
        <v>4731</v>
      </c>
      <c r="H621" s="1" t="s">
        <v>1520</v>
      </c>
      <c r="I621" s="1" t="s">
        <v>4216</v>
      </c>
      <c r="J621" s="1"/>
      <c r="K621" s="3" t="s">
        <v>3075</v>
      </c>
      <c r="L621" s="3">
        <v>96997153</v>
      </c>
      <c r="N621" s="2" t="s">
        <v>3073</v>
      </c>
      <c r="O621" t="s">
        <v>4866</v>
      </c>
      <c r="P621" s="1" t="s">
        <v>1520</v>
      </c>
      <c r="Q621" s="1" t="s">
        <v>4564</v>
      </c>
      <c r="S621" s="3"/>
      <c r="V621" t="s">
        <v>44</v>
      </c>
      <c r="W621">
        <v>1.65</v>
      </c>
      <c r="X621" t="s">
        <v>47</v>
      </c>
    </row>
    <row r="622" spans="1:24">
      <c r="A622" s="2">
        <v>747</v>
      </c>
      <c r="B622" s="1">
        <v>42216</v>
      </c>
      <c r="C622" t="s">
        <v>20</v>
      </c>
      <c r="D622">
        <v>1431</v>
      </c>
      <c r="E622" s="99"/>
      <c r="G622" s="1" t="s">
        <v>4708</v>
      </c>
      <c r="H622" s="1" t="s">
        <v>1520</v>
      </c>
      <c r="I622" s="1" t="s">
        <v>4217</v>
      </c>
      <c r="J622" s="1"/>
      <c r="K622" s="3" t="s">
        <v>3079</v>
      </c>
      <c r="L622" s="3">
        <v>93204135</v>
      </c>
      <c r="N622" s="2" t="s">
        <v>3077</v>
      </c>
      <c r="O622" t="s">
        <v>4758</v>
      </c>
      <c r="P622" s="1" t="s">
        <v>3596</v>
      </c>
      <c r="Q622" s="1" t="s">
        <v>4565</v>
      </c>
      <c r="S622" s="3"/>
      <c r="V622" t="s">
        <v>44</v>
      </c>
      <c r="W622">
        <v>1.65</v>
      </c>
      <c r="X622" t="s">
        <v>47</v>
      </c>
    </row>
    <row r="623" spans="1:24">
      <c r="A623" s="2">
        <v>748</v>
      </c>
      <c r="B623" s="1">
        <v>42219</v>
      </c>
      <c r="C623" t="s">
        <v>16</v>
      </c>
      <c r="D623">
        <v>957</v>
      </c>
      <c r="E623" s="99"/>
      <c r="G623" s="1" t="s">
        <v>4714</v>
      </c>
      <c r="H623" s="1" t="s">
        <v>1520</v>
      </c>
      <c r="I623" s="1" t="s">
        <v>4218</v>
      </c>
      <c r="J623" s="1"/>
      <c r="K623" s="3" t="s">
        <v>3083</v>
      </c>
      <c r="L623" s="3">
        <v>94350102</v>
      </c>
      <c r="N623" s="2" t="s">
        <v>3081</v>
      </c>
      <c r="O623" t="s">
        <v>4867</v>
      </c>
      <c r="P623" s="1" t="s">
        <v>1520</v>
      </c>
      <c r="Q623" s="1" t="s">
        <v>4418</v>
      </c>
      <c r="S623" s="3"/>
      <c r="V623" t="s">
        <v>42</v>
      </c>
      <c r="W623">
        <v>3.66</v>
      </c>
      <c r="X623" t="s">
        <v>47</v>
      </c>
    </row>
    <row r="624" spans="1:24">
      <c r="A624" s="2">
        <v>749</v>
      </c>
      <c r="B624" s="1">
        <v>42219</v>
      </c>
      <c r="C624" t="s">
        <v>38</v>
      </c>
      <c r="D624">
        <v>1149</v>
      </c>
      <c r="E624" s="99"/>
      <c r="G624" s="1" t="s">
        <v>4644</v>
      </c>
      <c r="H624" s="1" t="s">
        <v>1520</v>
      </c>
      <c r="I624" s="1" t="s">
        <v>4219</v>
      </c>
      <c r="J624" s="1"/>
      <c r="K624" s="3" t="s">
        <v>3087</v>
      </c>
      <c r="L624" s="3">
        <v>90891160</v>
      </c>
      <c r="N624" s="2" t="s">
        <v>3085</v>
      </c>
      <c r="O624" t="s">
        <v>4706</v>
      </c>
      <c r="P624" s="1" t="s">
        <v>1520</v>
      </c>
      <c r="Q624" s="1" t="s">
        <v>4566</v>
      </c>
      <c r="S624" s="3"/>
      <c r="V624" t="s">
        <v>42</v>
      </c>
      <c r="W624">
        <v>1.65</v>
      </c>
      <c r="X624" t="s">
        <v>47</v>
      </c>
    </row>
    <row r="625" spans="1:24">
      <c r="A625" s="2">
        <v>750</v>
      </c>
      <c r="B625" s="1">
        <v>42216</v>
      </c>
      <c r="C625" t="s">
        <v>28</v>
      </c>
      <c r="D625">
        <v>10340</v>
      </c>
      <c r="E625" s="99">
        <v>1</v>
      </c>
      <c r="G625" s="1" t="s">
        <v>4765</v>
      </c>
      <c r="H625" s="1" t="s">
        <v>1520</v>
      </c>
      <c r="I625" s="1" t="s">
        <v>4220</v>
      </c>
      <c r="J625" s="1"/>
      <c r="K625" s="3" t="s">
        <v>3092</v>
      </c>
      <c r="L625" s="3">
        <v>93335243</v>
      </c>
      <c r="N625" s="2" t="s">
        <v>3089</v>
      </c>
      <c r="O625" t="s">
        <v>4868</v>
      </c>
      <c r="P625" s="1" t="s">
        <v>1520</v>
      </c>
      <c r="Q625" s="1" t="s">
        <v>4418</v>
      </c>
      <c r="S625" s="3"/>
      <c r="V625" t="s">
        <v>42</v>
      </c>
      <c r="W625">
        <v>1.45</v>
      </c>
      <c r="X625" t="s">
        <v>47</v>
      </c>
    </row>
    <row r="626" spans="1:24">
      <c r="A626" s="2">
        <v>751</v>
      </c>
      <c r="B626" s="1">
        <v>42223</v>
      </c>
      <c r="C626" t="s">
        <v>21</v>
      </c>
      <c r="D626">
        <v>1030</v>
      </c>
      <c r="E626" s="99"/>
      <c r="G626" s="1" t="s">
        <v>3636</v>
      </c>
      <c r="H626" s="1" t="s">
        <v>1520</v>
      </c>
      <c r="I626" s="1" t="s">
        <v>3957</v>
      </c>
      <c r="J626" s="1"/>
      <c r="K626" s="3" t="s">
        <v>3096</v>
      </c>
      <c r="L626" s="3">
        <v>82885730</v>
      </c>
      <c r="N626" s="2" t="s">
        <v>3094</v>
      </c>
      <c r="O626" t="s">
        <v>4762</v>
      </c>
      <c r="P626" s="1" t="s">
        <v>1520</v>
      </c>
      <c r="Q626" s="1" t="s">
        <v>4567</v>
      </c>
      <c r="S626" s="3" t="s">
        <v>3097</v>
      </c>
      <c r="V626" t="s">
        <v>44</v>
      </c>
      <c r="W626">
        <v>1.65</v>
      </c>
      <c r="X626" t="s">
        <v>47</v>
      </c>
    </row>
    <row r="627" spans="1:24">
      <c r="A627" s="2">
        <v>752</v>
      </c>
      <c r="B627" s="1">
        <v>42227</v>
      </c>
      <c r="C627" t="s">
        <v>18</v>
      </c>
      <c r="D627">
        <v>1500</v>
      </c>
      <c r="E627" s="99">
        <v>10</v>
      </c>
      <c r="G627" s="1" t="s">
        <v>3596</v>
      </c>
      <c r="H627" s="1" t="s">
        <v>1520</v>
      </c>
      <c r="I627" s="1" t="s">
        <v>4221</v>
      </c>
      <c r="J627" s="1"/>
      <c r="K627" s="3" t="s">
        <v>3102</v>
      </c>
      <c r="L627" s="3">
        <v>65897143</v>
      </c>
      <c r="N627" s="2" t="s">
        <v>3099</v>
      </c>
      <c r="O627" t="s">
        <v>4620</v>
      </c>
      <c r="P627" s="1" t="s">
        <v>1520</v>
      </c>
      <c r="Q627" s="1" t="s">
        <v>3665</v>
      </c>
      <c r="S627" s="3"/>
      <c r="V627" t="s">
        <v>44</v>
      </c>
      <c r="W627">
        <v>1.65</v>
      </c>
      <c r="X627" t="s">
        <v>47</v>
      </c>
    </row>
    <row r="628" spans="1:24">
      <c r="A628" s="2">
        <v>753</v>
      </c>
      <c r="B628" s="1">
        <v>42228</v>
      </c>
      <c r="C628" t="s">
        <v>10</v>
      </c>
      <c r="D628">
        <v>1789</v>
      </c>
      <c r="E628" s="99">
        <v>19</v>
      </c>
      <c r="G628" s="1" t="s">
        <v>4628</v>
      </c>
      <c r="H628" s="1" t="s">
        <v>1520</v>
      </c>
      <c r="I628" s="1" t="s">
        <v>4222</v>
      </c>
      <c r="J628" s="1"/>
      <c r="K628" s="3" t="s">
        <v>3107</v>
      </c>
      <c r="L628" s="3">
        <v>98722217</v>
      </c>
      <c r="N628" s="2" t="s">
        <v>3104</v>
      </c>
      <c r="O628" t="s">
        <v>4869</v>
      </c>
      <c r="P628" s="1" t="s">
        <v>1520</v>
      </c>
      <c r="Q628" s="1" t="s">
        <v>4568</v>
      </c>
      <c r="S628" s="3"/>
      <c r="V628" t="s">
        <v>42</v>
      </c>
      <c r="W628">
        <v>1.45</v>
      </c>
      <c r="X628" t="s">
        <v>47</v>
      </c>
    </row>
    <row r="629" spans="1:24">
      <c r="A629" s="2">
        <v>754</v>
      </c>
      <c r="B629" s="1">
        <v>42241</v>
      </c>
      <c r="C629" t="s">
        <v>20</v>
      </c>
      <c r="D629">
        <v>1370</v>
      </c>
      <c r="E629" s="99"/>
      <c r="G629" s="1" t="s">
        <v>3612</v>
      </c>
      <c r="H629" s="1" t="s">
        <v>1520</v>
      </c>
      <c r="I629" s="1" t="s">
        <v>4223</v>
      </c>
      <c r="J629" s="1"/>
      <c r="K629" s="3" t="s">
        <v>3111</v>
      </c>
      <c r="L629" s="3">
        <v>95195243</v>
      </c>
      <c r="N629" s="2" t="s">
        <v>3109</v>
      </c>
      <c r="O629" t="s">
        <v>3596</v>
      </c>
      <c r="P629" s="1" t="s">
        <v>3608</v>
      </c>
      <c r="Q629" s="1" t="s">
        <v>4569</v>
      </c>
      <c r="S629" s="3"/>
      <c r="V629" t="s">
        <v>44</v>
      </c>
      <c r="W629">
        <v>1.65</v>
      </c>
      <c r="X629" t="s">
        <v>47</v>
      </c>
    </row>
    <row r="630" spans="1:24">
      <c r="A630" s="2">
        <v>755</v>
      </c>
      <c r="B630" s="1">
        <v>42248</v>
      </c>
      <c r="C630" t="s">
        <v>10</v>
      </c>
      <c r="D630">
        <v>1715</v>
      </c>
      <c r="E630" s="99">
        <v>7</v>
      </c>
      <c r="G630" s="1" t="s">
        <v>4870</v>
      </c>
      <c r="H630" s="1" t="s">
        <v>1520</v>
      </c>
      <c r="I630" s="1" t="s">
        <v>3979</v>
      </c>
      <c r="J630" s="1"/>
      <c r="K630" s="3" t="s">
        <v>3116</v>
      </c>
      <c r="L630" s="3">
        <v>97415256</v>
      </c>
      <c r="N630" s="2" t="s">
        <v>3113</v>
      </c>
      <c r="O630" t="s">
        <v>4606</v>
      </c>
      <c r="P630" s="1" t="s">
        <v>1520</v>
      </c>
      <c r="Q630" s="1" t="s">
        <v>4570</v>
      </c>
      <c r="S630" s="3"/>
      <c r="V630" t="s">
        <v>42</v>
      </c>
      <c r="W630">
        <v>1.45</v>
      </c>
      <c r="X630" t="s">
        <v>47</v>
      </c>
    </row>
    <row r="631" spans="1:24">
      <c r="A631" s="2">
        <v>756</v>
      </c>
      <c r="B631" s="1">
        <v>42254</v>
      </c>
      <c r="C631" t="s">
        <v>1210</v>
      </c>
      <c r="D631">
        <v>10400</v>
      </c>
      <c r="E631" s="99" t="s">
        <v>3519</v>
      </c>
      <c r="G631" s="1" t="s">
        <v>3601</v>
      </c>
      <c r="H631" s="1" t="s">
        <v>1520</v>
      </c>
      <c r="I631" s="1" t="s">
        <v>4224</v>
      </c>
      <c r="J631" s="1"/>
      <c r="K631" s="3" t="s">
        <v>3121</v>
      </c>
      <c r="L631" s="3">
        <v>92387001</v>
      </c>
      <c r="N631" s="2" t="s">
        <v>3118</v>
      </c>
      <c r="O631" t="s">
        <v>3626</v>
      </c>
      <c r="P631" s="1" t="s">
        <v>3606</v>
      </c>
      <c r="Q631" s="1" t="s">
        <v>4571</v>
      </c>
      <c r="S631" s="3"/>
      <c r="V631" t="s">
        <v>42</v>
      </c>
      <c r="W631">
        <v>1.22</v>
      </c>
      <c r="X631" t="s">
        <v>47</v>
      </c>
    </row>
    <row r="632" spans="1:24">
      <c r="A632" s="2">
        <v>757</v>
      </c>
      <c r="B632" s="1">
        <v>42283</v>
      </c>
      <c r="C632" t="s">
        <v>37</v>
      </c>
      <c r="D632">
        <v>11377</v>
      </c>
      <c r="E632" s="99"/>
      <c r="G632" s="1" t="s">
        <v>4622</v>
      </c>
      <c r="H632" s="1" t="s">
        <v>1520</v>
      </c>
      <c r="I632" s="1" t="s">
        <v>4225</v>
      </c>
      <c r="J632" s="1"/>
      <c r="K632" s="3" t="s">
        <v>3125</v>
      </c>
      <c r="L632" s="3">
        <v>98404313</v>
      </c>
      <c r="N632" s="2" t="s">
        <v>3123</v>
      </c>
      <c r="O632" t="s">
        <v>3613</v>
      </c>
      <c r="P632" s="1" t="s">
        <v>1520</v>
      </c>
      <c r="Q632" s="1" t="s">
        <v>3804</v>
      </c>
      <c r="S632" s="3"/>
      <c r="V632" t="s">
        <v>42</v>
      </c>
      <c r="W632">
        <v>1.65</v>
      </c>
      <c r="X632" t="s">
        <v>47</v>
      </c>
    </row>
    <row r="633" spans="1:24">
      <c r="A633" s="2">
        <v>758</v>
      </c>
      <c r="B633" s="1">
        <v>42284</v>
      </c>
      <c r="C633" t="s">
        <v>13</v>
      </c>
      <c r="D633">
        <v>1182</v>
      </c>
      <c r="E633" s="99"/>
      <c r="G633" s="1" t="s">
        <v>3623</v>
      </c>
      <c r="H633" s="1" t="s">
        <v>1520</v>
      </c>
      <c r="I633" s="1" t="s">
        <v>4226</v>
      </c>
      <c r="J633" s="1"/>
      <c r="K633" s="3" t="s">
        <v>3129</v>
      </c>
      <c r="L633" s="3">
        <v>93309890</v>
      </c>
      <c r="N633" s="2" t="s">
        <v>3127</v>
      </c>
      <c r="O633" t="s">
        <v>4621</v>
      </c>
      <c r="P633" s="1" t="s">
        <v>3596</v>
      </c>
      <c r="Q633" s="1" t="s">
        <v>3667</v>
      </c>
      <c r="S633" s="3" t="s">
        <v>3130</v>
      </c>
      <c r="V633" t="s">
        <v>44</v>
      </c>
      <c r="W633">
        <v>1.65</v>
      </c>
      <c r="X633" t="s">
        <v>47</v>
      </c>
    </row>
    <row r="634" spans="1:24">
      <c r="A634" s="2">
        <v>759</v>
      </c>
      <c r="B634" s="1">
        <v>42286</v>
      </c>
      <c r="C634" t="s">
        <v>23</v>
      </c>
      <c r="D634">
        <v>10445</v>
      </c>
      <c r="E634" s="99"/>
      <c r="G634" s="1" t="s">
        <v>4871</v>
      </c>
      <c r="H634" s="1" t="s">
        <v>1520</v>
      </c>
      <c r="I634" s="1" t="s">
        <v>4227</v>
      </c>
      <c r="J634" s="1"/>
      <c r="K634" s="3" t="s">
        <v>3134</v>
      </c>
      <c r="L634" s="3">
        <v>92315678</v>
      </c>
      <c r="N634" s="2" t="s">
        <v>3132</v>
      </c>
      <c r="O634" t="s">
        <v>4872</v>
      </c>
      <c r="P634" s="1" t="s">
        <v>1520</v>
      </c>
      <c r="Q634" s="1" t="s">
        <v>4572</v>
      </c>
      <c r="S634" s="3"/>
      <c r="V634" t="s">
        <v>44</v>
      </c>
      <c r="W634">
        <v>1.65</v>
      </c>
      <c r="X634" t="s">
        <v>47</v>
      </c>
    </row>
    <row r="635" spans="1:24">
      <c r="A635" s="2">
        <v>760</v>
      </c>
      <c r="B635" s="1">
        <v>42297</v>
      </c>
      <c r="C635" t="s">
        <v>17</v>
      </c>
      <c r="D635">
        <v>10632</v>
      </c>
      <c r="E635" s="99"/>
      <c r="G635" s="1" t="s">
        <v>4873</v>
      </c>
      <c r="H635" s="1" t="s">
        <v>1520</v>
      </c>
      <c r="I635" s="1" t="s">
        <v>4228</v>
      </c>
      <c r="J635" s="1"/>
      <c r="K635" s="3" t="s">
        <v>3138</v>
      </c>
      <c r="L635" s="3">
        <v>84798144</v>
      </c>
      <c r="N635" s="2" t="s">
        <v>3136</v>
      </c>
      <c r="O635" t="s">
        <v>4630</v>
      </c>
      <c r="P635" s="1" t="s">
        <v>1520</v>
      </c>
      <c r="Q635" s="1" t="s">
        <v>4573</v>
      </c>
      <c r="S635" s="3" t="s">
        <v>3139</v>
      </c>
      <c r="V635" t="s">
        <v>42</v>
      </c>
      <c r="W635">
        <v>1.65</v>
      </c>
      <c r="X635" t="s">
        <v>47</v>
      </c>
    </row>
    <row r="636" spans="1:24">
      <c r="A636" s="2">
        <v>761</v>
      </c>
      <c r="B636" s="1">
        <v>42303</v>
      </c>
      <c r="C636" t="s">
        <v>38</v>
      </c>
      <c r="D636">
        <v>1566</v>
      </c>
      <c r="E636" s="99"/>
      <c r="G636" s="1" t="s">
        <v>3612</v>
      </c>
      <c r="H636" s="1" t="s">
        <v>1520</v>
      </c>
      <c r="I636" s="1" t="s">
        <v>4229</v>
      </c>
      <c r="J636" s="1"/>
      <c r="K636" s="3" t="s">
        <v>3144</v>
      </c>
      <c r="L636" s="3" t="s">
        <v>3143</v>
      </c>
      <c r="N636" s="2" t="s">
        <v>3141</v>
      </c>
      <c r="O636" t="s">
        <v>3596</v>
      </c>
      <c r="P636" s="1" t="s">
        <v>4619</v>
      </c>
      <c r="Q636" s="1" t="s">
        <v>4574</v>
      </c>
      <c r="S636" s="3"/>
      <c r="V636" t="s">
        <v>42</v>
      </c>
      <c r="W636">
        <v>1.65</v>
      </c>
      <c r="X636" t="s">
        <v>47</v>
      </c>
    </row>
    <row r="637" spans="1:24">
      <c r="A637" s="2">
        <v>762</v>
      </c>
      <c r="B637" s="1">
        <v>42327</v>
      </c>
      <c r="C637" t="s">
        <v>1210</v>
      </c>
      <c r="D637">
        <v>10679</v>
      </c>
      <c r="E637" s="99"/>
      <c r="G637" s="1" t="s">
        <v>4874</v>
      </c>
      <c r="H637" s="1" t="s">
        <v>1520</v>
      </c>
      <c r="I637" s="1" t="s">
        <v>4230</v>
      </c>
      <c r="J637" s="1"/>
      <c r="K637" s="3" t="s">
        <v>3148</v>
      </c>
      <c r="L637" s="3">
        <v>66451624</v>
      </c>
      <c r="N637" s="2" t="s">
        <v>3146</v>
      </c>
      <c r="O637" t="s">
        <v>4875</v>
      </c>
      <c r="P637" s="1" t="s">
        <v>1520</v>
      </c>
      <c r="Q637" s="1" t="s">
        <v>4575</v>
      </c>
      <c r="S637" s="3"/>
      <c r="V637" t="s">
        <v>44</v>
      </c>
      <c r="W637">
        <v>1.65</v>
      </c>
      <c r="X637" t="s">
        <v>47</v>
      </c>
    </row>
    <row r="638" spans="1:24">
      <c r="A638" s="2">
        <v>763</v>
      </c>
      <c r="B638" s="1">
        <v>42328</v>
      </c>
      <c r="C638" t="s">
        <v>32</v>
      </c>
      <c r="D638">
        <v>1543</v>
      </c>
      <c r="E638" s="99"/>
      <c r="G638" s="1" t="s">
        <v>4756</v>
      </c>
      <c r="H638" s="1" t="s">
        <v>1520</v>
      </c>
      <c r="I638" s="1" t="s">
        <v>4231</v>
      </c>
      <c r="J638" s="1"/>
      <c r="K638" s="3" t="s">
        <v>3153</v>
      </c>
      <c r="L638" s="3" t="s">
        <v>3152</v>
      </c>
      <c r="N638" s="2" t="s">
        <v>3150</v>
      </c>
      <c r="O638" t="s">
        <v>4727</v>
      </c>
      <c r="P638" s="1" t="s">
        <v>1520</v>
      </c>
      <c r="Q638" s="1" t="s">
        <v>4576</v>
      </c>
      <c r="S638" s="3"/>
      <c r="V638" t="s">
        <v>44</v>
      </c>
      <c r="W638">
        <v>1.65</v>
      </c>
      <c r="X638" t="s">
        <v>47</v>
      </c>
    </row>
    <row r="639" spans="1:24">
      <c r="A639" s="2">
        <v>764</v>
      </c>
      <c r="B639" s="1">
        <v>42335</v>
      </c>
      <c r="C639" t="s">
        <v>13</v>
      </c>
      <c r="D639">
        <v>1345</v>
      </c>
      <c r="E639" s="99"/>
      <c r="G639" s="1" t="s">
        <v>4715</v>
      </c>
      <c r="H639" s="1" t="s">
        <v>1520</v>
      </c>
      <c r="I639" s="1" t="s">
        <v>4232</v>
      </c>
      <c r="J639" s="1"/>
      <c r="K639" s="3" t="s">
        <v>3157</v>
      </c>
      <c r="L639" s="3">
        <v>63341520</v>
      </c>
      <c r="N639" s="2" t="s">
        <v>3155</v>
      </c>
      <c r="O639" t="s">
        <v>3596</v>
      </c>
      <c r="P639" s="1" t="s">
        <v>3626</v>
      </c>
      <c r="Q639" s="1" t="s">
        <v>4922</v>
      </c>
      <c r="S639" s="3"/>
      <c r="V639" t="s">
        <v>42</v>
      </c>
      <c r="W639">
        <v>2.3199999999999998</v>
      </c>
      <c r="X639" t="s">
        <v>47</v>
      </c>
    </row>
    <row r="640" spans="1:24">
      <c r="A640" s="2">
        <v>765</v>
      </c>
      <c r="B640" s="1">
        <v>42336</v>
      </c>
      <c r="C640" t="s">
        <v>21</v>
      </c>
      <c r="D640">
        <v>1032</v>
      </c>
      <c r="E640" s="99"/>
      <c r="G640" s="1" t="s">
        <v>4617</v>
      </c>
      <c r="H640" s="1" t="s">
        <v>1520</v>
      </c>
      <c r="I640" s="1" t="s">
        <v>4211</v>
      </c>
      <c r="J640" s="1"/>
      <c r="K640" s="3" t="s">
        <v>3162</v>
      </c>
      <c r="L640" s="3" t="s">
        <v>3161</v>
      </c>
      <c r="N640" s="2" t="s">
        <v>3159</v>
      </c>
      <c r="O640" t="s">
        <v>4674</v>
      </c>
      <c r="P640" s="1" t="s">
        <v>1520</v>
      </c>
      <c r="Q640" s="1" t="s">
        <v>4578</v>
      </c>
      <c r="S640" s="3"/>
      <c r="V640" t="s">
        <v>42</v>
      </c>
      <c r="W640">
        <v>2.3199999999999998</v>
      </c>
      <c r="X640" t="s">
        <v>47</v>
      </c>
    </row>
    <row r="641" spans="1:24">
      <c r="A641" s="2">
        <v>766</v>
      </c>
      <c r="B641" s="1">
        <v>42338</v>
      </c>
      <c r="C641" t="s">
        <v>28</v>
      </c>
      <c r="D641">
        <v>10657</v>
      </c>
      <c r="E641" s="99"/>
      <c r="G641" s="1" t="s">
        <v>4876</v>
      </c>
      <c r="H641" s="1" t="s">
        <v>1520</v>
      </c>
      <c r="I641" s="1" t="s">
        <v>4233</v>
      </c>
      <c r="J641" s="1"/>
      <c r="K641" s="3" t="s">
        <v>3167</v>
      </c>
      <c r="L641" s="3" t="s">
        <v>3166</v>
      </c>
      <c r="N641" s="2" t="s">
        <v>3164</v>
      </c>
      <c r="O641" t="s">
        <v>4627</v>
      </c>
      <c r="P641" s="1" t="s">
        <v>1520</v>
      </c>
      <c r="Q641" s="1" t="s">
        <v>4579</v>
      </c>
      <c r="S641" s="3"/>
      <c r="V641" t="s">
        <v>42</v>
      </c>
      <c r="W641">
        <v>2.3199999999999998</v>
      </c>
      <c r="X641" t="s">
        <v>47</v>
      </c>
    </row>
    <row r="642" spans="1:24">
      <c r="A642" s="2">
        <v>767</v>
      </c>
      <c r="B642" s="1">
        <v>42361</v>
      </c>
      <c r="C642" t="s">
        <v>28</v>
      </c>
      <c r="D642">
        <v>11320</v>
      </c>
      <c r="E642" s="99"/>
      <c r="G642" s="1" t="s">
        <v>3631</v>
      </c>
      <c r="H642" s="1" t="s">
        <v>1520</v>
      </c>
      <c r="I642" s="1" t="s">
        <v>3689</v>
      </c>
      <c r="J642" s="1"/>
      <c r="K642" s="3" t="s">
        <v>2769</v>
      </c>
      <c r="L642" s="3" t="s">
        <v>3169</v>
      </c>
      <c r="N642" s="2" t="s">
        <v>2766</v>
      </c>
      <c r="O642" t="s">
        <v>3635</v>
      </c>
      <c r="P642" s="1" t="s">
        <v>1520</v>
      </c>
      <c r="Q642" s="1" t="s">
        <v>4089</v>
      </c>
      <c r="S642" s="3"/>
      <c r="V642" t="s">
        <v>42</v>
      </c>
      <c r="W642">
        <v>2.3199999999999998</v>
      </c>
      <c r="X642" t="s">
        <v>47</v>
      </c>
    </row>
    <row r="643" spans="1:24">
      <c r="A643" s="2">
        <v>768</v>
      </c>
      <c r="B643" s="1">
        <v>42362</v>
      </c>
      <c r="C643" t="s">
        <v>15</v>
      </c>
      <c r="D643">
        <v>10498</v>
      </c>
      <c r="E643" s="99"/>
      <c r="G643" s="1" t="s">
        <v>4707</v>
      </c>
      <c r="H643" s="1" t="s">
        <v>1520</v>
      </c>
      <c r="I643" s="1" t="s">
        <v>4234</v>
      </c>
      <c r="J643" s="1"/>
      <c r="K643" s="3" t="s">
        <v>3174</v>
      </c>
      <c r="L643" s="3" t="s">
        <v>3173</v>
      </c>
      <c r="N643" s="2" t="s">
        <v>3171</v>
      </c>
      <c r="O643" t="s">
        <v>4704</v>
      </c>
      <c r="P643" s="1" t="s">
        <v>1520</v>
      </c>
      <c r="Q643" s="1" t="s">
        <v>4103</v>
      </c>
      <c r="S643" s="3"/>
      <c r="V643" t="s">
        <v>42</v>
      </c>
      <c r="W643">
        <v>2.3199999999999998</v>
      </c>
      <c r="X643" t="s">
        <v>47</v>
      </c>
    </row>
    <row r="644" spans="1:24">
      <c r="A644" s="2">
        <v>769</v>
      </c>
      <c r="B644" s="1">
        <v>42369</v>
      </c>
      <c r="C644" t="s">
        <v>32</v>
      </c>
      <c r="D644">
        <v>1402</v>
      </c>
      <c r="E644" s="99"/>
      <c r="G644" s="1" t="s">
        <v>3605</v>
      </c>
      <c r="H644" s="1" t="s">
        <v>1520</v>
      </c>
      <c r="I644" s="1" t="s">
        <v>3757</v>
      </c>
      <c r="J644" s="1"/>
      <c r="K644" s="3" t="s">
        <v>3179</v>
      </c>
      <c r="L644" s="3" t="s">
        <v>3178</v>
      </c>
      <c r="N644" s="2" t="s">
        <v>3176</v>
      </c>
      <c r="O644" t="s">
        <v>3722</v>
      </c>
      <c r="P644" s="1" t="s">
        <v>1520</v>
      </c>
      <c r="Q644" s="1" t="s">
        <v>3780</v>
      </c>
      <c r="S644" s="3"/>
      <c r="V644" t="s">
        <v>42</v>
      </c>
      <c r="W644">
        <v>2.3199999999999998</v>
      </c>
      <c r="X644" t="s">
        <v>47</v>
      </c>
    </row>
    <row r="645" spans="1:24">
      <c r="A645" s="2">
        <v>770</v>
      </c>
      <c r="B645" s="1">
        <v>42384</v>
      </c>
      <c r="C645" t="s">
        <v>13</v>
      </c>
      <c r="D645">
        <v>1391</v>
      </c>
      <c r="E645" s="99"/>
      <c r="G645" s="1" t="s">
        <v>4818</v>
      </c>
      <c r="H645" s="1" t="s">
        <v>1520</v>
      </c>
      <c r="I645" s="1" t="s">
        <v>4235</v>
      </c>
      <c r="J645" s="1"/>
      <c r="K645" s="3" t="s">
        <v>3184</v>
      </c>
      <c r="L645" s="3" t="s">
        <v>3183</v>
      </c>
      <c r="N645" s="2" t="s">
        <v>3181</v>
      </c>
      <c r="O645" t="s">
        <v>4705</v>
      </c>
      <c r="P645" s="1" t="s">
        <v>1520</v>
      </c>
      <c r="Q645" s="1" t="s">
        <v>4580</v>
      </c>
      <c r="S645" s="3"/>
      <c r="V645">
        <v>0</v>
      </c>
      <c r="W645">
        <v>0</v>
      </c>
      <c r="X645" t="s">
        <v>47</v>
      </c>
    </row>
    <row r="646" spans="1:24">
      <c r="A646" s="2">
        <v>771</v>
      </c>
      <c r="B646" s="1">
        <v>42387</v>
      </c>
      <c r="C646" t="s">
        <v>17</v>
      </c>
      <c r="D646">
        <v>10620</v>
      </c>
      <c r="E646" s="99"/>
      <c r="G646" s="1" t="s">
        <v>3611</v>
      </c>
      <c r="H646" s="1" t="s">
        <v>1520</v>
      </c>
      <c r="I646" s="1" t="s">
        <v>4236</v>
      </c>
      <c r="J646" s="1"/>
      <c r="K646" s="3" t="s">
        <v>3189</v>
      </c>
      <c r="L646" s="3" t="s">
        <v>3188</v>
      </c>
      <c r="N646" s="2" t="s">
        <v>3186</v>
      </c>
      <c r="O646" t="s">
        <v>3596</v>
      </c>
      <c r="P646" s="1" t="s">
        <v>3635</v>
      </c>
      <c r="Q646" s="1" t="s">
        <v>4581</v>
      </c>
      <c r="S646" s="3"/>
      <c r="V646">
        <v>0</v>
      </c>
      <c r="W646">
        <v>0</v>
      </c>
      <c r="X646" t="s">
        <v>47</v>
      </c>
    </row>
    <row r="647" spans="1:24">
      <c r="A647" s="2">
        <v>772</v>
      </c>
      <c r="B647" s="1">
        <v>0</v>
      </c>
      <c r="C647" t="s">
        <v>22</v>
      </c>
      <c r="D647">
        <v>1891</v>
      </c>
      <c r="E647" s="99">
        <v>2</v>
      </c>
      <c r="G647" s="1" t="s">
        <v>4787</v>
      </c>
      <c r="H647" s="1" t="s">
        <v>1520</v>
      </c>
      <c r="I647" s="1" t="s">
        <v>3953</v>
      </c>
      <c r="J647" s="1"/>
      <c r="K647" s="3" t="s">
        <v>3195</v>
      </c>
      <c r="L647" s="3" t="s">
        <v>3194</v>
      </c>
      <c r="N647" s="2" t="s">
        <v>3191</v>
      </c>
      <c r="O647" t="s">
        <v>4626</v>
      </c>
      <c r="P647" s="1" t="s">
        <v>1520</v>
      </c>
      <c r="Q647" s="1" t="s">
        <v>4582</v>
      </c>
      <c r="S647" s="3"/>
      <c r="V647">
        <v>0</v>
      </c>
      <c r="W647">
        <v>0</v>
      </c>
      <c r="X647" t="s">
        <v>47</v>
      </c>
    </row>
    <row r="648" spans="1:24">
      <c r="A648" s="2">
        <v>773</v>
      </c>
      <c r="B648" s="1">
        <v>42403</v>
      </c>
      <c r="C648" t="s">
        <v>21</v>
      </c>
      <c r="D648">
        <v>1250</v>
      </c>
      <c r="E648" s="99" t="s">
        <v>3504</v>
      </c>
      <c r="G648" s="1" t="s">
        <v>4697</v>
      </c>
      <c r="H648" s="1" t="s">
        <v>1520</v>
      </c>
      <c r="I648" s="1" t="s">
        <v>4237</v>
      </c>
      <c r="J648" s="1"/>
      <c r="K648" s="3" t="s">
        <v>3201</v>
      </c>
      <c r="L648" s="3" t="s">
        <v>3200</v>
      </c>
      <c r="N648" s="2" t="s">
        <v>3197</v>
      </c>
      <c r="O648" t="s">
        <v>4804</v>
      </c>
      <c r="P648" s="1" t="s">
        <v>1520</v>
      </c>
      <c r="Q648" s="1" t="s">
        <v>4583</v>
      </c>
      <c r="S648" s="3"/>
      <c r="V648">
        <v>0</v>
      </c>
      <c r="W648">
        <v>0</v>
      </c>
      <c r="X648" t="s">
        <v>47</v>
      </c>
    </row>
    <row r="649" spans="1:24">
      <c r="A649" s="2">
        <v>774</v>
      </c>
      <c r="B649" s="1">
        <v>42487</v>
      </c>
      <c r="C649" t="s">
        <v>13</v>
      </c>
      <c r="D649">
        <v>1757</v>
      </c>
      <c r="E649" s="99"/>
      <c r="G649" s="1" t="s">
        <v>4877</v>
      </c>
      <c r="H649" s="1" t="s">
        <v>1520</v>
      </c>
      <c r="I649" s="1" t="s">
        <v>4238</v>
      </c>
      <c r="J649" s="1"/>
      <c r="K649" s="3" t="s">
        <v>3205</v>
      </c>
      <c r="L649" s="3" t="s">
        <v>3204</v>
      </c>
      <c r="N649" s="2" t="s">
        <v>3203</v>
      </c>
      <c r="P649" s="1" t="s">
        <v>1520</v>
      </c>
      <c r="Q649" s="1"/>
      <c r="S649" s="3"/>
      <c r="V649">
        <v>0</v>
      </c>
      <c r="W649">
        <v>0</v>
      </c>
      <c r="X649" t="s">
        <v>47</v>
      </c>
    </row>
    <row r="650" spans="1:24">
      <c r="A650" s="2">
        <v>775</v>
      </c>
      <c r="B650" s="1">
        <v>42409</v>
      </c>
      <c r="C650" t="s">
        <v>14</v>
      </c>
      <c r="D650">
        <v>10479</v>
      </c>
      <c r="E650" s="99"/>
      <c r="G650" s="1" t="s">
        <v>4630</v>
      </c>
      <c r="H650" s="1" t="s">
        <v>1520</v>
      </c>
      <c r="I650" s="1" t="s">
        <v>4239</v>
      </c>
      <c r="J650" s="1"/>
      <c r="K650" s="3" t="s">
        <v>3210</v>
      </c>
      <c r="L650" s="3" t="s">
        <v>3209</v>
      </c>
      <c r="N650" s="2" t="s">
        <v>3207</v>
      </c>
      <c r="O650" t="s">
        <v>4878</v>
      </c>
      <c r="P650" s="1" t="s">
        <v>1520</v>
      </c>
      <c r="Q650" s="1" t="s">
        <v>4584</v>
      </c>
      <c r="S650" s="3"/>
      <c r="V650">
        <v>0</v>
      </c>
      <c r="W650">
        <v>0</v>
      </c>
      <c r="X650" t="s">
        <v>47</v>
      </c>
    </row>
    <row r="651" spans="1:24">
      <c r="A651" s="2">
        <v>776</v>
      </c>
      <c r="B651" s="1">
        <v>42423</v>
      </c>
      <c r="C651" t="s">
        <v>25</v>
      </c>
      <c r="D651">
        <v>1730</v>
      </c>
      <c r="E651" s="99"/>
      <c r="G651" s="1" t="s">
        <v>4617</v>
      </c>
      <c r="H651" s="1" t="s">
        <v>3610</v>
      </c>
      <c r="I651" s="1" t="s">
        <v>3719</v>
      </c>
      <c r="J651" s="1"/>
      <c r="K651" s="3" t="s">
        <v>3215</v>
      </c>
      <c r="L651" s="3" t="s">
        <v>3214</v>
      </c>
      <c r="N651" s="2" t="s">
        <v>3212</v>
      </c>
      <c r="O651" t="s">
        <v>3635</v>
      </c>
      <c r="P651" s="1" t="s">
        <v>1520</v>
      </c>
      <c r="Q651" s="1" t="s">
        <v>4585</v>
      </c>
      <c r="S651" s="3"/>
      <c r="V651">
        <v>0</v>
      </c>
      <c r="W651">
        <v>0</v>
      </c>
      <c r="X651" t="s">
        <v>47</v>
      </c>
    </row>
    <row r="652" spans="1:24">
      <c r="A652" s="2">
        <v>777</v>
      </c>
      <c r="B652" s="1">
        <v>42456</v>
      </c>
      <c r="C652" t="s">
        <v>33</v>
      </c>
      <c r="D652">
        <v>1737</v>
      </c>
      <c r="E652" s="99"/>
      <c r="G652" s="1" t="s">
        <v>4879</v>
      </c>
      <c r="H652" s="1" t="s">
        <v>1520</v>
      </c>
      <c r="I652" s="1" t="s">
        <v>4240</v>
      </c>
      <c r="J652" s="1"/>
      <c r="K652" s="3" t="s">
        <v>3220</v>
      </c>
      <c r="L652" s="3" t="s">
        <v>3219</v>
      </c>
      <c r="N652" s="2" t="s">
        <v>3217</v>
      </c>
      <c r="O652" t="s">
        <v>4880</v>
      </c>
      <c r="P652" s="1" t="s">
        <v>1520</v>
      </c>
      <c r="Q652" s="1" t="s">
        <v>4586</v>
      </c>
      <c r="S652" s="3"/>
      <c r="V652">
        <v>0</v>
      </c>
      <c r="W652">
        <v>0</v>
      </c>
      <c r="X652" t="s">
        <v>47</v>
      </c>
    </row>
    <row r="653" spans="1:24">
      <c r="A653" s="2">
        <v>778</v>
      </c>
      <c r="B653" s="1">
        <v>42473</v>
      </c>
      <c r="C653" t="s">
        <v>15</v>
      </c>
      <c r="D653">
        <v>10365</v>
      </c>
      <c r="E653" s="99"/>
      <c r="G653" s="1" t="s">
        <v>3629</v>
      </c>
      <c r="H653" s="1" t="s">
        <v>1520</v>
      </c>
      <c r="I653" s="1" t="s">
        <v>4241</v>
      </c>
      <c r="J653" s="1"/>
      <c r="K653" s="3" t="s">
        <v>3225</v>
      </c>
      <c r="L653" s="3" t="s">
        <v>3224</v>
      </c>
      <c r="N653" s="2" t="s">
        <v>3222</v>
      </c>
      <c r="O653" t="s">
        <v>4656</v>
      </c>
      <c r="P653" s="1" t="s">
        <v>1520</v>
      </c>
      <c r="Q653" s="1" t="s">
        <v>4587</v>
      </c>
      <c r="S653" s="3"/>
      <c r="V653">
        <v>0</v>
      </c>
      <c r="W653">
        <v>0</v>
      </c>
      <c r="X653" t="s">
        <v>47</v>
      </c>
    </row>
    <row r="654" spans="1:24">
      <c r="A654" s="2">
        <v>779</v>
      </c>
      <c r="B654" s="1">
        <v>42438</v>
      </c>
      <c r="C654" t="s">
        <v>2295</v>
      </c>
      <c r="D654">
        <v>11088</v>
      </c>
      <c r="E654" s="99"/>
      <c r="G654" s="1" t="s">
        <v>3596</v>
      </c>
      <c r="H654" s="1" t="s">
        <v>3593</v>
      </c>
      <c r="I654" s="1" t="s">
        <v>3720</v>
      </c>
      <c r="J654" s="1"/>
      <c r="K654" s="3" t="s">
        <v>3230</v>
      </c>
      <c r="L654" s="3" t="s">
        <v>3229</v>
      </c>
      <c r="N654" s="2" t="s">
        <v>3227</v>
      </c>
      <c r="O654" t="s">
        <v>4661</v>
      </c>
      <c r="P654" s="1" t="s">
        <v>1520</v>
      </c>
      <c r="Q654" s="1" t="s">
        <v>3656</v>
      </c>
      <c r="S654" s="3"/>
      <c r="V654">
        <v>0</v>
      </c>
      <c r="W654">
        <v>0</v>
      </c>
      <c r="X654" t="s">
        <v>47</v>
      </c>
    </row>
    <row r="655" spans="1:24">
      <c r="A655" s="2">
        <v>780</v>
      </c>
      <c r="B655" s="1">
        <v>0</v>
      </c>
      <c r="C655" t="s">
        <v>28</v>
      </c>
      <c r="D655">
        <v>11053</v>
      </c>
      <c r="E655" s="99"/>
      <c r="G655" s="1" t="s">
        <v>4881</v>
      </c>
      <c r="H655" s="1" t="s">
        <v>1520</v>
      </c>
      <c r="I655" s="1" t="s">
        <v>4242</v>
      </c>
      <c r="J655" s="1"/>
      <c r="K655" s="3" t="s">
        <v>3235</v>
      </c>
      <c r="L655" s="3" t="s">
        <v>3234</v>
      </c>
      <c r="N655" s="2" t="s">
        <v>3232</v>
      </c>
      <c r="O655" t="s">
        <v>4882</v>
      </c>
      <c r="P655" s="1" t="s">
        <v>1520</v>
      </c>
      <c r="Q655" s="1" t="s">
        <v>4588</v>
      </c>
      <c r="S655" s="3"/>
      <c r="V655">
        <v>0</v>
      </c>
      <c r="W655">
        <v>0</v>
      </c>
      <c r="X655" t="s">
        <v>47</v>
      </c>
    </row>
    <row r="656" spans="1:24">
      <c r="A656" s="2">
        <v>781</v>
      </c>
      <c r="B656" s="1">
        <v>42485</v>
      </c>
      <c r="C656" t="s">
        <v>16</v>
      </c>
      <c r="D656">
        <v>610</v>
      </c>
      <c r="E656" s="99"/>
      <c r="G656" s="1" t="s">
        <v>4883</v>
      </c>
      <c r="H656" s="1" t="s">
        <v>1520</v>
      </c>
      <c r="I656" s="1" t="s">
        <v>4243</v>
      </c>
      <c r="J656" s="1"/>
      <c r="K656" s="3" t="s">
        <v>3240</v>
      </c>
      <c r="L656" s="3" t="s">
        <v>3239</v>
      </c>
      <c r="N656" s="2" t="s">
        <v>3237</v>
      </c>
      <c r="O656" t="s">
        <v>4884</v>
      </c>
      <c r="P656" s="1" t="s">
        <v>1520</v>
      </c>
      <c r="Q656" s="1" t="s">
        <v>4589</v>
      </c>
      <c r="S656" s="3"/>
      <c r="V656">
        <v>0</v>
      </c>
      <c r="W656">
        <v>0</v>
      </c>
      <c r="X656" t="s">
        <v>47</v>
      </c>
    </row>
    <row r="657" spans="1:24">
      <c r="A657" s="2">
        <v>782</v>
      </c>
      <c r="B657" s="1">
        <v>42492</v>
      </c>
      <c r="C657" t="s">
        <v>20</v>
      </c>
      <c r="D657">
        <v>1389</v>
      </c>
      <c r="E657" s="99"/>
      <c r="G657" s="1" t="s">
        <v>3626</v>
      </c>
      <c r="H657" s="1" t="s">
        <v>1520</v>
      </c>
      <c r="I657" s="1" t="s">
        <v>4244</v>
      </c>
      <c r="J657" s="1"/>
      <c r="K657" s="3" t="s">
        <v>3245</v>
      </c>
      <c r="L657" s="3" t="s">
        <v>3244</v>
      </c>
      <c r="N657" s="2" t="s">
        <v>3242</v>
      </c>
      <c r="O657" t="s">
        <v>3635</v>
      </c>
      <c r="P657" s="1" t="s">
        <v>1520</v>
      </c>
      <c r="Q657" s="1" t="s">
        <v>4590</v>
      </c>
      <c r="S657" s="3"/>
      <c r="V657">
        <v>0</v>
      </c>
      <c r="W657">
        <v>0</v>
      </c>
      <c r="X657" t="s">
        <v>47</v>
      </c>
    </row>
    <row r="658" spans="1:24">
      <c r="A658" s="2">
        <v>783</v>
      </c>
      <c r="B658" s="1">
        <v>42564</v>
      </c>
      <c r="C658" t="s">
        <v>19</v>
      </c>
      <c r="D658">
        <v>1210</v>
      </c>
      <c r="E658" s="99"/>
      <c r="G658" s="1" t="s">
        <v>4713</v>
      </c>
      <c r="H658" s="1" t="s">
        <v>1520</v>
      </c>
      <c r="I658" s="1" t="s">
        <v>4245</v>
      </c>
      <c r="J658" s="1"/>
      <c r="K658" s="3" t="s">
        <v>3250</v>
      </c>
      <c r="L658" s="3" t="s">
        <v>3249</v>
      </c>
      <c r="N658" s="2" t="s">
        <v>3247</v>
      </c>
      <c r="O658" t="s">
        <v>4621</v>
      </c>
      <c r="P658" s="1" t="s">
        <v>3596</v>
      </c>
      <c r="Q658" s="1" t="s">
        <v>3802</v>
      </c>
      <c r="S658" s="3"/>
      <c r="V658">
        <v>0</v>
      </c>
      <c r="W658">
        <v>0</v>
      </c>
      <c r="X658" t="s">
        <v>47</v>
      </c>
    </row>
    <row r="659" spans="1:24">
      <c r="A659" s="2">
        <v>784</v>
      </c>
      <c r="B659" s="1">
        <v>42579</v>
      </c>
      <c r="C659" t="s">
        <v>27</v>
      </c>
      <c r="D659">
        <v>11750</v>
      </c>
      <c r="E659" s="99">
        <v>35</v>
      </c>
      <c r="G659" s="1" t="s">
        <v>4885</v>
      </c>
      <c r="H659" s="1" t="s">
        <v>1520</v>
      </c>
      <c r="I659" s="1" t="s">
        <v>4246</v>
      </c>
      <c r="J659" s="1"/>
      <c r="K659" s="3" t="s">
        <v>3256</v>
      </c>
      <c r="L659" s="3" t="s">
        <v>3255</v>
      </c>
      <c r="N659" s="2" t="s">
        <v>3252</v>
      </c>
      <c r="O659" t="s">
        <v>4886</v>
      </c>
      <c r="P659" s="1" t="s">
        <v>1520</v>
      </c>
      <c r="Q659" s="1" t="s">
        <v>4246</v>
      </c>
      <c r="S659" s="3"/>
      <c r="V659">
        <v>0</v>
      </c>
      <c r="W659">
        <v>0</v>
      </c>
      <c r="X659" t="s">
        <v>47</v>
      </c>
    </row>
    <row r="660" spans="1:24">
      <c r="A660" s="2">
        <v>785</v>
      </c>
      <c r="B660" s="1">
        <v>42593</v>
      </c>
      <c r="C660" t="s">
        <v>18</v>
      </c>
      <c r="D660">
        <v>1194</v>
      </c>
      <c r="E660" s="99"/>
      <c r="G660" s="1" t="s">
        <v>3602</v>
      </c>
      <c r="H660" s="1" t="s">
        <v>1520</v>
      </c>
      <c r="I660" s="1" t="s">
        <v>4247</v>
      </c>
      <c r="J660" s="1"/>
      <c r="K660" s="3" t="s">
        <v>3260</v>
      </c>
      <c r="L660" s="3" t="s">
        <v>3259</v>
      </c>
      <c r="N660" s="2" t="s">
        <v>3258</v>
      </c>
      <c r="O660" t="s">
        <v>3602</v>
      </c>
      <c r="P660" s="1" t="s">
        <v>1520</v>
      </c>
      <c r="Q660" s="1" t="s">
        <v>4247</v>
      </c>
      <c r="S660" s="3"/>
      <c r="V660">
        <v>0</v>
      </c>
      <c r="W660">
        <v>0</v>
      </c>
      <c r="X660" t="s">
        <v>47</v>
      </c>
    </row>
    <row r="661" spans="1:24">
      <c r="A661" s="2">
        <v>786</v>
      </c>
      <c r="B661" s="1">
        <v>42594</v>
      </c>
      <c r="C661" t="s">
        <v>18</v>
      </c>
      <c r="D661">
        <v>1318</v>
      </c>
      <c r="E661" s="99"/>
      <c r="G661" s="1" t="s">
        <v>4707</v>
      </c>
      <c r="H661" s="1" t="s">
        <v>1520</v>
      </c>
      <c r="I661" s="1" t="s">
        <v>4248</v>
      </c>
      <c r="J661" s="1"/>
      <c r="K661" s="3" t="s">
        <v>3263</v>
      </c>
      <c r="L661" s="3" t="s">
        <v>3262</v>
      </c>
      <c r="N661" s="2" t="s">
        <v>722</v>
      </c>
      <c r="O661" t="s">
        <v>3631</v>
      </c>
      <c r="P661" s="1" t="s">
        <v>1520</v>
      </c>
      <c r="Q661" s="1" t="s">
        <v>4326</v>
      </c>
      <c r="S661" s="3"/>
      <c r="V661">
        <v>0</v>
      </c>
      <c r="W661">
        <v>0</v>
      </c>
      <c r="X661" t="s">
        <v>47</v>
      </c>
    </row>
    <row r="662" spans="1:24">
      <c r="A662" s="2">
        <v>787</v>
      </c>
      <c r="B662" s="1">
        <v>42600</v>
      </c>
      <c r="C662" t="s">
        <v>18</v>
      </c>
      <c r="D662">
        <v>1500</v>
      </c>
      <c r="E662" s="99">
        <v>10</v>
      </c>
      <c r="G662" s="1" t="s">
        <v>4668</v>
      </c>
      <c r="H662" s="1" t="s">
        <v>1520</v>
      </c>
      <c r="I662" s="1" t="s">
        <v>4249</v>
      </c>
      <c r="J662" s="1"/>
      <c r="K662" s="3" t="s">
        <v>3267</v>
      </c>
      <c r="L662" s="3" t="s">
        <v>3266</v>
      </c>
      <c r="N662" s="2" t="s">
        <v>3265</v>
      </c>
      <c r="O662" t="s">
        <v>4668</v>
      </c>
      <c r="P662" s="1" t="s">
        <v>1520</v>
      </c>
      <c r="Q662" s="1" t="s">
        <v>4249</v>
      </c>
      <c r="S662" s="3"/>
      <c r="V662">
        <v>0</v>
      </c>
      <c r="W662">
        <v>0</v>
      </c>
      <c r="X662" t="s">
        <v>47</v>
      </c>
    </row>
    <row r="663" spans="1:24">
      <c r="A663" s="2">
        <v>788</v>
      </c>
      <c r="B663" s="1">
        <v>42608</v>
      </c>
      <c r="C663" t="s">
        <v>13</v>
      </c>
      <c r="D663">
        <v>1852</v>
      </c>
      <c r="E663" s="99"/>
      <c r="G663" s="1" t="s">
        <v>3602</v>
      </c>
      <c r="H663" s="1" t="s">
        <v>1520</v>
      </c>
      <c r="I663" s="1" t="s">
        <v>3668</v>
      </c>
      <c r="J663" s="1"/>
      <c r="K663" s="3" t="s">
        <v>3271</v>
      </c>
      <c r="L663" s="3" t="s">
        <v>3270</v>
      </c>
      <c r="N663" s="2" t="s">
        <v>3269</v>
      </c>
      <c r="O663" t="s">
        <v>3602</v>
      </c>
      <c r="P663" s="1" t="s">
        <v>1520</v>
      </c>
      <c r="Q663" s="1" t="s">
        <v>3668</v>
      </c>
      <c r="S663" s="3"/>
      <c r="V663">
        <v>0</v>
      </c>
      <c r="W663">
        <v>0</v>
      </c>
      <c r="X663" t="s">
        <v>47</v>
      </c>
    </row>
    <row r="664" spans="1:24">
      <c r="A664" s="2">
        <v>789</v>
      </c>
      <c r="B664" s="1">
        <v>42626</v>
      </c>
      <c r="C664" t="s">
        <v>1210</v>
      </c>
      <c r="D664">
        <v>11422</v>
      </c>
      <c r="E664" s="99"/>
      <c r="G664" s="1" t="s">
        <v>4749</v>
      </c>
      <c r="H664" s="1" t="s">
        <v>1520</v>
      </c>
      <c r="I664" s="1" t="s">
        <v>3929</v>
      </c>
      <c r="J664" s="1"/>
      <c r="K664" s="3" t="s">
        <v>1267</v>
      </c>
      <c r="L664" s="3" t="s">
        <v>3274</v>
      </c>
      <c r="N664" s="2" t="s">
        <v>3272</v>
      </c>
      <c r="O664" t="s">
        <v>3636</v>
      </c>
      <c r="P664" s="1" t="s">
        <v>1520</v>
      </c>
      <c r="Q664" s="1" t="s">
        <v>4591</v>
      </c>
      <c r="S664" s="3"/>
      <c r="V664">
        <v>0</v>
      </c>
      <c r="W664">
        <v>0</v>
      </c>
      <c r="X664" t="s">
        <v>47</v>
      </c>
    </row>
    <row r="665" spans="1:24">
      <c r="A665" s="2">
        <v>790</v>
      </c>
      <c r="B665" s="1">
        <v>42642</v>
      </c>
      <c r="C665" t="s">
        <v>13</v>
      </c>
      <c r="D665">
        <v>716</v>
      </c>
      <c r="E665" s="99" t="s">
        <v>3511</v>
      </c>
      <c r="G665" s="1" t="s">
        <v>3592</v>
      </c>
      <c r="H665" s="1" t="s">
        <v>3642</v>
      </c>
      <c r="I665" s="1" t="s">
        <v>3721</v>
      </c>
      <c r="J665" s="1"/>
      <c r="K665" s="3" t="s">
        <v>3280</v>
      </c>
      <c r="L665" s="3" t="s">
        <v>3279</v>
      </c>
      <c r="N665" s="2" t="s">
        <v>3276</v>
      </c>
      <c r="O665" t="s">
        <v>4758</v>
      </c>
      <c r="P665" s="1" t="s">
        <v>3596</v>
      </c>
      <c r="Q665" s="1" t="s">
        <v>4592</v>
      </c>
      <c r="S665" s="3"/>
      <c r="V665">
        <v>0</v>
      </c>
      <c r="W665">
        <v>0</v>
      </c>
      <c r="X665" t="s">
        <v>47</v>
      </c>
    </row>
    <row r="666" spans="1:24">
      <c r="A666" s="2">
        <v>791</v>
      </c>
      <c r="B666" s="1">
        <v>42678</v>
      </c>
      <c r="C666" t="s">
        <v>10</v>
      </c>
      <c r="D666">
        <v>1789</v>
      </c>
      <c r="E666" s="99" t="s">
        <v>3514</v>
      </c>
      <c r="G666" s="1" t="s">
        <v>3635</v>
      </c>
      <c r="H666" s="1" t="s">
        <v>1520</v>
      </c>
      <c r="I666" s="1" t="s">
        <v>4250</v>
      </c>
      <c r="J666" s="1"/>
      <c r="K666" s="3" t="s">
        <v>3285</v>
      </c>
      <c r="L666" s="3" t="s">
        <v>3284</v>
      </c>
      <c r="N666" s="2" t="s">
        <v>3282</v>
      </c>
      <c r="O666" t="s">
        <v>3635</v>
      </c>
      <c r="P666" s="1" t="s">
        <v>1520</v>
      </c>
      <c r="Q666" s="1" t="s">
        <v>4250</v>
      </c>
      <c r="S666" s="3"/>
      <c r="V666">
        <v>0</v>
      </c>
      <c r="W666">
        <v>0</v>
      </c>
      <c r="X666" t="s">
        <v>47</v>
      </c>
    </row>
    <row r="667" spans="1:24">
      <c r="A667" s="2">
        <v>792</v>
      </c>
      <c r="B667" s="1">
        <v>42692</v>
      </c>
      <c r="C667" t="s">
        <v>10</v>
      </c>
      <c r="D667">
        <v>1789</v>
      </c>
      <c r="E667" s="99">
        <v>5</v>
      </c>
      <c r="G667" s="1" t="s">
        <v>4656</v>
      </c>
      <c r="H667" s="1" t="s">
        <v>1520</v>
      </c>
      <c r="I667" s="1" t="s">
        <v>4104</v>
      </c>
      <c r="J667" s="1"/>
      <c r="K667" s="3" t="s">
        <v>3290</v>
      </c>
      <c r="L667" s="3" t="s">
        <v>3289</v>
      </c>
      <c r="N667" s="2" t="s">
        <v>3287</v>
      </c>
      <c r="O667" t="s">
        <v>4656</v>
      </c>
      <c r="P667" s="1" t="s">
        <v>1520</v>
      </c>
      <c r="Q667" s="1" t="s">
        <v>4104</v>
      </c>
      <c r="S667" s="3"/>
      <c r="V667">
        <v>0</v>
      </c>
      <c r="W667">
        <v>0</v>
      </c>
      <c r="X667" t="s">
        <v>47</v>
      </c>
    </row>
    <row r="668" spans="1:24">
      <c r="A668" s="2">
        <v>793</v>
      </c>
      <c r="B668" s="1">
        <v>42698</v>
      </c>
      <c r="C668" t="s">
        <v>25</v>
      </c>
      <c r="D668">
        <v>1855</v>
      </c>
      <c r="E668" s="99"/>
      <c r="G668" s="1" t="s">
        <v>4868</v>
      </c>
      <c r="H668" s="1" t="s">
        <v>1520</v>
      </c>
      <c r="I668" s="1" t="s">
        <v>4251</v>
      </c>
      <c r="J668" s="1"/>
      <c r="K668" s="3" t="s">
        <v>3295</v>
      </c>
      <c r="L668" s="3" t="s">
        <v>3294</v>
      </c>
      <c r="N668" s="2" t="s">
        <v>3292</v>
      </c>
      <c r="O668" t="s">
        <v>4887</v>
      </c>
      <c r="P668" s="1" t="s">
        <v>1520</v>
      </c>
      <c r="Q668" s="1" t="s">
        <v>4593</v>
      </c>
      <c r="S668" s="3"/>
      <c r="V668">
        <v>0</v>
      </c>
      <c r="W668">
        <v>0</v>
      </c>
      <c r="X668" t="s">
        <v>47</v>
      </c>
    </row>
    <row r="669" spans="1:24">
      <c r="A669" s="2">
        <v>794</v>
      </c>
      <c r="B669" s="1">
        <v>42370</v>
      </c>
      <c r="C669" t="s">
        <v>23</v>
      </c>
      <c r="D669" s="58">
        <v>10441</v>
      </c>
      <c r="E669" s="58"/>
      <c r="F669" s="58"/>
      <c r="G669" s="1" t="s">
        <v>3623</v>
      </c>
      <c r="H669" s="1" t="s">
        <v>1520</v>
      </c>
      <c r="I669" s="1" t="s">
        <v>3665</v>
      </c>
      <c r="J669" s="1"/>
      <c r="K669" s="3" t="s">
        <v>3594</v>
      </c>
      <c r="L669" s="105" t="s">
        <v>3595</v>
      </c>
      <c r="M669" s="58"/>
      <c r="N669" s="2" t="s">
        <v>2377</v>
      </c>
      <c r="O669" t="s">
        <v>3608</v>
      </c>
      <c r="P669" s="1" t="s">
        <v>1520</v>
      </c>
      <c r="Q669" s="1" t="s">
        <v>4167</v>
      </c>
      <c r="R669" s="58"/>
      <c r="S669" s="3"/>
      <c r="T669" s="58"/>
      <c r="U669" s="58"/>
      <c r="V669">
        <v>0</v>
      </c>
      <c r="W669">
        <v>0</v>
      </c>
      <c r="X669" t="s">
        <v>47</v>
      </c>
    </row>
    <row r="670" spans="1:24">
      <c r="A670" s="2">
        <v>795</v>
      </c>
      <c r="B670" s="1">
        <v>42750</v>
      </c>
      <c r="C670" t="s">
        <v>18</v>
      </c>
      <c r="D670" s="58">
        <v>1337</v>
      </c>
      <c r="E670" s="58"/>
      <c r="F670" s="58"/>
      <c r="G670" s="1" t="s">
        <v>3627</v>
      </c>
      <c r="H670" s="1" t="s">
        <v>1520</v>
      </c>
      <c r="I670" s="1" t="s">
        <v>4252</v>
      </c>
      <c r="J670" s="1"/>
      <c r="K670" s="3" t="s">
        <v>3528</v>
      </c>
      <c r="L670" s="105" t="s">
        <v>3527</v>
      </c>
      <c r="M670" s="58"/>
      <c r="N670" s="2" t="s">
        <v>3525</v>
      </c>
      <c r="O670" t="s">
        <v>3596</v>
      </c>
      <c r="P670" s="1" t="s">
        <v>3597</v>
      </c>
      <c r="Q670" s="1" t="s">
        <v>4594</v>
      </c>
      <c r="R670" s="58"/>
      <c r="S670" s="3"/>
      <c r="T670" s="58"/>
      <c r="U670" s="58"/>
      <c r="V670">
        <v>0</v>
      </c>
      <c r="W670">
        <v>0</v>
      </c>
      <c r="X670" t="s">
        <v>47</v>
      </c>
    </row>
    <row r="671" spans="1:24">
      <c r="A671" s="2">
        <v>796</v>
      </c>
      <c r="B671" s="1">
        <v>42744</v>
      </c>
      <c r="C671" t="s">
        <v>33</v>
      </c>
      <c r="D671" s="58">
        <v>1885</v>
      </c>
      <c r="E671" s="58"/>
      <c r="F671" s="58"/>
      <c r="G671" s="1" t="s">
        <v>4661</v>
      </c>
      <c r="H671" s="1" t="s">
        <v>1520</v>
      </c>
      <c r="I671" s="1" t="s">
        <v>4253</v>
      </c>
      <c r="J671" s="1"/>
      <c r="K671" s="3" t="s">
        <v>3532</v>
      </c>
      <c r="L671" s="105" t="s">
        <v>3531</v>
      </c>
      <c r="M671" s="58"/>
      <c r="N671" s="2" t="s">
        <v>3530</v>
      </c>
      <c r="O671" t="s">
        <v>4661</v>
      </c>
      <c r="P671" s="1" t="s">
        <v>1520</v>
      </c>
      <c r="Q671" s="1" t="s">
        <v>4253</v>
      </c>
      <c r="R671" s="58"/>
      <c r="S671" s="3"/>
      <c r="T671" s="58"/>
      <c r="U671" s="58"/>
      <c r="V671">
        <v>0</v>
      </c>
      <c r="W671">
        <v>0</v>
      </c>
      <c r="X671" t="s">
        <v>47</v>
      </c>
    </row>
    <row r="672" spans="1:24">
      <c r="A672" s="2">
        <v>797</v>
      </c>
      <c r="B672" s="1">
        <v>42748</v>
      </c>
      <c r="C672" t="s">
        <v>3536</v>
      </c>
      <c r="D672" s="58">
        <v>10914</v>
      </c>
      <c r="E672" s="58"/>
      <c r="F672" s="58"/>
      <c r="G672" s="1" t="s">
        <v>4713</v>
      </c>
      <c r="H672" s="1" t="s">
        <v>1520</v>
      </c>
      <c r="I672" s="1" t="s">
        <v>4254</v>
      </c>
      <c r="J672" s="1"/>
      <c r="K672" s="3" t="s">
        <v>3538</v>
      </c>
      <c r="L672" s="105" t="s">
        <v>3537</v>
      </c>
      <c r="M672" s="58"/>
      <c r="N672" s="2" t="s">
        <v>3534</v>
      </c>
      <c r="O672" t="s">
        <v>4713</v>
      </c>
      <c r="P672" s="1" t="s">
        <v>1520</v>
      </c>
      <c r="Q672" s="1" t="s">
        <v>4595</v>
      </c>
      <c r="R672" s="58"/>
      <c r="S672" s="3"/>
      <c r="T672" s="58"/>
      <c r="U672" s="58"/>
      <c r="V672">
        <v>0</v>
      </c>
      <c r="W672">
        <v>0</v>
      </c>
      <c r="X672" t="s">
        <v>47</v>
      </c>
    </row>
    <row r="673" spans="1:24">
      <c r="A673" s="2">
        <v>798</v>
      </c>
      <c r="B673" s="1">
        <v>42747</v>
      </c>
      <c r="C673" t="s">
        <v>13</v>
      </c>
      <c r="D673" s="58">
        <v>1984</v>
      </c>
      <c r="E673" s="58"/>
      <c r="F673" s="58"/>
      <c r="G673" s="1" t="s">
        <v>4888</v>
      </c>
      <c r="H673" s="1" t="s">
        <v>1520</v>
      </c>
      <c r="I673" s="1" t="s">
        <v>4255</v>
      </c>
      <c r="J673" s="1"/>
      <c r="K673" s="3" t="s">
        <v>3543</v>
      </c>
      <c r="L673" s="105" t="s">
        <v>3542</v>
      </c>
      <c r="M673" s="58"/>
      <c r="N673" s="2" t="s">
        <v>3540</v>
      </c>
      <c r="O673" t="s">
        <v>4888</v>
      </c>
      <c r="P673" s="1" t="s">
        <v>1520</v>
      </c>
      <c r="Q673" s="1" t="s">
        <v>4255</v>
      </c>
      <c r="R673" s="58"/>
      <c r="S673" s="3"/>
      <c r="T673" s="58"/>
      <c r="U673" s="58"/>
      <c r="V673">
        <v>0</v>
      </c>
      <c r="W673">
        <v>0</v>
      </c>
      <c r="X673" t="s">
        <v>47</v>
      </c>
    </row>
    <row r="674" spans="1:24">
      <c r="A674" s="2">
        <v>799</v>
      </c>
      <c r="B674" s="1">
        <v>42385</v>
      </c>
      <c r="C674" t="s">
        <v>15</v>
      </c>
      <c r="D674" s="58">
        <v>10371</v>
      </c>
      <c r="E674" s="58" t="s">
        <v>3505</v>
      </c>
      <c r="F674" s="58"/>
      <c r="G674" s="1" t="s">
        <v>4617</v>
      </c>
      <c r="H674" s="1" t="s">
        <v>1520</v>
      </c>
      <c r="I674" s="1" t="s">
        <v>4256</v>
      </c>
      <c r="J674" s="1"/>
      <c r="K674" s="3" t="s">
        <v>3549</v>
      </c>
      <c r="L674" s="105" t="s">
        <v>3548</v>
      </c>
      <c r="M674" s="58"/>
      <c r="N674" s="2" t="s">
        <v>3545</v>
      </c>
      <c r="O674" t="s">
        <v>3596</v>
      </c>
      <c r="P674" s="1" t="s">
        <v>3638</v>
      </c>
      <c r="Q674" s="1" t="s">
        <v>4596</v>
      </c>
      <c r="R674" s="58"/>
      <c r="S674" s="3"/>
      <c r="T674" s="58"/>
      <c r="U674" s="58"/>
      <c r="V674">
        <v>0</v>
      </c>
      <c r="W674">
        <v>0</v>
      </c>
      <c r="X674" t="s">
        <v>47</v>
      </c>
    </row>
    <row r="675" spans="1:24">
      <c r="A675" s="2">
        <v>800</v>
      </c>
      <c r="B675" s="1">
        <v>42752</v>
      </c>
      <c r="C675" t="s">
        <v>21</v>
      </c>
      <c r="D675" s="58">
        <v>999</v>
      </c>
      <c r="E675" s="58">
        <v>3</v>
      </c>
      <c r="F675" s="58"/>
      <c r="G675" s="1" t="s">
        <v>4651</v>
      </c>
      <c r="H675" s="1" t="s">
        <v>1520</v>
      </c>
      <c r="I675" s="1" t="s">
        <v>4257</v>
      </c>
      <c r="J675" s="1"/>
      <c r="K675" s="3" t="s">
        <v>3555</v>
      </c>
      <c r="L675" s="105" t="s">
        <v>3554</v>
      </c>
      <c r="M675" s="58"/>
      <c r="N675" s="2" t="s">
        <v>3551</v>
      </c>
      <c r="O675" t="s">
        <v>4645</v>
      </c>
      <c r="P675" s="1" t="s">
        <v>1520</v>
      </c>
      <c r="Q675" s="1" t="s">
        <v>4597</v>
      </c>
      <c r="R675" s="58"/>
      <c r="S675" s="3"/>
      <c r="T675" s="58"/>
      <c r="U675" s="58"/>
      <c r="V675">
        <v>0</v>
      </c>
      <c r="W675">
        <v>0</v>
      </c>
      <c r="X675" t="s">
        <v>47</v>
      </c>
    </row>
    <row r="676" spans="1:24">
      <c r="A676" s="2">
        <v>801</v>
      </c>
      <c r="B676" s="1">
        <v>42759</v>
      </c>
      <c r="C676" t="s">
        <v>13</v>
      </c>
      <c r="D676" s="58">
        <v>1042</v>
      </c>
      <c r="E676" s="58"/>
      <c r="F676" s="58"/>
      <c r="G676" s="1" t="s">
        <v>4756</v>
      </c>
      <c r="H676" s="1" t="s">
        <v>1520</v>
      </c>
      <c r="I676" s="1" t="s">
        <v>3657</v>
      </c>
      <c r="J676" s="1"/>
      <c r="K676" s="3" t="s">
        <v>3560</v>
      </c>
      <c r="L676" s="105" t="s">
        <v>3559</v>
      </c>
      <c r="M676" s="58"/>
      <c r="N676" s="2" t="s">
        <v>3557</v>
      </c>
      <c r="O676" t="s">
        <v>4675</v>
      </c>
      <c r="P676" s="1" t="s">
        <v>1520</v>
      </c>
      <c r="Q676" s="1" t="s">
        <v>4598</v>
      </c>
      <c r="R676" s="58"/>
      <c r="S676" s="3"/>
      <c r="T676" s="58"/>
      <c r="U676" s="58"/>
      <c r="V676">
        <v>0</v>
      </c>
      <c r="W676">
        <v>0</v>
      </c>
      <c r="X676" t="s">
        <v>47</v>
      </c>
    </row>
    <row r="677" spans="1:24">
      <c r="A677" s="2">
        <v>802</v>
      </c>
      <c r="B677" s="1">
        <v>42762</v>
      </c>
      <c r="C677" t="s">
        <v>15</v>
      </c>
      <c r="D677" s="58">
        <v>10390</v>
      </c>
      <c r="E677" s="58"/>
      <c r="F677" s="58"/>
      <c r="G677" s="1" t="s">
        <v>4889</v>
      </c>
      <c r="H677" s="1" t="s">
        <v>1520</v>
      </c>
      <c r="I677" s="1" t="s">
        <v>4258</v>
      </c>
      <c r="J677" s="1"/>
      <c r="K677" s="3" t="s">
        <v>3565</v>
      </c>
      <c r="L677" s="105" t="s">
        <v>3564</v>
      </c>
      <c r="M677" s="58"/>
      <c r="N677" s="2" t="s">
        <v>3562</v>
      </c>
      <c r="O677" t="s">
        <v>4889</v>
      </c>
      <c r="P677" s="1" t="s">
        <v>1520</v>
      </c>
      <c r="Q677" s="1" t="s">
        <v>4599</v>
      </c>
      <c r="R677" s="58"/>
      <c r="S677" s="3"/>
      <c r="T677" s="58"/>
      <c r="U677" s="58"/>
      <c r="V677">
        <v>0</v>
      </c>
      <c r="W677">
        <v>0</v>
      </c>
      <c r="X677" t="s">
        <v>47</v>
      </c>
    </row>
    <row r="678" spans="1:24">
      <c r="A678" s="2">
        <v>803</v>
      </c>
      <c r="B678" s="1">
        <v>42762</v>
      </c>
      <c r="C678" t="s">
        <v>38</v>
      </c>
      <c r="D678" s="58">
        <v>1379</v>
      </c>
      <c r="E678" s="58">
        <v>3</v>
      </c>
      <c r="F678" s="58"/>
      <c r="G678" s="1" t="s">
        <v>3610</v>
      </c>
      <c r="H678" s="1" t="s">
        <v>1520</v>
      </c>
      <c r="I678" s="1" t="s">
        <v>4259</v>
      </c>
      <c r="J678" s="1"/>
      <c r="K678" s="3"/>
      <c r="L678" s="105"/>
      <c r="M678" s="58"/>
      <c r="N678" s="2" t="s">
        <v>3567</v>
      </c>
      <c r="O678" t="s">
        <v>3610</v>
      </c>
      <c r="P678" s="1" t="s">
        <v>1520</v>
      </c>
      <c r="Q678" s="1" t="s">
        <v>4259</v>
      </c>
      <c r="R678" s="58"/>
      <c r="S678" s="3"/>
      <c r="T678" s="58"/>
      <c r="U678" s="58"/>
      <c r="V678">
        <v>0</v>
      </c>
      <c r="W678">
        <v>0</v>
      </c>
      <c r="X678" t="s">
        <v>47</v>
      </c>
    </row>
    <row r="679" spans="1:24">
      <c r="A679" s="2">
        <v>804</v>
      </c>
      <c r="B679" s="1">
        <v>42768</v>
      </c>
      <c r="C679" t="s">
        <v>18</v>
      </c>
      <c r="D679" s="58">
        <v>1503</v>
      </c>
      <c r="E679" s="58"/>
      <c r="F679" s="58"/>
      <c r="G679" s="1" t="s">
        <v>4747</v>
      </c>
      <c r="H679" s="1" t="s">
        <v>1520</v>
      </c>
      <c r="I679" s="1" t="s">
        <v>4260</v>
      </c>
      <c r="J679" s="1"/>
      <c r="K679" s="3" t="s">
        <v>3573</v>
      </c>
      <c r="L679" s="105" t="s">
        <v>3572</v>
      </c>
      <c r="M679" s="58"/>
      <c r="N679" s="2" t="s">
        <v>3570</v>
      </c>
      <c r="O679" t="s">
        <v>4747</v>
      </c>
      <c r="P679" s="1" t="s">
        <v>1520</v>
      </c>
      <c r="Q679" s="1" t="s">
        <v>4260</v>
      </c>
      <c r="R679" s="58"/>
      <c r="S679" s="3"/>
      <c r="T679" s="58"/>
      <c r="U679" s="58"/>
      <c r="V679">
        <v>0</v>
      </c>
      <c r="W679">
        <v>0</v>
      </c>
      <c r="X679" t="s">
        <v>47</v>
      </c>
    </row>
    <row r="680" spans="1:24">
      <c r="A680" s="2">
        <v>805</v>
      </c>
      <c r="B680" s="1">
        <v>42769</v>
      </c>
      <c r="C680" t="s">
        <v>28</v>
      </c>
      <c r="D680" s="58">
        <v>10909</v>
      </c>
      <c r="E680" s="58" t="s">
        <v>3502</v>
      </c>
      <c r="F680" s="58"/>
      <c r="G680" s="1" t="s">
        <v>3607</v>
      </c>
      <c r="H680" s="1" t="s">
        <v>1520</v>
      </c>
      <c r="I680" s="1" t="s">
        <v>4261</v>
      </c>
      <c r="J680" s="1"/>
      <c r="K680" s="3" t="s">
        <v>3580</v>
      </c>
      <c r="L680" s="105" t="s">
        <v>3579</v>
      </c>
      <c r="M680" s="58"/>
      <c r="N680" s="2" t="s">
        <v>3575</v>
      </c>
      <c r="O680" t="s">
        <v>3607</v>
      </c>
      <c r="P680" s="1" t="s">
        <v>1520</v>
      </c>
      <c r="Q680" s="1" t="s">
        <v>4600</v>
      </c>
      <c r="R680" s="58"/>
      <c r="S680" s="3"/>
      <c r="T680" s="58"/>
      <c r="U680" s="58"/>
      <c r="V680">
        <v>0</v>
      </c>
      <c r="W680">
        <v>0</v>
      </c>
      <c r="X680" t="s">
        <v>47</v>
      </c>
    </row>
    <row r="681" spans="1:24">
      <c r="A681" s="2">
        <v>806</v>
      </c>
      <c r="B681" s="1">
        <v>42795</v>
      </c>
      <c r="C681" t="s">
        <v>13</v>
      </c>
      <c r="D681" s="58">
        <v>1383</v>
      </c>
      <c r="E681" s="58"/>
      <c r="F681" s="58"/>
      <c r="G681" s="1" t="s">
        <v>4654</v>
      </c>
      <c r="H681" s="1" t="s">
        <v>1520</v>
      </c>
      <c r="I681" s="1" t="s">
        <v>4601</v>
      </c>
      <c r="J681" s="1"/>
      <c r="K681" s="3" t="s">
        <v>3585</v>
      </c>
      <c r="L681" s="105" t="s">
        <v>3584</v>
      </c>
      <c r="M681" s="58"/>
      <c r="N681" s="2" t="s">
        <v>3582</v>
      </c>
      <c r="O681" t="s">
        <v>4654</v>
      </c>
      <c r="P681" s="1" t="s">
        <v>1520</v>
      </c>
      <c r="Q681" s="1" t="s">
        <v>4601</v>
      </c>
      <c r="R681" s="58"/>
      <c r="S681" s="3"/>
      <c r="T681" s="58"/>
      <c r="U681" s="58"/>
      <c r="V681">
        <v>0</v>
      </c>
      <c r="W681">
        <v>0</v>
      </c>
      <c r="X681" t="s">
        <v>47</v>
      </c>
    </row>
    <row r="682" spans="1:24">
      <c r="A682" s="2">
        <v>807</v>
      </c>
      <c r="B682" s="1">
        <v>42800</v>
      </c>
      <c r="C682" t="s">
        <v>16</v>
      </c>
      <c r="D682" s="58">
        <v>1054</v>
      </c>
      <c r="E682" s="58">
        <v>4</v>
      </c>
      <c r="F682" s="58"/>
      <c r="G682" s="1" t="s">
        <v>4624</v>
      </c>
      <c r="H682" s="1" t="s">
        <v>1520</v>
      </c>
      <c r="I682" s="1" t="s">
        <v>4263</v>
      </c>
      <c r="J682" s="1"/>
      <c r="K682" s="3" t="s">
        <v>3591</v>
      </c>
      <c r="L682" s="105" t="s">
        <v>3590</v>
      </c>
      <c r="M682" s="58"/>
      <c r="N682" s="2" t="s">
        <v>3587</v>
      </c>
      <c r="O682" t="s">
        <v>4624</v>
      </c>
      <c r="P682" s="1" t="s">
        <v>1520</v>
      </c>
      <c r="Q682" s="1" t="s">
        <v>4263</v>
      </c>
      <c r="R682" s="58"/>
      <c r="S682" s="3"/>
      <c r="T682" s="58"/>
      <c r="U682" s="58"/>
      <c r="V682">
        <v>0</v>
      </c>
      <c r="W682">
        <v>0</v>
      </c>
      <c r="X682" t="s">
        <v>47</v>
      </c>
    </row>
  </sheetData>
  <autoFilter ref="A2:X682"/>
  <mergeCells count="5">
    <mergeCell ref="A1:B1"/>
    <mergeCell ref="C1:E1"/>
    <mergeCell ref="F1:M1"/>
    <mergeCell ref="N1:U1"/>
    <mergeCell ref="V1:X1"/>
  </mergeCells>
  <dataValidations count="6">
    <dataValidation type="whole" allowBlank="1" showInputMessage="1" showErrorMessage="1" sqref="D3:D668">
      <formula1>0</formula1>
      <formula2>100000</formula2>
    </dataValidation>
    <dataValidation type="date" allowBlank="1" showInputMessage="1" showErrorMessage="1" sqref="B3:B682">
      <formula1>36526</formula1>
      <formula2>54789</formula2>
    </dataValidation>
    <dataValidation type="whole" allowBlank="1" showInputMessage="1" showErrorMessage="1" sqref="A3:A682">
      <formula1>1</formula1>
      <formula2>2000</formula2>
    </dataValidation>
    <dataValidation type="list" allowBlank="1" showInputMessage="1" showErrorMessage="1" sqref="X3:X682">
      <formula1>estados</formula1>
    </dataValidation>
    <dataValidation type="list" allowBlank="1" showInputMessage="1" showErrorMessage="1" sqref="V3:V682">
      <formula1>pagos</formula1>
    </dataValidation>
    <dataValidation type="list" allowBlank="1" showInputMessage="1" showErrorMessage="1" sqref="C3:C682">
      <formula1>calles</formula1>
    </dataValidation>
  </dataValidations>
  <hyperlinks>
    <hyperlink ref="K669" r:id="rId1"/>
    <hyperlink ref="S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3"/>
  <sheetViews>
    <sheetView topLeftCell="AG1" workbookViewId="0">
      <pane ySplit="3" topLeftCell="A648" activePane="bottomLeft" state="frozen"/>
      <selection pane="bottomLeft" activeCell="AH678" sqref="AH678"/>
    </sheetView>
  </sheetViews>
  <sheetFormatPr baseColWidth="10" defaultRowHeight="15.75"/>
  <cols>
    <col min="1" max="1" width="10.75" style="96" bestFit="1" customWidth="1"/>
    <col min="2" max="2" width="16.5" style="58" customWidth="1"/>
    <col min="3" max="3" width="14.75" style="58" customWidth="1"/>
    <col min="4" max="4" width="21" style="58" customWidth="1"/>
    <col min="6" max="6" width="40.375" bestFit="1" customWidth="1"/>
    <col min="7" max="7" width="15" customWidth="1"/>
    <col min="8" max="8" width="18.375" customWidth="1"/>
    <col min="9" max="9" width="28.125" bestFit="1" customWidth="1"/>
    <col min="10" max="10" width="21.5" customWidth="1"/>
    <col min="11" max="11" width="21.125" customWidth="1"/>
    <col min="12" max="12" width="67.25" bestFit="1" customWidth="1"/>
    <col min="13" max="13" width="52.25" bestFit="1" customWidth="1"/>
    <col min="14" max="14" width="60.125" bestFit="1" customWidth="1"/>
    <col min="15" max="15" width="13.875" customWidth="1"/>
    <col min="16" max="16" width="12.125" bestFit="1" customWidth="1"/>
    <col min="17" max="19" width="16.875" customWidth="1"/>
    <col min="20" max="20" width="16.625" bestFit="1" customWidth="1"/>
    <col min="21" max="21" width="29.625" bestFit="1" customWidth="1"/>
    <col min="22" max="22" width="9.25" bestFit="1" customWidth="1"/>
    <col min="23" max="23" width="9.5" style="99" bestFit="1" customWidth="1"/>
    <col min="24" max="24" width="17.125" customWidth="1"/>
    <col min="25" max="25" width="12.5" bestFit="1" customWidth="1"/>
    <col min="26" max="26" width="17.125" customWidth="1"/>
    <col min="27" max="27" width="22.875" bestFit="1" customWidth="1"/>
    <col min="28" max="28" width="17.125" customWidth="1"/>
    <col min="29" max="29" width="52.25" bestFit="1" customWidth="1"/>
    <col min="30" max="30" width="67.25" style="3" bestFit="1" customWidth="1"/>
    <col min="31" max="31" width="17.125" customWidth="1"/>
    <col min="32" max="32" width="11.5" bestFit="1" customWidth="1"/>
    <col min="33" max="33" width="13.125" bestFit="1" customWidth="1"/>
    <col min="34" max="34" width="22.625" customWidth="1"/>
    <col min="35" max="35" width="30.375" bestFit="1" customWidth="1"/>
    <col min="36" max="36" width="18" customWidth="1"/>
    <col min="37" max="37" width="60.125" bestFit="1" customWidth="1"/>
    <col min="38" max="38" width="15.5" customWidth="1"/>
    <col min="39" max="39" width="17.625" customWidth="1"/>
    <col min="40" max="40" width="16.875" bestFit="1" customWidth="1"/>
    <col min="41" max="41" width="21.5" bestFit="1" customWidth="1"/>
    <col min="42" max="42" width="10.375" bestFit="1" customWidth="1"/>
  </cols>
  <sheetData>
    <row r="1" spans="1:42" ht="27" customHeight="1" thickBot="1">
      <c r="A1" s="61" t="s">
        <v>3296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S1" s="69" t="s">
        <v>3297</v>
      </c>
      <c r="T1" s="69"/>
      <c r="U1" s="69"/>
      <c r="V1" s="69"/>
      <c r="W1" s="97"/>
      <c r="X1" s="69"/>
      <c r="Y1" s="69"/>
      <c r="Z1" s="69"/>
      <c r="AA1" s="69"/>
      <c r="AB1" s="69"/>
      <c r="AC1" s="69"/>
      <c r="AD1" s="103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</row>
    <row r="2" spans="1:42" ht="16.5" customHeight="1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S2" s="81" t="s">
        <v>3302</v>
      </c>
      <c r="T2" s="82"/>
      <c r="U2" s="83" t="s">
        <v>3299</v>
      </c>
      <c r="V2" s="84"/>
      <c r="W2" s="84"/>
      <c r="X2" s="85" t="s">
        <v>3298</v>
      </c>
      <c r="Y2" s="86"/>
      <c r="Z2" s="86"/>
      <c r="AA2" s="86"/>
      <c r="AB2" s="86"/>
      <c r="AC2" s="86"/>
      <c r="AD2" s="86"/>
      <c r="AE2" s="87"/>
      <c r="AF2" s="70" t="s">
        <v>3501</v>
      </c>
      <c r="AG2" s="71"/>
      <c r="AH2" s="71"/>
      <c r="AI2" s="71"/>
      <c r="AJ2" s="71"/>
      <c r="AK2" s="71"/>
      <c r="AL2" s="71"/>
      <c r="AM2" s="72"/>
      <c r="AN2" s="76" t="s">
        <v>3301</v>
      </c>
      <c r="AO2" s="77"/>
      <c r="AP2" s="78"/>
    </row>
    <row r="3" spans="1:42" ht="26.25" thickBot="1">
      <c r="A3" s="6" t="s">
        <v>3305</v>
      </c>
      <c r="B3" s="6" t="s">
        <v>3306</v>
      </c>
      <c r="C3" s="6" t="s">
        <v>3307</v>
      </c>
      <c r="D3" s="6" t="s">
        <v>3308</v>
      </c>
      <c r="E3" s="6" t="s">
        <v>55</v>
      </c>
      <c r="F3" s="6" t="s">
        <v>56</v>
      </c>
      <c r="G3" s="7" t="s">
        <v>57</v>
      </c>
      <c r="H3" s="6" t="s">
        <v>58</v>
      </c>
      <c r="I3" s="6" t="s">
        <v>59</v>
      </c>
      <c r="J3" s="6" t="s">
        <v>60</v>
      </c>
      <c r="K3" s="6" t="s">
        <v>61</v>
      </c>
      <c r="L3" s="8" t="s">
        <v>62</v>
      </c>
      <c r="M3" s="8" t="s">
        <v>63</v>
      </c>
      <c r="N3" s="8" t="s">
        <v>64</v>
      </c>
      <c r="O3" s="8" t="s">
        <v>65</v>
      </c>
      <c r="P3" s="9" t="s">
        <v>66</v>
      </c>
      <c r="R3" s="88" t="s">
        <v>3304</v>
      </c>
      <c r="S3" s="79" t="s">
        <v>52</v>
      </c>
      <c r="T3" s="80" t="s">
        <v>3</v>
      </c>
      <c r="U3" s="63" t="s">
        <v>7</v>
      </c>
      <c r="V3" s="64" t="s">
        <v>50</v>
      </c>
      <c r="W3" s="98" t="s">
        <v>51</v>
      </c>
      <c r="X3" s="65" t="s">
        <v>0</v>
      </c>
      <c r="Y3" s="66" t="s">
        <v>1</v>
      </c>
      <c r="Z3" s="66" t="s">
        <v>2</v>
      </c>
      <c r="AA3" s="66" t="s">
        <v>54</v>
      </c>
      <c r="AB3" s="66" t="s">
        <v>4</v>
      </c>
      <c r="AC3" s="66" t="s">
        <v>3300</v>
      </c>
      <c r="AD3" s="104" t="s">
        <v>5</v>
      </c>
      <c r="AE3" s="67" t="s">
        <v>6</v>
      </c>
      <c r="AF3" s="68" t="s">
        <v>0</v>
      </c>
      <c r="AG3" s="68" t="s">
        <v>1</v>
      </c>
      <c r="AH3" s="68" t="s">
        <v>2</v>
      </c>
      <c r="AI3" s="68" t="s">
        <v>54</v>
      </c>
      <c r="AJ3" s="68" t="s">
        <v>4</v>
      </c>
      <c r="AK3" s="68" t="s">
        <v>3300</v>
      </c>
      <c r="AL3" s="68" t="s">
        <v>5</v>
      </c>
      <c r="AM3" s="68" t="s">
        <v>6</v>
      </c>
      <c r="AN3" s="73" t="s">
        <v>8</v>
      </c>
      <c r="AO3" s="74" t="s">
        <v>3303</v>
      </c>
      <c r="AP3" s="75" t="s">
        <v>9</v>
      </c>
    </row>
    <row r="4" spans="1:42">
      <c r="A4" s="89">
        <v>1</v>
      </c>
      <c r="B4" s="14" t="s">
        <v>3309</v>
      </c>
      <c r="C4" s="14" t="s">
        <v>3310</v>
      </c>
      <c r="D4" s="14" t="s">
        <v>3311</v>
      </c>
      <c r="E4" s="10">
        <v>40534</v>
      </c>
      <c r="F4" s="11" t="s">
        <v>67</v>
      </c>
      <c r="G4" s="12" t="s">
        <v>68</v>
      </c>
      <c r="H4" s="13" t="s">
        <v>69</v>
      </c>
      <c r="I4" s="13" t="s">
        <v>14</v>
      </c>
      <c r="J4" s="14">
        <v>10420</v>
      </c>
      <c r="K4" s="14" t="str">
        <f>+CONCATENATE(I4," ",J4,", LO BARNECHEA")</f>
        <v>CAMINO CERRO LARGO 10420, LO BARNECHEA</v>
      </c>
      <c r="L4" s="15" t="s">
        <v>70</v>
      </c>
      <c r="M4" s="16" t="s">
        <v>71</v>
      </c>
      <c r="N4" s="15">
        <v>0</v>
      </c>
      <c r="O4" s="15" t="s">
        <v>44</v>
      </c>
      <c r="P4" s="17">
        <v>1.65</v>
      </c>
      <c r="Q4" s="2"/>
      <c r="R4" s="2">
        <v>1</v>
      </c>
      <c r="S4" s="2">
        <f>+IF(ISNUMBER(A4),A4,0)</f>
        <v>1</v>
      </c>
      <c r="T4" s="1">
        <f>+E4</f>
        <v>40534</v>
      </c>
      <c r="U4" t="str">
        <f>+I4</f>
        <v>CAMINO CERRO LARGO</v>
      </c>
      <c r="V4">
        <v>10420</v>
      </c>
      <c r="X4" s="1"/>
      <c r="Y4" s="1" t="str">
        <f>+LEFT(F4,FIND(" ",F4)-1)</f>
        <v>JUAN</v>
      </c>
      <c r="Z4" s="1" t="s">
        <v>3722</v>
      </c>
      <c r="AA4" s="1" t="s">
        <v>3723</v>
      </c>
      <c r="AB4" s="1"/>
      <c r="AC4" s="3" t="str">
        <f>+M4</f>
        <v>jachomali@gmail.com</v>
      </c>
      <c r="AD4" s="3" t="s">
        <v>70</v>
      </c>
      <c r="AE4" s="1"/>
      <c r="AF4" s="2" t="str">
        <f>+G4</f>
        <v>6456926-0</v>
      </c>
      <c r="AG4" t="str">
        <f>+LEFT(H4,FIND(" ",H4)-1)</f>
        <v>BERNARDITA</v>
      </c>
      <c r="AH4" s="1" t="s">
        <v>1520</v>
      </c>
      <c r="AI4" s="1" t="s">
        <v>4198</v>
      </c>
      <c r="AK4">
        <f>+N4</f>
        <v>0</v>
      </c>
      <c r="AL4" s="3"/>
      <c r="AM4" s="3"/>
      <c r="AN4" t="s">
        <v>44</v>
      </c>
      <c r="AO4">
        <v>1.65</v>
      </c>
      <c r="AP4" t="s">
        <v>47</v>
      </c>
    </row>
    <row r="5" spans="1:42">
      <c r="A5" s="89">
        <v>2</v>
      </c>
      <c r="B5" s="14" t="s">
        <v>3309</v>
      </c>
      <c r="C5" s="14" t="s">
        <v>3312</v>
      </c>
      <c r="D5" s="14" t="s">
        <v>3313</v>
      </c>
      <c r="E5" s="14"/>
      <c r="F5" s="11" t="s">
        <v>72</v>
      </c>
      <c r="G5" s="12" t="s">
        <v>73</v>
      </c>
      <c r="H5" s="13" t="s">
        <v>74</v>
      </c>
      <c r="I5" s="13" t="s">
        <v>14</v>
      </c>
      <c r="J5" s="14">
        <v>10442</v>
      </c>
      <c r="K5" s="14" t="str">
        <f t="shared" ref="K5:K68" si="0">+CONCATENATE(I5," ",J5,", LO BARNECHEA")</f>
        <v>CAMINO CERRO LARGO 10442, LO BARNECHEA</v>
      </c>
      <c r="L5" s="15" t="s">
        <v>75</v>
      </c>
      <c r="M5" s="16" t="s">
        <v>76</v>
      </c>
      <c r="N5" s="15">
        <v>0</v>
      </c>
      <c r="O5" s="15" t="s">
        <v>44</v>
      </c>
      <c r="P5" s="17">
        <v>1.65</v>
      </c>
      <c r="R5" s="2">
        <f>+R4+1</f>
        <v>2</v>
      </c>
      <c r="S5" s="2">
        <f t="shared" ref="S5:S68" si="1">+IF(ISNUMBER(A5),A5,0)</f>
        <v>2</v>
      </c>
      <c r="T5" s="1">
        <f t="shared" ref="T5:T68" si="2">+E5</f>
        <v>0</v>
      </c>
      <c r="U5" t="str">
        <f t="shared" ref="U5:U68" si="3">+I5</f>
        <v>CAMINO CERRO LARGO</v>
      </c>
      <c r="V5">
        <v>10442</v>
      </c>
      <c r="Y5" s="1" t="str">
        <f t="shared" ref="Y5:Y68" si="4">+LEFT(F5,FIND(" ",F5)-1)</f>
        <v>BERNARDITA</v>
      </c>
      <c r="Z5" s="1" t="s">
        <v>1520</v>
      </c>
      <c r="AA5" s="1" t="s">
        <v>3724</v>
      </c>
      <c r="AB5" s="1"/>
      <c r="AC5" s="3" t="str">
        <f t="shared" ref="AC5:AC68" si="5">+M5</f>
        <v>bernarditafica@gmail.com</v>
      </c>
      <c r="AD5" s="3" t="s">
        <v>75</v>
      </c>
      <c r="AF5" s="2" t="str">
        <f t="shared" ref="AF5:AF68" si="6">+G5</f>
        <v>6356264-5</v>
      </c>
      <c r="AG5" t="str">
        <f>+LEFT(H5,FIND(" ",H5)-1)</f>
        <v>PATRICIO</v>
      </c>
      <c r="AH5" s="1" t="s">
        <v>1520</v>
      </c>
      <c r="AI5" s="1" t="s">
        <v>4264</v>
      </c>
      <c r="AK5">
        <f>+N5</f>
        <v>0</v>
      </c>
      <c r="AN5" t="s">
        <v>44</v>
      </c>
      <c r="AO5">
        <v>1.65</v>
      </c>
      <c r="AP5" t="s">
        <v>47</v>
      </c>
    </row>
    <row r="6" spans="1:42">
      <c r="A6" s="89">
        <v>5</v>
      </c>
      <c r="B6" s="14" t="s">
        <v>3309</v>
      </c>
      <c r="C6" s="14" t="s">
        <v>3314</v>
      </c>
      <c r="D6" s="14" t="s">
        <v>3313</v>
      </c>
      <c r="E6" s="14"/>
      <c r="F6" s="11"/>
      <c r="G6" s="12" t="s">
        <v>77</v>
      </c>
      <c r="H6" s="13" t="s">
        <v>78</v>
      </c>
      <c r="I6" s="13" t="s">
        <v>14</v>
      </c>
      <c r="J6" s="14">
        <v>10464</v>
      </c>
      <c r="K6" s="14" t="str">
        <f t="shared" si="0"/>
        <v>CAMINO CERRO LARGO 10464, LO BARNECHEA</v>
      </c>
      <c r="L6" s="15">
        <v>8932831</v>
      </c>
      <c r="M6" s="15" t="s">
        <v>79</v>
      </c>
      <c r="N6" s="16" t="s">
        <v>79</v>
      </c>
      <c r="O6" s="15" t="s">
        <v>42</v>
      </c>
      <c r="P6" s="17">
        <v>1.6</v>
      </c>
      <c r="R6" s="2">
        <f t="shared" ref="R6:R69" si="7">+R5+1</f>
        <v>3</v>
      </c>
      <c r="S6" s="2">
        <f t="shared" si="1"/>
        <v>5</v>
      </c>
      <c r="T6" s="1">
        <f t="shared" si="2"/>
        <v>0</v>
      </c>
      <c r="U6" t="str">
        <f t="shared" si="3"/>
        <v>CAMINO CERRO LARGO</v>
      </c>
      <c r="V6">
        <v>10464</v>
      </c>
      <c r="Y6" s="1"/>
      <c r="Z6" s="1"/>
      <c r="AA6" s="1"/>
      <c r="AB6" s="1"/>
      <c r="AC6" s="3" t="str">
        <f t="shared" si="5"/>
        <v>claudiapiper@gmail.com</v>
      </c>
      <c r="AD6" s="3">
        <v>8932831</v>
      </c>
      <c r="AF6" s="2" t="str">
        <f t="shared" si="6"/>
        <v>6972857-K</v>
      </c>
      <c r="AG6" t="str">
        <f>+LEFT(H6,FIND(" ",H6)-1)</f>
        <v>ERNESTO</v>
      </c>
      <c r="AH6" s="1" t="s">
        <v>1520</v>
      </c>
      <c r="AI6" s="1" t="s">
        <v>4265</v>
      </c>
      <c r="AK6" t="str">
        <f>+N6</f>
        <v>claudiapiper@gmail.com</v>
      </c>
      <c r="AN6" t="s">
        <v>42</v>
      </c>
      <c r="AO6">
        <v>1.6</v>
      </c>
      <c r="AP6" t="s">
        <v>47</v>
      </c>
    </row>
    <row r="7" spans="1:42">
      <c r="A7" s="89">
        <v>6</v>
      </c>
      <c r="B7" s="14" t="s">
        <v>3309</v>
      </c>
      <c r="C7" s="14" t="s">
        <v>3315</v>
      </c>
      <c r="D7" s="14" t="s">
        <v>3316</v>
      </c>
      <c r="E7" s="14"/>
      <c r="F7" s="11" t="s">
        <v>80</v>
      </c>
      <c r="G7" s="12" t="s">
        <v>81</v>
      </c>
      <c r="H7" s="13" t="s">
        <v>82</v>
      </c>
      <c r="I7" s="13" t="s">
        <v>14</v>
      </c>
      <c r="J7" s="14">
        <v>10467</v>
      </c>
      <c r="K7" s="14" t="str">
        <f t="shared" si="0"/>
        <v>CAMINO CERRO LARGO 10467, LO BARNECHEA</v>
      </c>
      <c r="L7" s="15" t="s">
        <v>83</v>
      </c>
      <c r="M7" s="16" t="s">
        <v>84</v>
      </c>
      <c r="N7" s="15">
        <v>0</v>
      </c>
      <c r="O7" s="15" t="s">
        <v>44</v>
      </c>
      <c r="P7" s="17">
        <v>1.65</v>
      </c>
      <c r="R7" s="2">
        <f t="shared" si="7"/>
        <v>4</v>
      </c>
      <c r="S7" s="2">
        <f t="shared" si="1"/>
        <v>6</v>
      </c>
      <c r="T7" s="1">
        <f t="shared" si="2"/>
        <v>0</v>
      </c>
      <c r="U7" t="str">
        <f t="shared" si="3"/>
        <v>CAMINO CERRO LARGO</v>
      </c>
      <c r="V7">
        <v>10467</v>
      </c>
      <c r="Y7" s="1" t="str">
        <f t="shared" si="4"/>
        <v>ANA</v>
      </c>
      <c r="Z7" s="1" t="s">
        <v>3596</v>
      </c>
      <c r="AA7" s="1" t="s">
        <v>3643</v>
      </c>
      <c r="AB7" s="1"/>
      <c r="AC7" s="3" t="str">
        <f t="shared" si="5"/>
        <v>amvasquezc@hotmail.com</v>
      </c>
      <c r="AD7" s="3" t="s">
        <v>83</v>
      </c>
      <c r="AF7" s="2" t="str">
        <f t="shared" si="6"/>
        <v>9606425-K</v>
      </c>
      <c r="AG7" t="str">
        <f>+LEFT(H7,FIND(" ",H7)-1)</f>
        <v>ANA</v>
      </c>
      <c r="AH7" s="1" t="s">
        <v>3596</v>
      </c>
      <c r="AI7" s="1" t="s">
        <v>4266</v>
      </c>
      <c r="AK7">
        <f>+N7</f>
        <v>0</v>
      </c>
      <c r="AN7" t="s">
        <v>44</v>
      </c>
      <c r="AO7">
        <v>1.65</v>
      </c>
      <c r="AP7" t="s">
        <v>47</v>
      </c>
    </row>
    <row r="8" spans="1:42">
      <c r="A8" s="89">
        <v>7</v>
      </c>
      <c r="B8" s="14" t="s">
        <v>3309</v>
      </c>
      <c r="C8" s="14" t="s">
        <v>3317</v>
      </c>
      <c r="D8" s="14" t="s">
        <v>3313</v>
      </c>
      <c r="E8" s="14"/>
      <c r="F8" s="11" t="s">
        <v>85</v>
      </c>
      <c r="G8" s="12" t="s">
        <v>86</v>
      </c>
      <c r="H8" s="13" t="s">
        <v>85</v>
      </c>
      <c r="I8" s="13" t="s">
        <v>14</v>
      </c>
      <c r="J8" s="14">
        <v>10472</v>
      </c>
      <c r="K8" s="14" t="str">
        <f t="shared" si="0"/>
        <v>CAMINO CERRO LARGO 10472, LO BARNECHEA</v>
      </c>
      <c r="L8" s="15" t="s">
        <v>87</v>
      </c>
      <c r="M8" s="15" t="s">
        <v>88</v>
      </c>
      <c r="N8" s="15">
        <v>0</v>
      </c>
      <c r="O8" s="15" t="s">
        <v>44</v>
      </c>
      <c r="P8" s="17">
        <v>1.65</v>
      </c>
      <c r="R8" s="2">
        <f t="shared" si="7"/>
        <v>5</v>
      </c>
      <c r="S8" s="2">
        <f t="shared" si="1"/>
        <v>7</v>
      </c>
      <c r="T8" s="1">
        <f t="shared" si="2"/>
        <v>0</v>
      </c>
      <c r="U8" t="str">
        <f t="shared" si="3"/>
        <v>CAMINO CERRO LARGO</v>
      </c>
      <c r="V8">
        <v>10472</v>
      </c>
      <c r="Y8" s="1" t="str">
        <f t="shared" si="4"/>
        <v>JUAN</v>
      </c>
      <c r="Z8" s="1" t="s">
        <v>1520</v>
      </c>
      <c r="AA8" s="1" t="s">
        <v>3725</v>
      </c>
      <c r="AB8" s="1"/>
      <c r="AC8" s="3" t="str">
        <f t="shared" si="5"/>
        <v>jdieguez@hidrosan.cl</v>
      </c>
      <c r="AD8" s="3" t="s">
        <v>87</v>
      </c>
      <c r="AF8" s="2" t="str">
        <f t="shared" si="6"/>
        <v>5712106-8</v>
      </c>
      <c r="AG8" t="str">
        <f>+LEFT(H8,FIND(" ",H8)-1)</f>
        <v>JUAN</v>
      </c>
      <c r="AH8" s="1" t="s">
        <v>1520</v>
      </c>
      <c r="AI8" s="1" t="s">
        <v>3725</v>
      </c>
      <c r="AK8">
        <f>+N8</f>
        <v>0</v>
      </c>
      <c r="AN8" t="s">
        <v>44</v>
      </c>
      <c r="AO8">
        <v>1.65</v>
      </c>
      <c r="AP8" t="s">
        <v>47</v>
      </c>
    </row>
    <row r="9" spans="1:42">
      <c r="A9" s="89">
        <v>10</v>
      </c>
      <c r="B9" s="14" t="s">
        <v>3309</v>
      </c>
      <c r="C9" s="14" t="s">
        <v>3318</v>
      </c>
      <c r="D9" s="14" t="s">
        <v>3319</v>
      </c>
      <c r="E9" s="14"/>
      <c r="F9" s="11" t="s">
        <v>89</v>
      </c>
      <c r="G9" s="12" t="s">
        <v>90</v>
      </c>
      <c r="H9" s="13" t="s">
        <v>89</v>
      </c>
      <c r="I9" s="13" t="s">
        <v>14</v>
      </c>
      <c r="J9" s="14">
        <v>10498</v>
      </c>
      <c r="K9" s="14" t="str">
        <f t="shared" si="0"/>
        <v>CAMINO CERRO LARGO 10498, LO BARNECHEA</v>
      </c>
      <c r="L9" s="15" t="s">
        <v>91</v>
      </c>
      <c r="M9" s="15" t="s">
        <v>92</v>
      </c>
      <c r="N9" s="15">
        <v>0</v>
      </c>
      <c r="O9" s="15" t="s">
        <v>44</v>
      </c>
      <c r="P9" s="17">
        <v>1.65</v>
      </c>
      <c r="R9" s="2">
        <f t="shared" si="7"/>
        <v>6</v>
      </c>
      <c r="S9" s="2">
        <f t="shared" si="1"/>
        <v>10</v>
      </c>
      <c r="T9" s="1">
        <f t="shared" si="2"/>
        <v>0</v>
      </c>
      <c r="U9" t="str">
        <f t="shared" si="3"/>
        <v>CAMINO CERRO LARGO</v>
      </c>
      <c r="V9">
        <v>10498</v>
      </c>
      <c r="Y9" s="1" t="str">
        <f t="shared" si="4"/>
        <v>PATRICIO</v>
      </c>
      <c r="Z9" s="1" t="s">
        <v>1520</v>
      </c>
      <c r="AA9" s="1" t="s">
        <v>3726</v>
      </c>
      <c r="AB9" s="1"/>
      <c r="AC9" s="3" t="str">
        <f t="shared" si="5"/>
        <v>pjamarne@hyj.cl</v>
      </c>
      <c r="AD9" s="3" t="s">
        <v>91</v>
      </c>
      <c r="AF9" s="2" t="str">
        <f t="shared" si="6"/>
        <v>7511143-6</v>
      </c>
      <c r="AG9" t="str">
        <f>+LEFT(H9,FIND(" ",H9)-1)</f>
        <v>PATRICIO</v>
      </c>
      <c r="AH9" s="1" t="s">
        <v>1520</v>
      </c>
      <c r="AI9" s="1" t="s">
        <v>3726</v>
      </c>
      <c r="AK9">
        <f>+N9</f>
        <v>0</v>
      </c>
      <c r="AN9" t="s">
        <v>44</v>
      </c>
      <c r="AO9">
        <v>1.65</v>
      </c>
      <c r="AP9" t="s">
        <v>47</v>
      </c>
    </row>
    <row r="10" spans="1:42">
      <c r="A10" s="89">
        <v>11</v>
      </c>
      <c r="B10" s="14" t="s">
        <v>3309</v>
      </c>
      <c r="C10" s="14" t="s">
        <v>3320</v>
      </c>
      <c r="D10" s="14" t="s">
        <v>3319</v>
      </c>
      <c r="E10" s="14"/>
      <c r="F10" s="11" t="s">
        <v>93</v>
      </c>
      <c r="G10" s="12" t="s">
        <v>94</v>
      </c>
      <c r="H10" s="13" t="s">
        <v>95</v>
      </c>
      <c r="I10" s="13" t="s">
        <v>15</v>
      </c>
      <c r="J10" s="14">
        <v>10309</v>
      </c>
      <c r="K10" s="14" t="str">
        <f t="shared" si="0"/>
        <v>CAMINO DE LA AGUADA 10309, LO BARNECHEA</v>
      </c>
      <c r="L10" s="15" t="s">
        <v>96</v>
      </c>
      <c r="M10" s="16" t="s">
        <v>97</v>
      </c>
      <c r="N10" s="16" t="s">
        <v>98</v>
      </c>
      <c r="O10" s="15" t="s">
        <v>99</v>
      </c>
      <c r="P10" s="17">
        <v>1.65</v>
      </c>
      <c r="R10" s="2">
        <f t="shared" si="7"/>
        <v>7</v>
      </c>
      <c r="S10" s="2">
        <f t="shared" si="1"/>
        <v>11</v>
      </c>
      <c r="T10" s="1">
        <f t="shared" si="2"/>
        <v>0</v>
      </c>
      <c r="U10" t="str">
        <f t="shared" si="3"/>
        <v>CAMINO DE LA AGUADA</v>
      </c>
      <c r="V10">
        <v>10309</v>
      </c>
      <c r="Y10" s="1" t="str">
        <f t="shared" si="4"/>
        <v>SERGIO</v>
      </c>
      <c r="Z10" s="1" t="s">
        <v>1520</v>
      </c>
      <c r="AA10" s="1" t="s">
        <v>3727</v>
      </c>
      <c r="AB10" s="1"/>
      <c r="AC10" s="3" t="str">
        <f t="shared" si="5"/>
        <v>smunoz@axys.cl</v>
      </c>
      <c r="AD10" s="3" t="s">
        <v>96</v>
      </c>
      <c r="AF10" s="2" t="str">
        <f t="shared" si="6"/>
        <v>7911846-K</v>
      </c>
      <c r="AG10" t="str">
        <f>+LEFT(H10,FIND(" ",H10)-1)</f>
        <v>MARIA</v>
      </c>
      <c r="AH10" s="1" t="s">
        <v>3621</v>
      </c>
      <c r="AI10" s="1" t="s">
        <v>4267</v>
      </c>
      <c r="AK10" t="str">
        <f>+N10</f>
        <v>smunoz@elboldo.cl</v>
      </c>
      <c r="AN10" t="s">
        <v>99</v>
      </c>
      <c r="AO10">
        <v>1.65</v>
      </c>
      <c r="AP10" t="s">
        <v>47</v>
      </c>
    </row>
    <row r="11" spans="1:42">
      <c r="A11" s="89">
        <v>12</v>
      </c>
      <c r="B11" s="14" t="s">
        <v>3309</v>
      </c>
      <c r="C11" s="14"/>
      <c r="D11" s="14" t="s">
        <v>3313</v>
      </c>
      <c r="E11" s="10">
        <v>40312</v>
      </c>
      <c r="F11" s="11" t="s">
        <v>100</v>
      </c>
      <c r="G11" s="12" t="s">
        <v>101</v>
      </c>
      <c r="H11" s="13" t="s">
        <v>100</v>
      </c>
      <c r="I11" s="13" t="s">
        <v>15</v>
      </c>
      <c r="J11" s="14">
        <v>10310</v>
      </c>
      <c r="K11" s="14" t="str">
        <f t="shared" si="0"/>
        <v>CAMINO DE LA AGUADA 10310, LO BARNECHEA</v>
      </c>
      <c r="L11" s="15" t="s">
        <v>102</v>
      </c>
      <c r="M11" s="16" t="s">
        <v>103</v>
      </c>
      <c r="N11" s="15" t="s">
        <v>104</v>
      </c>
      <c r="O11" s="15" t="s">
        <v>99</v>
      </c>
      <c r="P11" s="17">
        <v>1.8</v>
      </c>
      <c r="R11" s="2">
        <f t="shared" si="7"/>
        <v>8</v>
      </c>
      <c r="S11" s="2">
        <f t="shared" si="1"/>
        <v>12</v>
      </c>
      <c r="T11" s="1">
        <f t="shared" si="2"/>
        <v>40312</v>
      </c>
      <c r="U11" t="str">
        <f t="shared" si="3"/>
        <v>CAMINO DE LA AGUADA</v>
      </c>
      <c r="V11">
        <v>10310</v>
      </c>
      <c r="Y11" s="1" t="str">
        <f t="shared" si="4"/>
        <v>DINA</v>
      </c>
      <c r="Z11" s="1" t="s">
        <v>1520</v>
      </c>
      <c r="AA11" s="1" t="s">
        <v>3704</v>
      </c>
      <c r="AB11" s="1"/>
      <c r="AC11" s="3" t="str">
        <f t="shared" si="5"/>
        <v>kprado@tse.cl;informaciones@tse.cl</v>
      </c>
      <c r="AD11" s="3" t="s">
        <v>102</v>
      </c>
      <c r="AF11" s="2" t="str">
        <f t="shared" si="6"/>
        <v>5441972-4</v>
      </c>
      <c r="AG11" t="str">
        <f>+LEFT(H11,FIND(" ",H11)-1)</f>
        <v>DINA</v>
      </c>
      <c r="AH11" s="1" t="s">
        <v>1520</v>
      </c>
      <c r="AI11" s="1" t="s">
        <v>3704</v>
      </c>
      <c r="AK11" t="str">
        <f>+N11</f>
        <v>contacto@tse.cl</v>
      </c>
      <c r="AN11" t="s">
        <v>99</v>
      </c>
      <c r="AO11">
        <v>1.8</v>
      </c>
      <c r="AP11" t="s">
        <v>47</v>
      </c>
    </row>
    <row r="12" spans="1:42">
      <c r="A12" s="89">
        <v>13</v>
      </c>
      <c r="B12" s="14" t="s">
        <v>3309</v>
      </c>
      <c r="C12" s="14" t="s">
        <v>3321</v>
      </c>
      <c r="D12" s="14" t="s">
        <v>3313</v>
      </c>
      <c r="E12" s="14"/>
      <c r="F12" s="11" t="s">
        <v>105</v>
      </c>
      <c r="G12" s="12" t="s">
        <v>106</v>
      </c>
      <c r="H12" s="13" t="s">
        <v>107</v>
      </c>
      <c r="I12" s="13" t="s">
        <v>15</v>
      </c>
      <c r="J12" s="14">
        <v>10315</v>
      </c>
      <c r="K12" s="14" t="str">
        <f t="shared" si="0"/>
        <v>CAMINO DE LA AGUADA 10315, LO BARNECHEA</v>
      </c>
      <c r="L12" s="15" t="s">
        <v>108</v>
      </c>
      <c r="M12" s="15" t="s">
        <v>109</v>
      </c>
      <c r="N12" s="15" t="s">
        <v>110</v>
      </c>
      <c r="O12" s="15" t="s">
        <v>111</v>
      </c>
      <c r="P12" s="17">
        <v>1.65</v>
      </c>
      <c r="R12" s="2">
        <f t="shared" si="7"/>
        <v>9</v>
      </c>
      <c r="S12" s="2">
        <f t="shared" si="1"/>
        <v>13</v>
      </c>
      <c r="T12" s="1">
        <f t="shared" si="2"/>
        <v>0</v>
      </c>
      <c r="U12" t="str">
        <f t="shared" si="3"/>
        <v>CAMINO DE LA AGUADA</v>
      </c>
      <c r="V12">
        <v>10315</v>
      </c>
      <c r="Y12" s="1" t="str">
        <f t="shared" si="4"/>
        <v>CLAUDIO</v>
      </c>
      <c r="Z12" s="1" t="s">
        <v>1520</v>
      </c>
      <c r="AA12" s="1" t="s">
        <v>3728</v>
      </c>
      <c r="AB12" s="1"/>
      <c r="AC12" s="3" t="str">
        <f t="shared" si="5"/>
        <v>cmiranda@tucapel.cl</v>
      </c>
      <c r="AD12" s="3" t="s">
        <v>108</v>
      </c>
      <c r="AF12" s="2" t="str">
        <f t="shared" si="6"/>
        <v>11813502-4</v>
      </c>
      <c r="AG12" t="str">
        <f>+LEFT(H12,FIND(" ",H12)-1)</f>
        <v>CAROLINA</v>
      </c>
      <c r="AH12" s="1" t="s">
        <v>1520</v>
      </c>
      <c r="AI12" s="1" t="s">
        <v>4268</v>
      </c>
      <c r="AK12" t="str">
        <f>+N12</f>
        <v xml:space="preserve"> cmontes@mon-mir.com</v>
      </c>
      <c r="AN12" t="s">
        <v>44</v>
      </c>
      <c r="AO12">
        <v>1.65</v>
      </c>
      <c r="AP12" t="s">
        <v>47</v>
      </c>
    </row>
    <row r="13" spans="1:42">
      <c r="A13" s="89">
        <v>14</v>
      </c>
      <c r="B13" s="14" t="s">
        <v>3309</v>
      </c>
      <c r="C13" s="14" t="s">
        <v>3322</v>
      </c>
      <c r="D13" s="14" t="s">
        <v>3319</v>
      </c>
      <c r="E13" s="10">
        <v>40234</v>
      </c>
      <c r="F13" s="11" t="s">
        <v>112</v>
      </c>
      <c r="G13" s="12" t="s">
        <v>113</v>
      </c>
      <c r="H13" s="13" t="s">
        <v>112</v>
      </c>
      <c r="I13" s="13" t="s">
        <v>15</v>
      </c>
      <c r="J13" s="14">
        <v>10316</v>
      </c>
      <c r="K13" s="14" t="str">
        <f t="shared" si="0"/>
        <v>CAMINO DE LA AGUADA 10316, LO BARNECHEA</v>
      </c>
      <c r="L13" s="15" t="s">
        <v>114</v>
      </c>
      <c r="M13" s="15" t="s">
        <v>115</v>
      </c>
      <c r="N13" s="15">
        <v>0</v>
      </c>
      <c r="O13" s="15" t="s">
        <v>44</v>
      </c>
      <c r="P13" s="17">
        <v>1.65</v>
      </c>
      <c r="R13" s="2">
        <f t="shared" si="7"/>
        <v>10</v>
      </c>
      <c r="S13" s="2">
        <f t="shared" si="1"/>
        <v>14</v>
      </c>
      <c r="T13" s="1">
        <f t="shared" si="2"/>
        <v>40234</v>
      </c>
      <c r="U13" t="str">
        <f t="shared" si="3"/>
        <v>CAMINO DE LA AGUADA</v>
      </c>
      <c r="V13">
        <v>10316</v>
      </c>
      <c r="Y13" s="1" t="str">
        <f t="shared" si="4"/>
        <v>LUCILA</v>
      </c>
      <c r="Z13" s="1" t="s">
        <v>1520</v>
      </c>
      <c r="AA13" s="1" t="s">
        <v>3729</v>
      </c>
      <c r="AB13" s="1"/>
      <c r="AC13" s="3" t="str">
        <f t="shared" si="5"/>
        <v>lsiskind@codelco.cl</v>
      </c>
      <c r="AD13" s="3" t="s">
        <v>114</v>
      </c>
      <c r="AF13" s="2" t="str">
        <f t="shared" si="6"/>
        <v>21323894-9</v>
      </c>
      <c r="AG13" t="str">
        <f>+LEFT(H13,FIND(" ",H13)-1)</f>
        <v>LUCILA</v>
      </c>
      <c r="AH13" s="1" t="s">
        <v>1520</v>
      </c>
      <c r="AI13" s="1" t="s">
        <v>3729</v>
      </c>
      <c r="AK13">
        <f>+N13</f>
        <v>0</v>
      </c>
      <c r="AN13" t="s">
        <v>44</v>
      </c>
      <c r="AO13">
        <v>1.65</v>
      </c>
      <c r="AP13" t="s">
        <v>47</v>
      </c>
    </row>
    <row r="14" spans="1:42">
      <c r="A14" s="89">
        <v>16</v>
      </c>
      <c r="B14" s="14" t="s">
        <v>3309</v>
      </c>
      <c r="C14" s="14" t="s">
        <v>3323</v>
      </c>
      <c r="D14" s="14" t="s">
        <v>3311</v>
      </c>
      <c r="E14" s="14"/>
      <c r="F14" s="11" t="s">
        <v>116</v>
      </c>
      <c r="G14" s="12" t="s">
        <v>117</v>
      </c>
      <c r="H14" s="13" t="s">
        <v>118</v>
      </c>
      <c r="I14" s="13" t="s">
        <v>15</v>
      </c>
      <c r="J14" s="14">
        <v>10333</v>
      </c>
      <c r="K14" s="14" t="str">
        <f t="shared" si="0"/>
        <v>CAMINO DE LA AGUADA 10333, LO BARNECHEA</v>
      </c>
      <c r="L14" s="15" t="s">
        <v>119</v>
      </c>
      <c r="M14" s="16" t="s">
        <v>120</v>
      </c>
      <c r="N14" s="16" t="s">
        <v>121</v>
      </c>
      <c r="O14" s="15" t="s">
        <v>111</v>
      </c>
      <c r="P14" s="17">
        <v>1.65</v>
      </c>
      <c r="R14" s="2">
        <f t="shared" si="7"/>
        <v>11</v>
      </c>
      <c r="S14" s="2">
        <f t="shared" si="1"/>
        <v>16</v>
      </c>
      <c r="T14" s="1">
        <f t="shared" si="2"/>
        <v>0</v>
      </c>
      <c r="U14" t="str">
        <f t="shared" si="3"/>
        <v>CAMINO DE LA AGUADA</v>
      </c>
      <c r="V14">
        <v>10333</v>
      </c>
      <c r="Y14" s="1" t="str">
        <f t="shared" si="4"/>
        <v>BERNARDITA</v>
      </c>
      <c r="Z14" s="1" t="s">
        <v>1520</v>
      </c>
      <c r="AA14" s="1" t="s">
        <v>3730</v>
      </c>
      <c r="AB14" s="1"/>
      <c r="AC14" s="3" t="str">
        <f t="shared" si="5"/>
        <v>bernarditadomeyko@gmail.com</v>
      </c>
      <c r="AD14" s="3" t="s">
        <v>119</v>
      </c>
      <c r="AF14" s="2" t="str">
        <f t="shared" si="6"/>
        <v>7011703-7</v>
      </c>
      <c r="AG14" t="str">
        <f>+LEFT(H14,FIND(" ",H14)-1)</f>
        <v>JAIME</v>
      </c>
      <c r="AH14" s="1" t="s">
        <v>1520</v>
      </c>
      <c r="AI14" s="1" t="s">
        <v>4269</v>
      </c>
      <c r="AK14" t="str">
        <f>+N14</f>
        <v>jcallejasg@gmail.com</v>
      </c>
      <c r="AN14" t="s">
        <v>44</v>
      </c>
      <c r="AO14">
        <v>1.65</v>
      </c>
      <c r="AP14" t="s">
        <v>47</v>
      </c>
    </row>
    <row r="15" spans="1:42">
      <c r="A15" s="89">
        <v>17</v>
      </c>
      <c r="B15" s="14" t="s">
        <v>3309</v>
      </c>
      <c r="C15" s="14" t="s">
        <v>3324</v>
      </c>
      <c r="D15" s="14" t="s">
        <v>3316</v>
      </c>
      <c r="E15" s="10">
        <v>40301</v>
      </c>
      <c r="F15" s="11" t="s">
        <v>122</v>
      </c>
      <c r="G15" s="12" t="s">
        <v>123</v>
      </c>
      <c r="H15" s="13" t="s">
        <v>124</v>
      </c>
      <c r="I15" s="13" t="s">
        <v>15</v>
      </c>
      <c r="J15" s="14">
        <v>10341</v>
      </c>
      <c r="K15" s="14" t="str">
        <f t="shared" si="0"/>
        <v>CAMINO DE LA AGUADA 10341, LO BARNECHEA</v>
      </c>
      <c r="L15" s="15" t="s">
        <v>125</v>
      </c>
      <c r="M15" s="16" t="s">
        <v>126</v>
      </c>
      <c r="N15" s="16" t="s">
        <v>127</v>
      </c>
      <c r="O15" s="15" t="s">
        <v>44</v>
      </c>
      <c r="P15" s="17">
        <v>1.65</v>
      </c>
      <c r="R15" s="2">
        <f t="shared" si="7"/>
        <v>12</v>
      </c>
      <c r="S15" s="2">
        <f t="shared" si="1"/>
        <v>17</v>
      </c>
      <c r="T15" s="1">
        <f t="shared" si="2"/>
        <v>40301</v>
      </c>
      <c r="U15" t="str">
        <f t="shared" si="3"/>
        <v>CAMINO DE LA AGUADA</v>
      </c>
      <c r="V15">
        <v>10341</v>
      </c>
      <c r="Y15" s="1" t="str">
        <f t="shared" si="4"/>
        <v>RODRIGO</v>
      </c>
      <c r="Z15" s="1" t="s">
        <v>1520</v>
      </c>
      <c r="AA15" s="1" t="s">
        <v>3731</v>
      </c>
      <c r="AB15" s="1"/>
      <c r="AC15" s="3" t="str">
        <f t="shared" si="5"/>
        <v>burr.victoria@gmail.com</v>
      </c>
      <c r="AD15" s="3" t="s">
        <v>125</v>
      </c>
      <c r="AF15" s="2" t="str">
        <f t="shared" si="6"/>
        <v>12454685-0</v>
      </c>
      <c r="AG15" t="str">
        <f>+LEFT(H15,FIND(" ",H15)-1)</f>
        <v>MARIA</v>
      </c>
      <c r="AH15" s="1" t="s">
        <v>4602</v>
      </c>
      <c r="AI15" s="1" t="s">
        <v>4270</v>
      </c>
      <c r="AK15" t="str">
        <f>+N15</f>
        <v>rlabbe@titan.cl</v>
      </c>
      <c r="AN15" t="s">
        <v>44</v>
      </c>
      <c r="AO15">
        <v>1.65</v>
      </c>
      <c r="AP15" t="s">
        <v>47</v>
      </c>
    </row>
    <row r="16" spans="1:42">
      <c r="A16" s="89">
        <v>18</v>
      </c>
      <c r="B16" s="14" t="s">
        <v>3309</v>
      </c>
      <c r="C16" s="14" t="s">
        <v>3325</v>
      </c>
      <c r="D16" s="14" t="s">
        <v>3326</v>
      </c>
      <c r="E16" s="10">
        <v>41725</v>
      </c>
      <c r="F16" s="11" t="s">
        <v>128</v>
      </c>
      <c r="G16" s="12" t="s">
        <v>129</v>
      </c>
      <c r="H16" s="13" t="s">
        <v>128</v>
      </c>
      <c r="I16" s="13" t="s">
        <v>15</v>
      </c>
      <c r="J16" s="14">
        <v>10350</v>
      </c>
      <c r="K16" s="14" t="str">
        <f t="shared" si="0"/>
        <v>CAMINO DE LA AGUADA 10350, LO BARNECHEA</v>
      </c>
      <c r="L16" s="15" t="s">
        <v>130</v>
      </c>
      <c r="M16" s="16" t="s">
        <v>131</v>
      </c>
      <c r="N16" s="15">
        <v>0</v>
      </c>
      <c r="O16" s="15" t="s">
        <v>99</v>
      </c>
      <c r="P16" s="17">
        <v>1.6</v>
      </c>
      <c r="R16" s="2">
        <f t="shared" si="7"/>
        <v>13</v>
      </c>
      <c r="S16" s="2">
        <f t="shared" si="1"/>
        <v>18</v>
      </c>
      <c r="T16" s="1">
        <f t="shared" si="2"/>
        <v>41725</v>
      </c>
      <c r="U16" t="str">
        <f t="shared" si="3"/>
        <v>CAMINO DE LA AGUADA</v>
      </c>
      <c r="V16">
        <v>10350</v>
      </c>
      <c r="Y16" s="1" t="str">
        <f t="shared" si="4"/>
        <v>MARIA</v>
      </c>
      <c r="Z16" s="1" t="s">
        <v>3601</v>
      </c>
      <c r="AA16" s="1" t="s">
        <v>3644</v>
      </c>
      <c r="AB16" s="1"/>
      <c r="AC16" s="3" t="str">
        <f t="shared" si="5"/>
        <v>maitedelfierro@gmail.com</v>
      </c>
      <c r="AD16" s="3" t="s">
        <v>130</v>
      </c>
      <c r="AF16" s="2" t="str">
        <f t="shared" si="6"/>
        <v>8952687-6</v>
      </c>
      <c r="AG16" t="str">
        <f>+LEFT(H16,FIND(" ",H16)-1)</f>
        <v>MARIA</v>
      </c>
      <c r="AH16" s="1" t="s">
        <v>3601</v>
      </c>
      <c r="AI16" s="1" t="s">
        <v>3644</v>
      </c>
      <c r="AK16">
        <f>+N16</f>
        <v>0</v>
      </c>
      <c r="AN16" t="s">
        <v>99</v>
      </c>
      <c r="AO16">
        <v>1.6</v>
      </c>
      <c r="AP16" t="s">
        <v>47</v>
      </c>
    </row>
    <row r="17" spans="1:42">
      <c r="A17" s="89">
        <v>19</v>
      </c>
      <c r="B17" s="14" t="s">
        <v>3309</v>
      </c>
      <c r="C17" s="14" t="s">
        <v>3327</v>
      </c>
      <c r="D17" s="14" t="s">
        <v>3313</v>
      </c>
      <c r="E17" s="10">
        <v>40156</v>
      </c>
      <c r="F17" s="11" t="s">
        <v>132</v>
      </c>
      <c r="G17" s="12" t="s">
        <v>133</v>
      </c>
      <c r="H17" s="13" t="s">
        <v>134</v>
      </c>
      <c r="I17" s="13" t="s">
        <v>15</v>
      </c>
      <c r="J17" s="14">
        <v>10357</v>
      </c>
      <c r="K17" s="14" t="str">
        <f t="shared" si="0"/>
        <v>CAMINO DE LA AGUADA 10357, LO BARNECHEA</v>
      </c>
      <c r="L17" s="15" t="s">
        <v>135</v>
      </c>
      <c r="M17" s="15" t="s">
        <v>136</v>
      </c>
      <c r="N17" s="15" t="s">
        <v>137</v>
      </c>
      <c r="O17" s="15" t="s">
        <v>44</v>
      </c>
      <c r="P17" s="17">
        <v>1.65</v>
      </c>
      <c r="R17" s="2">
        <f t="shared" si="7"/>
        <v>14</v>
      </c>
      <c r="S17" s="2">
        <f t="shared" si="1"/>
        <v>19</v>
      </c>
      <c r="T17" s="1">
        <f t="shared" si="2"/>
        <v>40156</v>
      </c>
      <c r="U17" t="str">
        <f t="shared" si="3"/>
        <v>CAMINO DE LA AGUADA</v>
      </c>
      <c r="V17">
        <v>10357</v>
      </c>
      <c r="Y17" s="1" t="str">
        <f t="shared" si="4"/>
        <v>CLAUDIA</v>
      </c>
      <c r="Z17" s="1" t="s">
        <v>1520</v>
      </c>
      <c r="AA17" s="1" t="s">
        <v>3732</v>
      </c>
      <c r="AB17" s="1"/>
      <c r="AC17" s="3" t="str">
        <f t="shared" si="5"/>
        <v>ctrigoc@gmail.com</v>
      </c>
      <c r="AD17" s="3" t="s">
        <v>135</v>
      </c>
      <c r="AF17" s="2" t="str">
        <f t="shared" si="6"/>
        <v>10890415-1</v>
      </c>
      <c r="AG17" t="str">
        <f>+LEFT(H17,FIND(" ",H17)-1)</f>
        <v>OSCAR</v>
      </c>
      <c r="AH17" s="1" t="s">
        <v>1520</v>
      </c>
      <c r="AI17" s="1" t="s">
        <v>3704</v>
      </c>
      <c r="AK17" t="str">
        <f>+N17</f>
        <v>ctrigo@bancoestado.cl; omunoz@bancoestado.cl</v>
      </c>
      <c r="AN17" t="s">
        <v>44</v>
      </c>
      <c r="AO17">
        <v>1.65</v>
      </c>
      <c r="AP17" t="s">
        <v>47</v>
      </c>
    </row>
    <row r="18" spans="1:42">
      <c r="A18" s="89">
        <v>21</v>
      </c>
      <c r="B18" s="14" t="s">
        <v>3309</v>
      </c>
      <c r="C18" s="14" t="s">
        <v>3328</v>
      </c>
      <c r="D18" s="14" t="s">
        <v>3319</v>
      </c>
      <c r="E18" s="14"/>
      <c r="F18" s="11" t="s">
        <v>138</v>
      </c>
      <c r="G18" s="12" t="s">
        <v>139</v>
      </c>
      <c r="H18" s="13" t="s">
        <v>138</v>
      </c>
      <c r="I18" s="13" t="s">
        <v>15</v>
      </c>
      <c r="J18" s="14">
        <v>10397</v>
      </c>
      <c r="K18" s="14" t="str">
        <f t="shared" si="0"/>
        <v>CAMINO DE LA AGUADA 10397, LO BARNECHEA</v>
      </c>
      <c r="L18" s="15" t="s">
        <v>140</v>
      </c>
      <c r="M18" s="16" t="s">
        <v>141</v>
      </c>
      <c r="N18" s="15">
        <v>0</v>
      </c>
      <c r="O18" s="15" t="s">
        <v>42</v>
      </c>
      <c r="P18" s="17">
        <v>1.6</v>
      </c>
      <c r="R18" s="2">
        <f t="shared" si="7"/>
        <v>15</v>
      </c>
      <c r="S18" s="2">
        <f t="shared" si="1"/>
        <v>21</v>
      </c>
      <c r="T18" s="1">
        <f t="shared" si="2"/>
        <v>0</v>
      </c>
      <c r="U18" t="str">
        <f t="shared" si="3"/>
        <v>CAMINO DE LA AGUADA</v>
      </c>
      <c r="V18">
        <v>10397</v>
      </c>
      <c r="Y18" s="1" t="str">
        <f t="shared" si="4"/>
        <v>DIETTER</v>
      </c>
      <c r="Z18" s="1" t="s">
        <v>1520</v>
      </c>
      <c r="AA18" s="1" t="s">
        <v>3733</v>
      </c>
      <c r="AB18" s="1"/>
      <c r="AC18" s="3" t="str">
        <f t="shared" si="5"/>
        <v>wdb@gmx.de</v>
      </c>
      <c r="AD18" s="3" t="s">
        <v>140</v>
      </c>
      <c r="AF18" s="2" t="str">
        <f t="shared" si="6"/>
        <v>4466379-1</v>
      </c>
      <c r="AG18" t="str">
        <f>+LEFT(H18,FIND(" ",H18)-1)</f>
        <v>DIETTER</v>
      </c>
      <c r="AH18" s="1" t="s">
        <v>1520</v>
      </c>
      <c r="AI18" s="1" t="s">
        <v>3733</v>
      </c>
      <c r="AK18">
        <f>+N18</f>
        <v>0</v>
      </c>
      <c r="AN18" t="s">
        <v>42</v>
      </c>
      <c r="AO18">
        <v>1.6</v>
      </c>
      <c r="AP18" t="s">
        <v>47</v>
      </c>
    </row>
    <row r="19" spans="1:42">
      <c r="A19" s="89">
        <v>22</v>
      </c>
      <c r="B19" s="14" t="s">
        <v>3309</v>
      </c>
      <c r="C19" s="14" t="s">
        <v>3329</v>
      </c>
      <c r="D19" s="14" t="s">
        <v>3319</v>
      </c>
      <c r="E19" s="14"/>
      <c r="F19" s="11" t="s">
        <v>142</v>
      </c>
      <c r="G19" s="12" t="s">
        <v>143</v>
      </c>
      <c r="H19" s="13" t="s">
        <v>142</v>
      </c>
      <c r="I19" s="13" t="s">
        <v>15</v>
      </c>
      <c r="J19" s="14">
        <v>10403</v>
      </c>
      <c r="K19" s="14" t="str">
        <f t="shared" si="0"/>
        <v>CAMINO DE LA AGUADA 10403, LO BARNECHEA</v>
      </c>
      <c r="L19" s="15" t="s">
        <v>144</v>
      </c>
      <c r="M19" s="15" t="s">
        <v>145</v>
      </c>
      <c r="N19" s="15">
        <v>0</v>
      </c>
      <c r="O19" s="15" t="s">
        <v>44</v>
      </c>
      <c r="P19" s="17">
        <v>1.65</v>
      </c>
      <c r="R19" s="2">
        <f t="shared" si="7"/>
        <v>16</v>
      </c>
      <c r="S19" s="2">
        <f t="shared" si="1"/>
        <v>22</v>
      </c>
      <c r="T19" s="1">
        <f t="shared" si="2"/>
        <v>0</v>
      </c>
      <c r="U19" t="str">
        <f t="shared" si="3"/>
        <v>CAMINO DE LA AGUADA</v>
      </c>
      <c r="V19">
        <v>10403</v>
      </c>
      <c r="Y19" s="1" t="str">
        <f t="shared" si="4"/>
        <v>XIMENA</v>
      </c>
      <c r="Z19" s="1" t="s">
        <v>1520</v>
      </c>
      <c r="AA19" s="1" t="s">
        <v>3734</v>
      </c>
      <c r="AB19" s="1"/>
      <c r="AC19" s="3" t="str">
        <f t="shared" si="5"/>
        <v>max_uslar@hotmail.com</v>
      </c>
      <c r="AD19" s="3" t="s">
        <v>144</v>
      </c>
      <c r="AF19" s="2" t="str">
        <f t="shared" si="6"/>
        <v>8591824-9</v>
      </c>
      <c r="AG19" t="str">
        <f>+LEFT(H19,FIND(" ",H19)-1)</f>
        <v>XIMENA</v>
      </c>
      <c r="AH19" s="1" t="s">
        <v>1520</v>
      </c>
      <c r="AI19" s="1" t="s">
        <v>3734</v>
      </c>
      <c r="AK19">
        <f>+N19</f>
        <v>0</v>
      </c>
      <c r="AN19" t="s">
        <v>44</v>
      </c>
      <c r="AO19">
        <v>1.65</v>
      </c>
      <c r="AP19" t="s">
        <v>47</v>
      </c>
    </row>
    <row r="20" spans="1:42">
      <c r="A20" s="89">
        <v>23</v>
      </c>
      <c r="B20" s="14" t="s">
        <v>3309</v>
      </c>
      <c r="C20" s="14" t="s">
        <v>3330</v>
      </c>
      <c r="D20" s="14" t="s">
        <v>3316</v>
      </c>
      <c r="E20" s="14"/>
      <c r="F20" s="11" t="s">
        <v>146</v>
      </c>
      <c r="G20" s="12" t="s">
        <v>147</v>
      </c>
      <c r="H20" s="13" t="s">
        <v>148</v>
      </c>
      <c r="I20" s="13" t="s">
        <v>15</v>
      </c>
      <c r="J20" s="14">
        <v>10409</v>
      </c>
      <c r="K20" s="14" t="str">
        <f t="shared" si="0"/>
        <v>CAMINO DE LA AGUADA 10409, LO BARNECHEA</v>
      </c>
      <c r="L20" s="15" t="s">
        <v>149</v>
      </c>
      <c r="M20" s="15" t="s">
        <v>150</v>
      </c>
      <c r="N20" s="15">
        <v>0</v>
      </c>
      <c r="O20" s="15" t="s">
        <v>42</v>
      </c>
      <c r="P20" s="17">
        <v>1.6</v>
      </c>
      <c r="R20" s="2">
        <f t="shared" si="7"/>
        <v>17</v>
      </c>
      <c r="S20" s="2">
        <f t="shared" si="1"/>
        <v>23</v>
      </c>
      <c r="T20" s="1">
        <f t="shared" si="2"/>
        <v>0</v>
      </c>
      <c r="U20" t="str">
        <f t="shared" si="3"/>
        <v>CAMINO DE LA AGUADA</v>
      </c>
      <c r="V20">
        <v>10409</v>
      </c>
      <c r="Y20" s="1" t="str">
        <f t="shared" si="4"/>
        <v>ALEJANDRO</v>
      </c>
      <c r="Z20" s="1" t="s">
        <v>1520</v>
      </c>
      <c r="AA20" s="1" t="s">
        <v>3735</v>
      </c>
      <c r="AB20" s="1"/>
      <c r="AC20" s="3" t="str">
        <f t="shared" si="5"/>
        <v>xgutierr@yahoo.es</v>
      </c>
      <c r="AD20" s="3" t="s">
        <v>149</v>
      </c>
      <c r="AF20" s="2" t="str">
        <f t="shared" si="6"/>
        <v>2691563-5</v>
      </c>
      <c r="AG20" t="str">
        <f>+LEFT(H20,FIND(" ",H20)-1)</f>
        <v>XIMENA</v>
      </c>
      <c r="AH20" s="1" t="s">
        <v>1520</v>
      </c>
      <c r="AI20" s="1" t="s">
        <v>4271</v>
      </c>
      <c r="AK20">
        <f>+N20</f>
        <v>0</v>
      </c>
      <c r="AN20" t="s">
        <v>42</v>
      </c>
      <c r="AO20">
        <v>1.6</v>
      </c>
      <c r="AP20" t="s">
        <v>47</v>
      </c>
    </row>
    <row r="21" spans="1:42">
      <c r="A21" s="89">
        <v>24</v>
      </c>
      <c r="B21" s="14" t="s">
        <v>3309</v>
      </c>
      <c r="C21" s="14" t="s">
        <v>3331</v>
      </c>
      <c r="D21" s="14" t="s">
        <v>3313</v>
      </c>
      <c r="E21" s="14"/>
      <c r="F21" s="11" t="s">
        <v>151</v>
      </c>
      <c r="G21" s="12" t="s">
        <v>152</v>
      </c>
      <c r="H21" s="13" t="s">
        <v>153</v>
      </c>
      <c r="I21" s="13" t="s">
        <v>15</v>
      </c>
      <c r="J21" s="14">
        <v>10415</v>
      </c>
      <c r="K21" s="14" t="str">
        <f t="shared" si="0"/>
        <v>CAMINO DE LA AGUADA 10415, LO BARNECHEA</v>
      </c>
      <c r="L21" s="15" t="s">
        <v>154</v>
      </c>
      <c r="M21" s="15" t="s">
        <v>155</v>
      </c>
      <c r="N21" s="16" t="s">
        <v>156</v>
      </c>
      <c r="O21" s="15" t="s">
        <v>44</v>
      </c>
      <c r="P21" s="17">
        <v>1.65</v>
      </c>
      <c r="R21" s="2">
        <f t="shared" si="7"/>
        <v>18</v>
      </c>
      <c r="S21" s="2">
        <f t="shared" si="1"/>
        <v>24</v>
      </c>
      <c r="T21" s="1">
        <f t="shared" si="2"/>
        <v>0</v>
      </c>
      <c r="U21" t="str">
        <f t="shared" si="3"/>
        <v>CAMINO DE LA AGUADA</v>
      </c>
      <c r="V21">
        <v>10415</v>
      </c>
      <c r="Y21" s="1" t="str">
        <f t="shared" si="4"/>
        <v>CECILIA</v>
      </c>
      <c r="Z21" s="1" t="s">
        <v>1520</v>
      </c>
      <c r="AA21" s="1" t="s">
        <v>3736</v>
      </c>
      <c r="AB21" s="1"/>
      <c r="AC21" s="3" t="str">
        <f t="shared" si="5"/>
        <v>cecilia@losmartinez.cl</v>
      </c>
      <c r="AD21" s="3" t="s">
        <v>154</v>
      </c>
      <c r="AF21" s="2" t="str">
        <f t="shared" si="6"/>
        <v>7283015-6</v>
      </c>
      <c r="AG21" t="str">
        <f>+LEFT(H21,FIND(" ",H21)-1)</f>
        <v>CRISTIAN</v>
      </c>
      <c r="AH21" s="1" t="s">
        <v>1520</v>
      </c>
      <c r="AI21" s="1" t="s">
        <v>4272</v>
      </c>
      <c r="AK21" t="str">
        <f>+N21</f>
        <v>cristian@losmartinez.cl;camz59@gmail.com</v>
      </c>
      <c r="AN21" t="s">
        <v>44</v>
      </c>
      <c r="AO21">
        <v>1.65</v>
      </c>
      <c r="AP21" t="s">
        <v>47</v>
      </c>
    </row>
    <row r="22" spans="1:42">
      <c r="A22" s="89">
        <v>25</v>
      </c>
      <c r="B22" s="14" t="s">
        <v>3309</v>
      </c>
      <c r="C22" s="14" t="s">
        <v>3332</v>
      </c>
      <c r="D22" s="14" t="s">
        <v>3333</v>
      </c>
      <c r="E22" s="14"/>
      <c r="F22" s="11" t="s">
        <v>157</v>
      </c>
      <c r="G22" s="12" t="s">
        <v>158</v>
      </c>
      <c r="H22" s="13" t="s">
        <v>159</v>
      </c>
      <c r="I22" s="13" t="s">
        <v>15</v>
      </c>
      <c r="J22" s="14">
        <v>10426</v>
      </c>
      <c r="K22" s="14" t="str">
        <f t="shared" si="0"/>
        <v>CAMINO DE LA AGUADA 10426, LO BARNECHEA</v>
      </c>
      <c r="L22" s="15" t="s">
        <v>160</v>
      </c>
      <c r="M22" s="15" t="s">
        <v>161</v>
      </c>
      <c r="N22" s="15" t="s">
        <v>162</v>
      </c>
      <c r="O22" s="15" t="s">
        <v>44</v>
      </c>
      <c r="P22" s="17">
        <v>1.65</v>
      </c>
      <c r="R22" s="2">
        <f t="shared" si="7"/>
        <v>19</v>
      </c>
      <c r="S22" s="2">
        <f t="shared" si="1"/>
        <v>25</v>
      </c>
      <c r="T22" s="1">
        <f t="shared" si="2"/>
        <v>0</v>
      </c>
      <c r="U22" t="str">
        <f t="shared" si="3"/>
        <v>CAMINO DE LA AGUADA</v>
      </c>
      <c r="V22">
        <v>10426</v>
      </c>
      <c r="Y22" s="1" t="str">
        <f t="shared" si="4"/>
        <v>ANGELICA</v>
      </c>
      <c r="Z22" s="1" t="s">
        <v>1520</v>
      </c>
      <c r="AA22" s="1" t="s">
        <v>3737</v>
      </c>
      <c r="AB22" s="1"/>
      <c r="AC22" s="3" t="str">
        <f t="shared" si="5"/>
        <v>enzomarzullo@topcolor.com</v>
      </c>
      <c r="AD22" s="3" t="s">
        <v>160</v>
      </c>
      <c r="AF22" s="2" t="str">
        <f t="shared" si="6"/>
        <v>6143215-9</v>
      </c>
      <c r="AG22" t="str">
        <f>+LEFT(H22,FIND(" ",H22)-1)</f>
        <v>ENZO</v>
      </c>
      <c r="AH22" s="1" t="s">
        <v>1520</v>
      </c>
      <c r="AI22" s="1" t="s">
        <v>4273</v>
      </c>
      <c r="AK22" t="str">
        <f>+N22</f>
        <v>mcaceres@topcolor.com</v>
      </c>
      <c r="AN22" t="s">
        <v>44</v>
      </c>
      <c r="AO22">
        <v>1.65</v>
      </c>
      <c r="AP22" t="s">
        <v>47</v>
      </c>
    </row>
    <row r="23" spans="1:42">
      <c r="A23" s="89">
        <v>26</v>
      </c>
      <c r="B23" s="14" t="s">
        <v>3309</v>
      </c>
      <c r="C23" s="14" t="s">
        <v>3334</v>
      </c>
      <c r="D23" s="14" t="s">
        <v>3316</v>
      </c>
      <c r="E23" s="10">
        <v>40191</v>
      </c>
      <c r="F23" s="11" t="s">
        <v>163</v>
      </c>
      <c r="G23" s="12" t="s">
        <v>164</v>
      </c>
      <c r="H23" s="13" t="s">
        <v>163</v>
      </c>
      <c r="I23" s="13" t="s">
        <v>15</v>
      </c>
      <c r="J23" s="14">
        <v>10445</v>
      </c>
      <c r="K23" s="14" t="str">
        <f t="shared" si="0"/>
        <v>CAMINO DE LA AGUADA 10445, LO BARNECHEA</v>
      </c>
      <c r="L23" s="15" t="s">
        <v>165</v>
      </c>
      <c r="M23" s="15" t="s">
        <v>166</v>
      </c>
      <c r="N23" s="15" t="s">
        <v>167</v>
      </c>
      <c r="O23" s="15" t="s">
        <v>44</v>
      </c>
      <c r="P23" s="17">
        <v>1.65</v>
      </c>
      <c r="R23" s="2">
        <f t="shared" si="7"/>
        <v>20</v>
      </c>
      <c r="S23" s="2">
        <f t="shared" si="1"/>
        <v>26</v>
      </c>
      <c r="T23" s="1">
        <f t="shared" si="2"/>
        <v>40191</v>
      </c>
      <c r="U23" t="str">
        <f t="shared" si="3"/>
        <v>CAMINO DE LA AGUADA</v>
      </c>
      <c r="V23">
        <v>10445</v>
      </c>
      <c r="Y23" s="1" t="str">
        <f t="shared" si="4"/>
        <v>RODRIGO</v>
      </c>
      <c r="Z23" s="1" t="s">
        <v>1520</v>
      </c>
      <c r="AA23" s="1" t="s">
        <v>3738</v>
      </c>
      <c r="AB23" s="1"/>
      <c r="AC23" s="3" t="str">
        <f t="shared" si="5"/>
        <v>rcontrerasd@me.com</v>
      </c>
      <c r="AD23" s="3" t="s">
        <v>165</v>
      </c>
      <c r="AF23" s="2" t="str">
        <f t="shared" si="6"/>
        <v>10473164-3</v>
      </c>
      <c r="AG23" t="str">
        <f>+LEFT(H23,FIND(" ",H23)-1)</f>
        <v>RODRIGO</v>
      </c>
      <c r="AH23" s="1" t="s">
        <v>1520</v>
      </c>
      <c r="AI23" s="1" t="s">
        <v>3738</v>
      </c>
      <c r="AK23" t="str">
        <f>+N23</f>
        <v>carolina@vpimpresores.cl</v>
      </c>
      <c r="AN23" t="s">
        <v>44</v>
      </c>
      <c r="AO23">
        <v>1.65</v>
      </c>
      <c r="AP23" t="s">
        <v>47</v>
      </c>
    </row>
    <row r="24" spans="1:42">
      <c r="A24" s="89">
        <v>27</v>
      </c>
      <c r="B24" s="14" t="s">
        <v>3309</v>
      </c>
      <c r="C24" s="14" t="s">
        <v>3335</v>
      </c>
      <c r="D24" s="14" t="s">
        <v>3336</v>
      </c>
      <c r="E24" s="14"/>
      <c r="F24" s="11" t="s">
        <v>168</v>
      </c>
      <c r="G24" s="12" t="s">
        <v>169</v>
      </c>
      <c r="H24" s="13" t="s">
        <v>168</v>
      </c>
      <c r="I24" s="13" t="s">
        <v>15</v>
      </c>
      <c r="J24" s="14">
        <v>10448</v>
      </c>
      <c r="K24" s="14" t="str">
        <f t="shared" si="0"/>
        <v>CAMINO DE LA AGUADA 10448, LO BARNECHEA</v>
      </c>
      <c r="L24" s="15">
        <v>2424195</v>
      </c>
      <c r="M24" s="15" t="s">
        <v>170</v>
      </c>
      <c r="N24" s="15">
        <v>0</v>
      </c>
      <c r="O24" s="15" t="s">
        <v>42</v>
      </c>
      <c r="P24" s="17">
        <v>1.6</v>
      </c>
      <c r="R24" s="2">
        <f t="shared" si="7"/>
        <v>21</v>
      </c>
      <c r="S24" s="2">
        <f t="shared" si="1"/>
        <v>27</v>
      </c>
      <c r="T24" s="1">
        <f t="shared" si="2"/>
        <v>0</v>
      </c>
      <c r="U24" t="str">
        <f t="shared" si="3"/>
        <v>CAMINO DE LA AGUADA</v>
      </c>
      <c r="V24">
        <v>10448</v>
      </c>
      <c r="Y24" s="1" t="str">
        <f t="shared" si="4"/>
        <v>IGNACIO</v>
      </c>
      <c r="Z24" s="1" t="s">
        <v>1520</v>
      </c>
      <c r="AA24" s="1" t="s">
        <v>3739</v>
      </c>
      <c r="AB24" s="1"/>
      <c r="AC24" s="3" t="str">
        <f t="shared" si="5"/>
        <v>sbarja@uc.cl</v>
      </c>
      <c r="AD24" s="3">
        <v>2424195</v>
      </c>
      <c r="AF24" s="2" t="str">
        <f t="shared" si="6"/>
        <v>6370297-8</v>
      </c>
      <c r="AG24" t="str">
        <f>+LEFT(H24,FIND(" ",H24)-1)</f>
        <v>IGNACIO</v>
      </c>
      <c r="AH24" s="1" t="s">
        <v>1520</v>
      </c>
      <c r="AI24" s="1" t="s">
        <v>3739</v>
      </c>
      <c r="AK24">
        <f>+N24</f>
        <v>0</v>
      </c>
      <c r="AN24" t="s">
        <v>42</v>
      </c>
      <c r="AO24">
        <v>1.6</v>
      </c>
      <c r="AP24" t="s">
        <v>47</v>
      </c>
    </row>
    <row r="25" spans="1:42">
      <c r="A25" s="89">
        <v>28</v>
      </c>
      <c r="B25" s="14" t="s">
        <v>3309</v>
      </c>
      <c r="C25" s="14"/>
      <c r="D25" s="14" t="s">
        <v>3337</v>
      </c>
      <c r="E25" s="14"/>
      <c r="F25" s="11" t="s">
        <v>171</v>
      </c>
      <c r="G25" s="12" t="s">
        <v>172</v>
      </c>
      <c r="H25" s="13" t="s">
        <v>171</v>
      </c>
      <c r="I25" s="13" t="s">
        <v>15</v>
      </c>
      <c r="J25" s="14">
        <v>10454</v>
      </c>
      <c r="K25" s="14" t="str">
        <f t="shared" si="0"/>
        <v>CAMINO DE LA AGUADA 10454, LO BARNECHEA</v>
      </c>
      <c r="L25" s="15" t="s">
        <v>173</v>
      </c>
      <c r="M25" s="16" t="s">
        <v>174</v>
      </c>
      <c r="N25" s="15">
        <v>0</v>
      </c>
      <c r="O25" s="15" t="s">
        <v>99</v>
      </c>
      <c r="P25" s="17">
        <v>1.6</v>
      </c>
      <c r="R25" s="2">
        <f t="shared" si="7"/>
        <v>22</v>
      </c>
      <c r="S25" s="2">
        <f t="shared" si="1"/>
        <v>28</v>
      </c>
      <c r="T25" s="1">
        <f t="shared" si="2"/>
        <v>0</v>
      </c>
      <c r="U25" t="str">
        <f t="shared" si="3"/>
        <v>CAMINO DE LA AGUADA</v>
      </c>
      <c r="V25">
        <v>10454</v>
      </c>
      <c r="Y25" s="1" t="str">
        <f t="shared" si="4"/>
        <v>RAUL</v>
      </c>
      <c r="Z25" s="1" t="s">
        <v>1520</v>
      </c>
      <c r="AA25" s="1" t="s">
        <v>3740</v>
      </c>
      <c r="AB25" s="1"/>
      <c r="AC25" s="3" t="str">
        <f t="shared" si="5"/>
        <v>ppinones@debtcontrol.cl</v>
      </c>
      <c r="AD25" s="3" t="s">
        <v>173</v>
      </c>
      <c r="AF25" s="2" t="str">
        <f t="shared" si="6"/>
        <v>9982772-6</v>
      </c>
      <c r="AG25" t="str">
        <f>+LEFT(H25,FIND(" ",H25)-1)</f>
        <v>RAUL</v>
      </c>
      <c r="AH25" s="1" t="s">
        <v>1520</v>
      </c>
      <c r="AI25" s="1" t="s">
        <v>3740</v>
      </c>
      <c r="AK25">
        <f>+N25</f>
        <v>0</v>
      </c>
      <c r="AN25" t="s">
        <v>99</v>
      </c>
      <c r="AO25">
        <v>1.6</v>
      </c>
      <c r="AP25" t="s">
        <v>47</v>
      </c>
    </row>
    <row r="26" spans="1:42">
      <c r="A26" s="89">
        <v>29</v>
      </c>
      <c r="B26" s="14" t="s">
        <v>3309</v>
      </c>
      <c r="C26" s="14" t="s">
        <v>3338</v>
      </c>
      <c r="D26" s="14" t="s">
        <v>3319</v>
      </c>
      <c r="E26" s="14"/>
      <c r="F26" s="11" t="s">
        <v>175</v>
      </c>
      <c r="G26" s="12" t="s">
        <v>176</v>
      </c>
      <c r="H26" s="13" t="s">
        <v>175</v>
      </c>
      <c r="I26" s="13" t="s">
        <v>15</v>
      </c>
      <c r="J26" s="14">
        <v>10466</v>
      </c>
      <c r="K26" s="14" t="str">
        <f t="shared" si="0"/>
        <v>CAMINO DE LA AGUADA 10466, LO BARNECHEA</v>
      </c>
      <c r="L26" s="15" t="s">
        <v>177</v>
      </c>
      <c r="M26" s="15" t="s">
        <v>178</v>
      </c>
      <c r="N26" s="16" t="s">
        <v>179</v>
      </c>
      <c r="O26" s="15" t="s">
        <v>42</v>
      </c>
      <c r="P26" s="17">
        <v>1.6</v>
      </c>
      <c r="R26" s="2">
        <f t="shared" si="7"/>
        <v>23</v>
      </c>
      <c r="S26" s="2">
        <f t="shared" si="1"/>
        <v>29</v>
      </c>
      <c r="T26" s="1">
        <f t="shared" si="2"/>
        <v>0</v>
      </c>
      <c r="U26" t="str">
        <f t="shared" si="3"/>
        <v>CAMINO DE LA AGUADA</v>
      </c>
      <c r="V26">
        <v>10466</v>
      </c>
      <c r="Y26" s="1" t="str">
        <f t="shared" si="4"/>
        <v>PABLO</v>
      </c>
      <c r="Z26" s="1" t="s">
        <v>1520</v>
      </c>
      <c r="AA26" s="1" t="s">
        <v>3741</v>
      </c>
      <c r="AB26" s="1"/>
      <c r="AC26" s="3" t="str">
        <f t="shared" si="5"/>
        <v>dr.pablourzua@gmail.com</v>
      </c>
      <c r="AD26" s="3" t="s">
        <v>177</v>
      </c>
      <c r="AF26" s="2" t="str">
        <f t="shared" si="6"/>
        <v>6552476-7</v>
      </c>
      <c r="AG26" t="str">
        <f>+LEFT(H26,FIND(" ",H26)-1)</f>
        <v>PABLO</v>
      </c>
      <c r="AH26" s="1" t="s">
        <v>1520</v>
      </c>
      <c r="AI26" s="1" t="s">
        <v>3741</v>
      </c>
      <c r="AK26" t="str">
        <f>+N26</f>
        <v>mceciliagrez@yahoo.com</v>
      </c>
      <c r="AN26" t="s">
        <v>42</v>
      </c>
      <c r="AO26">
        <v>1.6</v>
      </c>
      <c r="AP26" t="s">
        <v>47</v>
      </c>
    </row>
    <row r="27" spans="1:42">
      <c r="A27" s="89">
        <v>31</v>
      </c>
      <c r="B27" s="14" t="s">
        <v>3309</v>
      </c>
      <c r="C27" s="14" t="s">
        <v>3339</v>
      </c>
      <c r="D27" s="14" t="s">
        <v>3319</v>
      </c>
      <c r="E27" s="14"/>
      <c r="F27" s="11" t="s">
        <v>180</v>
      </c>
      <c r="G27" s="12" t="s">
        <v>181</v>
      </c>
      <c r="H27" s="13" t="s">
        <v>180</v>
      </c>
      <c r="I27" s="13" t="s">
        <v>15</v>
      </c>
      <c r="J27" s="14">
        <v>10482</v>
      </c>
      <c r="K27" s="14" t="str">
        <f t="shared" si="0"/>
        <v>CAMINO DE LA AGUADA 10482, LO BARNECHEA</v>
      </c>
      <c r="L27" s="15" t="s">
        <v>182</v>
      </c>
      <c r="M27" s="15" t="s">
        <v>183</v>
      </c>
      <c r="N27" s="15">
        <v>0</v>
      </c>
      <c r="O27" s="15" t="s">
        <v>42</v>
      </c>
      <c r="P27" s="17">
        <v>1.6</v>
      </c>
      <c r="R27" s="2">
        <f t="shared" si="7"/>
        <v>24</v>
      </c>
      <c r="S27" s="2">
        <f t="shared" si="1"/>
        <v>31</v>
      </c>
      <c r="T27" s="1">
        <f t="shared" si="2"/>
        <v>0</v>
      </c>
      <c r="U27" t="str">
        <f t="shared" si="3"/>
        <v>CAMINO DE LA AGUADA</v>
      </c>
      <c r="V27">
        <v>10482</v>
      </c>
      <c r="Y27" s="1" t="str">
        <f t="shared" si="4"/>
        <v>DENISE</v>
      </c>
      <c r="Z27" s="1" t="s">
        <v>1520</v>
      </c>
      <c r="AA27" s="1" t="s">
        <v>3742</v>
      </c>
      <c r="AB27" s="1"/>
      <c r="AC27" s="3" t="str">
        <f t="shared" si="5"/>
        <v>denise@pichara.com</v>
      </c>
      <c r="AD27" s="3" t="s">
        <v>182</v>
      </c>
      <c r="AF27" s="2" t="str">
        <f t="shared" si="6"/>
        <v>12884787-1</v>
      </c>
      <c r="AG27" t="str">
        <f>+LEFT(H27,FIND(" ",H27)-1)</f>
        <v>DENISE</v>
      </c>
      <c r="AH27" s="1" t="s">
        <v>1520</v>
      </c>
      <c r="AI27" s="1" t="s">
        <v>3742</v>
      </c>
      <c r="AK27">
        <f>+N27</f>
        <v>0</v>
      </c>
      <c r="AN27" t="s">
        <v>42</v>
      </c>
      <c r="AO27">
        <v>1.6</v>
      </c>
      <c r="AP27" t="s">
        <v>47</v>
      </c>
    </row>
    <row r="28" spans="1:42">
      <c r="A28" s="89">
        <v>32</v>
      </c>
      <c r="B28" s="14" t="s">
        <v>3309</v>
      </c>
      <c r="C28" s="14"/>
      <c r="D28" s="14" t="s">
        <v>3316</v>
      </c>
      <c r="E28" s="10">
        <v>41048</v>
      </c>
      <c r="F28" s="11" t="s">
        <v>184</v>
      </c>
      <c r="G28" s="12" t="s">
        <v>185</v>
      </c>
      <c r="H28" s="13" t="s">
        <v>186</v>
      </c>
      <c r="I28" s="13" t="s">
        <v>15</v>
      </c>
      <c r="J28" s="14">
        <v>10485</v>
      </c>
      <c r="K28" s="14" t="str">
        <f t="shared" si="0"/>
        <v>CAMINO DE LA AGUADA 10485, LO BARNECHEA</v>
      </c>
      <c r="L28" s="15" t="s">
        <v>187</v>
      </c>
      <c r="M28" s="15"/>
      <c r="N28" s="15">
        <v>0</v>
      </c>
      <c r="O28" s="15" t="s">
        <v>188</v>
      </c>
      <c r="P28" s="17">
        <v>1.65</v>
      </c>
      <c r="R28" s="2">
        <f t="shared" si="7"/>
        <v>25</v>
      </c>
      <c r="S28" s="2">
        <f t="shared" si="1"/>
        <v>32</v>
      </c>
      <c r="T28" s="1">
        <f t="shared" si="2"/>
        <v>41048</v>
      </c>
      <c r="U28" t="str">
        <f t="shared" si="3"/>
        <v>CAMINO DE LA AGUADA</v>
      </c>
      <c r="V28">
        <v>10485</v>
      </c>
      <c r="Y28" s="1" t="str">
        <f t="shared" si="4"/>
        <v>ROMUALDO</v>
      </c>
      <c r="Z28" s="1" t="s">
        <v>1520</v>
      </c>
      <c r="AA28" s="1" t="s">
        <v>3743</v>
      </c>
      <c r="AB28" s="1"/>
      <c r="AC28" s="3"/>
      <c r="AD28" s="3" t="s">
        <v>187</v>
      </c>
      <c r="AF28" s="2" t="str">
        <f t="shared" si="6"/>
        <v>9474567-5</v>
      </c>
      <c r="AG28" t="str">
        <f>+LEFT(H28,FIND(" ",H28)-1)</f>
        <v>CECILIA</v>
      </c>
      <c r="AH28" s="1" t="s">
        <v>1520</v>
      </c>
      <c r="AI28" s="1" t="s">
        <v>4274</v>
      </c>
      <c r="AK28">
        <f>+N28</f>
        <v>0</v>
      </c>
      <c r="AN28" t="s">
        <v>188</v>
      </c>
      <c r="AO28">
        <v>1.65</v>
      </c>
      <c r="AP28" t="s">
        <v>47</v>
      </c>
    </row>
    <row r="29" spans="1:42">
      <c r="A29" s="89">
        <v>33</v>
      </c>
      <c r="B29" s="14" t="s">
        <v>3309</v>
      </c>
      <c r="C29" s="14" t="s">
        <v>3340</v>
      </c>
      <c r="D29" s="14" t="s">
        <v>3313</v>
      </c>
      <c r="E29" s="14"/>
      <c r="F29" s="11" t="s">
        <v>189</v>
      </c>
      <c r="G29" s="12" t="s">
        <v>190</v>
      </c>
      <c r="H29" s="13" t="s">
        <v>189</v>
      </c>
      <c r="I29" s="13" t="s">
        <v>15</v>
      </c>
      <c r="J29" s="14">
        <v>10498</v>
      </c>
      <c r="K29" s="14" t="str">
        <f t="shared" si="0"/>
        <v>CAMINO DE LA AGUADA 10498, LO BARNECHEA</v>
      </c>
      <c r="L29" s="15"/>
      <c r="M29" s="16" t="s">
        <v>191</v>
      </c>
      <c r="N29" s="16" t="s">
        <v>192</v>
      </c>
      <c r="O29" s="15" t="s">
        <v>44</v>
      </c>
      <c r="P29" s="17">
        <v>1.65</v>
      </c>
      <c r="R29" s="2">
        <f t="shared" si="7"/>
        <v>26</v>
      </c>
      <c r="S29" s="2">
        <f t="shared" si="1"/>
        <v>33</v>
      </c>
      <c r="T29" s="1">
        <f t="shared" si="2"/>
        <v>0</v>
      </c>
      <c r="U29" t="str">
        <f t="shared" si="3"/>
        <v>CAMINO DE LA AGUADA</v>
      </c>
      <c r="V29">
        <v>10498</v>
      </c>
      <c r="Y29" s="1" t="str">
        <f t="shared" si="4"/>
        <v>LUCIA</v>
      </c>
      <c r="Z29" s="1" t="s">
        <v>1520</v>
      </c>
      <c r="AA29" s="1" t="s">
        <v>3744</v>
      </c>
      <c r="AB29" s="1"/>
      <c r="AC29" s="3" t="str">
        <f t="shared" si="5"/>
        <v>direccion@gantz.cl</v>
      </c>
      <c r="AF29" s="2" t="str">
        <f t="shared" si="6"/>
        <v>5426765-7</v>
      </c>
      <c r="AG29" t="str">
        <f>+LEFT(H29,FIND(" ",H29)-1)</f>
        <v>LUCIA</v>
      </c>
      <c r="AH29" s="1" t="s">
        <v>1520</v>
      </c>
      <c r="AI29" s="1" t="s">
        <v>3744</v>
      </c>
      <c r="AK29" t="str">
        <f>+N29</f>
        <v>w.tauber@slipnaxos.cl</v>
      </c>
      <c r="AN29" t="s">
        <v>44</v>
      </c>
      <c r="AO29">
        <v>1.65</v>
      </c>
      <c r="AP29" t="s">
        <v>47</v>
      </c>
    </row>
    <row r="30" spans="1:42">
      <c r="A30" s="89">
        <v>34</v>
      </c>
      <c r="B30" s="14" t="s">
        <v>3309</v>
      </c>
      <c r="C30" s="14" t="s">
        <v>3341</v>
      </c>
      <c r="D30" s="14" t="s">
        <v>3311</v>
      </c>
      <c r="E30" s="14"/>
      <c r="F30" s="11" t="s">
        <v>193</v>
      </c>
      <c r="G30" s="12" t="s">
        <v>194</v>
      </c>
      <c r="H30" s="13" t="s">
        <v>193</v>
      </c>
      <c r="I30" s="13" t="s">
        <v>19</v>
      </c>
      <c r="J30" s="14">
        <v>1165</v>
      </c>
      <c r="K30" s="14" t="str">
        <f t="shared" si="0"/>
        <v>CAMINO DE LOS CASTORES 1165, LO BARNECHEA</v>
      </c>
      <c r="L30" s="15" t="s">
        <v>195</v>
      </c>
      <c r="M30" s="15" t="s">
        <v>196</v>
      </c>
      <c r="N30" s="15" t="s">
        <v>197</v>
      </c>
      <c r="O30" s="15" t="s">
        <v>42</v>
      </c>
      <c r="P30" s="17">
        <v>1.6</v>
      </c>
      <c r="R30" s="2">
        <f t="shared" si="7"/>
        <v>27</v>
      </c>
      <c r="S30" s="2">
        <f t="shared" si="1"/>
        <v>34</v>
      </c>
      <c r="T30" s="1">
        <f t="shared" si="2"/>
        <v>0</v>
      </c>
      <c r="U30" t="str">
        <f t="shared" si="3"/>
        <v>CAMINO DE LOS CASTORES</v>
      </c>
      <c r="V30">
        <v>1165</v>
      </c>
      <c r="Y30" s="1" t="str">
        <f t="shared" si="4"/>
        <v>PATRICIO</v>
      </c>
      <c r="Z30" s="1" t="s">
        <v>1520</v>
      </c>
      <c r="AA30" s="1" t="s">
        <v>3745</v>
      </c>
      <c r="AB30" s="1"/>
      <c r="AC30" s="3" t="str">
        <f t="shared" si="5"/>
        <v>pmansilla@gmail.com</v>
      </c>
      <c r="AD30" s="3" t="s">
        <v>195</v>
      </c>
      <c r="AF30" s="2" t="str">
        <f t="shared" si="6"/>
        <v>5392928-1</v>
      </c>
      <c r="AG30" t="str">
        <f>+LEFT(H30,FIND(" ",H30)-1)</f>
        <v>PATRICIO</v>
      </c>
      <c r="AH30" s="1" t="s">
        <v>1520</v>
      </c>
      <c r="AI30" s="1" t="s">
        <v>3745</v>
      </c>
      <c r="AK30" t="str">
        <f>+N30</f>
        <v>TITIBURGOS@HOTMAIL.COM</v>
      </c>
      <c r="AN30" t="s">
        <v>42</v>
      </c>
      <c r="AO30">
        <v>1.6</v>
      </c>
      <c r="AP30" t="s">
        <v>47</v>
      </c>
    </row>
    <row r="31" spans="1:42">
      <c r="A31" s="89">
        <v>36</v>
      </c>
      <c r="B31" s="14" t="s">
        <v>3309</v>
      </c>
      <c r="C31" s="14"/>
      <c r="D31" s="14" t="s">
        <v>3319</v>
      </c>
      <c r="E31" s="10">
        <v>40889</v>
      </c>
      <c r="F31" s="11" t="s">
        <v>198</v>
      </c>
      <c r="G31" s="12" t="s">
        <v>199</v>
      </c>
      <c r="H31" s="13" t="s">
        <v>200</v>
      </c>
      <c r="I31" s="13" t="s">
        <v>19</v>
      </c>
      <c r="J31" s="14">
        <v>1210</v>
      </c>
      <c r="K31" s="14" t="str">
        <f t="shared" si="0"/>
        <v>CAMINO DE LOS CASTORES 1210, LO BARNECHEA</v>
      </c>
      <c r="L31" s="15" t="s">
        <v>201</v>
      </c>
      <c r="M31" s="15" t="s">
        <v>202</v>
      </c>
      <c r="N31" s="15">
        <v>0</v>
      </c>
      <c r="O31" s="15" t="s">
        <v>42</v>
      </c>
      <c r="P31" s="17">
        <v>1.65</v>
      </c>
      <c r="R31" s="2">
        <f t="shared" si="7"/>
        <v>28</v>
      </c>
      <c r="S31" s="2">
        <f t="shared" si="1"/>
        <v>36</v>
      </c>
      <c r="T31" s="1">
        <f t="shared" si="2"/>
        <v>40889</v>
      </c>
      <c r="U31" t="str">
        <f t="shared" si="3"/>
        <v>CAMINO DE LOS CASTORES</v>
      </c>
      <c r="V31">
        <v>1210</v>
      </c>
      <c r="Y31" s="1" t="str">
        <f t="shared" si="4"/>
        <v>RODRIGO</v>
      </c>
      <c r="Z31" s="1" t="s">
        <v>1520</v>
      </c>
      <c r="AA31" s="1" t="s">
        <v>3746</v>
      </c>
      <c r="AB31" s="1"/>
      <c r="AC31" s="3" t="str">
        <f t="shared" si="5"/>
        <v>syltorr@gmail.com</v>
      </c>
      <c r="AD31" s="3" t="s">
        <v>201</v>
      </c>
      <c r="AF31" s="2" t="str">
        <f t="shared" si="6"/>
        <v>11473890-5</v>
      </c>
      <c r="AG31" t="str">
        <f>+LEFT(H31,FIND(" ",H31)-1)</f>
        <v>SYLVIA</v>
      </c>
      <c r="AH31" s="1" t="s">
        <v>1520</v>
      </c>
      <c r="AI31" s="1" t="s">
        <v>4275</v>
      </c>
      <c r="AK31">
        <f>+N31</f>
        <v>0</v>
      </c>
      <c r="AN31" t="s">
        <v>42</v>
      </c>
      <c r="AO31">
        <v>1.65</v>
      </c>
      <c r="AP31" t="s">
        <v>47</v>
      </c>
    </row>
    <row r="32" spans="1:42">
      <c r="A32" s="89">
        <v>38</v>
      </c>
      <c r="B32" s="14" t="s">
        <v>3309</v>
      </c>
      <c r="C32" s="14"/>
      <c r="D32" s="14" t="s">
        <v>3313</v>
      </c>
      <c r="E32" s="14"/>
      <c r="F32" s="11" t="s">
        <v>203</v>
      </c>
      <c r="G32" s="12" t="s">
        <v>204</v>
      </c>
      <c r="H32" s="18" t="s">
        <v>205</v>
      </c>
      <c r="I32" s="13" t="s">
        <v>19</v>
      </c>
      <c r="J32" s="14">
        <v>1317</v>
      </c>
      <c r="K32" s="14" t="str">
        <f t="shared" si="0"/>
        <v>CAMINO DE LOS CASTORES 1317, LO BARNECHEA</v>
      </c>
      <c r="L32" s="15" t="s">
        <v>206</v>
      </c>
      <c r="M32" s="15" t="s">
        <v>207</v>
      </c>
      <c r="N32" s="15" t="s">
        <v>208</v>
      </c>
      <c r="O32" s="15" t="s">
        <v>44</v>
      </c>
      <c r="P32" s="17">
        <v>1.65</v>
      </c>
      <c r="R32" s="2">
        <f t="shared" si="7"/>
        <v>29</v>
      </c>
      <c r="S32" s="2">
        <f t="shared" si="1"/>
        <v>38</v>
      </c>
      <c r="T32" s="1">
        <f t="shared" si="2"/>
        <v>0</v>
      </c>
      <c r="U32" t="str">
        <f t="shared" si="3"/>
        <v>CAMINO DE LOS CASTORES</v>
      </c>
      <c r="V32">
        <v>1317</v>
      </c>
      <c r="Y32" s="1" t="str">
        <f t="shared" si="4"/>
        <v>JULIO</v>
      </c>
      <c r="Z32" s="1" t="s">
        <v>1520</v>
      </c>
      <c r="AA32" s="1" t="s">
        <v>3747</v>
      </c>
      <c r="AB32" s="1"/>
      <c r="AC32" s="3" t="str">
        <f t="shared" si="5"/>
        <v>juliovidalj@gmail.com</v>
      </c>
      <c r="AD32" s="3" t="s">
        <v>206</v>
      </c>
      <c r="AF32" s="2" t="str">
        <f t="shared" si="6"/>
        <v>4382001-K</v>
      </c>
      <c r="AG32" t="str">
        <f>+LEFT(H32,FIND(" ",H32)-1)</f>
        <v>Sra.</v>
      </c>
      <c r="AH32" s="1" t="s">
        <v>1520</v>
      </c>
      <c r="AI32" s="1" t="s">
        <v>4276</v>
      </c>
      <c r="AK32" t="str">
        <f>+N32</f>
        <v>psalinas@dartel.cl</v>
      </c>
      <c r="AN32" t="s">
        <v>44</v>
      </c>
      <c r="AO32">
        <v>1.65</v>
      </c>
      <c r="AP32" t="s">
        <v>47</v>
      </c>
    </row>
    <row r="33" spans="1:42">
      <c r="A33" s="89">
        <v>39</v>
      </c>
      <c r="B33" s="14" t="s">
        <v>3309</v>
      </c>
      <c r="C33" s="14"/>
      <c r="D33" s="14" t="s">
        <v>3313</v>
      </c>
      <c r="E33" s="14"/>
      <c r="F33" s="11" t="s">
        <v>209</v>
      </c>
      <c r="G33" s="12" t="s">
        <v>210</v>
      </c>
      <c r="H33" s="13" t="s">
        <v>209</v>
      </c>
      <c r="I33" s="13" t="s">
        <v>19</v>
      </c>
      <c r="J33" s="14">
        <v>1361</v>
      </c>
      <c r="K33" s="14" t="str">
        <f t="shared" si="0"/>
        <v>CAMINO DE LOS CASTORES 1361, LO BARNECHEA</v>
      </c>
      <c r="L33" s="15" t="s">
        <v>211</v>
      </c>
      <c r="M33" s="15" t="s">
        <v>212</v>
      </c>
      <c r="N33" s="15" t="s">
        <v>213</v>
      </c>
      <c r="O33" s="15" t="s">
        <v>44</v>
      </c>
      <c r="P33" s="17">
        <v>1.65</v>
      </c>
      <c r="R33" s="2">
        <f t="shared" si="7"/>
        <v>30</v>
      </c>
      <c r="S33" s="2">
        <f t="shared" si="1"/>
        <v>39</v>
      </c>
      <c r="T33" s="1">
        <f t="shared" si="2"/>
        <v>0</v>
      </c>
      <c r="U33" t="str">
        <f t="shared" si="3"/>
        <v>CAMINO DE LOS CASTORES</v>
      </c>
      <c r="V33">
        <v>1361</v>
      </c>
      <c r="Y33" s="1" t="str">
        <f t="shared" si="4"/>
        <v>SABINO</v>
      </c>
      <c r="Z33" s="1" t="s">
        <v>1520</v>
      </c>
      <c r="AA33" s="1" t="s">
        <v>3748</v>
      </c>
      <c r="AB33" s="1"/>
      <c r="AC33" s="3" t="str">
        <f t="shared" si="5"/>
        <v>munitapilar@yahoo.com</v>
      </c>
      <c r="AD33" s="3" t="s">
        <v>211</v>
      </c>
      <c r="AF33" s="2" t="str">
        <f t="shared" si="6"/>
        <v>5322835-6</v>
      </c>
      <c r="AG33" t="str">
        <f>+LEFT(H33,FIND(" ",H33)-1)</f>
        <v>SABINO</v>
      </c>
      <c r="AH33" s="1" t="s">
        <v>1520</v>
      </c>
      <c r="AI33" s="1" t="s">
        <v>3748</v>
      </c>
      <c r="AK33" t="str">
        <f>+N33</f>
        <v>selorriaga@digicom.cl</v>
      </c>
      <c r="AN33" t="s">
        <v>44</v>
      </c>
      <c r="AO33">
        <v>1.65</v>
      </c>
      <c r="AP33" t="s">
        <v>47</v>
      </c>
    </row>
    <row r="34" spans="1:42">
      <c r="A34" s="89">
        <v>40</v>
      </c>
      <c r="B34" s="14" t="s">
        <v>3309</v>
      </c>
      <c r="C34" s="14"/>
      <c r="D34" s="14" t="s">
        <v>3316</v>
      </c>
      <c r="E34" s="14"/>
      <c r="F34" s="11" t="s">
        <v>214</v>
      </c>
      <c r="G34" s="12" t="s">
        <v>215</v>
      </c>
      <c r="H34" s="13" t="s">
        <v>216</v>
      </c>
      <c r="I34" s="13" t="s">
        <v>19</v>
      </c>
      <c r="J34" s="14">
        <v>1384</v>
      </c>
      <c r="K34" s="14" t="str">
        <f t="shared" si="0"/>
        <v>CAMINO DE LOS CASTORES 1384, LO BARNECHEA</v>
      </c>
      <c r="L34" s="15" t="s">
        <v>217</v>
      </c>
      <c r="M34" s="15" t="s">
        <v>218</v>
      </c>
      <c r="N34" s="15" t="s">
        <v>219</v>
      </c>
      <c r="O34" s="15" t="s">
        <v>42</v>
      </c>
      <c r="P34" s="17">
        <v>1.6</v>
      </c>
      <c r="R34" s="2">
        <f t="shared" si="7"/>
        <v>31</v>
      </c>
      <c r="S34" s="2">
        <f t="shared" si="1"/>
        <v>40</v>
      </c>
      <c r="T34" s="1">
        <f t="shared" si="2"/>
        <v>0</v>
      </c>
      <c r="U34" t="str">
        <f t="shared" si="3"/>
        <v>CAMINO DE LOS CASTORES</v>
      </c>
      <c r="V34">
        <v>1384</v>
      </c>
      <c r="Y34" s="1" t="str">
        <f t="shared" si="4"/>
        <v>ROLANDO</v>
      </c>
      <c r="Z34" s="1" t="s">
        <v>1520</v>
      </c>
      <c r="AA34" s="1" t="s">
        <v>3749</v>
      </c>
      <c r="AB34" s="1"/>
      <c r="AC34" s="3" t="str">
        <f t="shared" si="5"/>
        <v>rac2710@drillco.cl</v>
      </c>
      <c r="AD34" s="3" t="s">
        <v>217</v>
      </c>
      <c r="AF34" s="2" t="str">
        <f t="shared" si="6"/>
        <v>7012425-4</v>
      </c>
      <c r="AG34" t="str">
        <f>+LEFT(H34,FIND(" ",H34)-1)</f>
        <v>TRINIDAD</v>
      </c>
      <c r="AH34" s="1" t="s">
        <v>1520</v>
      </c>
      <c r="AI34" s="1" t="s">
        <v>4277</v>
      </c>
      <c r="AK34" t="str">
        <f>+N34</f>
        <v>trinidadaldunate@gmail.com</v>
      </c>
      <c r="AN34" t="s">
        <v>42</v>
      </c>
      <c r="AO34">
        <v>1.6</v>
      </c>
      <c r="AP34" t="s">
        <v>47</v>
      </c>
    </row>
    <row r="35" spans="1:42">
      <c r="A35" s="89">
        <v>41</v>
      </c>
      <c r="B35" s="14" t="s">
        <v>3309</v>
      </c>
      <c r="C35" s="14"/>
      <c r="D35" s="14" t="s">
        <v>3313</v>
      </c>
      <c r="E35" s="14"/>
      <c r="F35" s="11" t="s">
        <v>220</v>
      </c>
      <c r="G35" s="12" t="s">
        <v>221</v>
      </c>
      <c r="H35" s="13" t="s">
        <v>220</v>
      </c>
      <c r="I35" s="13" t="s">
        <v>19</v>
      </c>
      <c r="J35" s="14">
        <v>1419</v>
      </c>
      <c r="K35" s="14" t="str">
        <f t="shared" si="0"/>
        <v>CAMINO DE LOS CASTORES 1419, LO BARNECHEA</v>
      </c>
      <c r="L35" s="15" t="s">
        <v>222</v>
      </c>
      <c r="M35" s="16" t="s">
        <v>223</v>
      </c>
      <c r="N35" s="15">
        <v>0</v>
      </c>
      <c r="O35" s="15" t="s">
        <v>44</v>
      </c>
      <c r="P35" s="17">
        <v>1.65</v>
      </c>
      <c r="R35" s="2">
        <f t="shared" si="7"/>
        <v>32</v>
      </c>
      <c r="S35" s="2">
        <f t="shared" si="1"/>
        <v>41</v>
      </c>
      <c r="T35" s="1">
        <f t="shared" si="2"/>
        <v>0</v>
      </c>
      <c r="U35" t="str">
        <f t="shared" si="3"/>
        <v>CAMINO DE LOS CASTORES</v>
      </c>
      <c r="V35">
        <v>1419</v>
      </c>
      <c r="Y35" s="1" t="str">
        <f t="shared" si="4"/>
        <v>JUAN</v>
      </c>
      <c r="Z35" s="1" t="s">
        <v>3602</v>
      </c>
      <c r="AA35" s="1" t="s">
        <v>3645</v>
      </c>
      <c r="AB35" s="1"/>
      <c r="AC35" s="3" t="str">
        <f t="shared" si="5"/>
        <v>totolabrownb@yahoo.com</v>
      </c>
      <c r="AD35" s="3" t="s">
        <v>222</v>
      </c>
      <c r="AF35" s="2" t="str">
        <f t="shared" si="6"/>
        <v>6447421-9</v>
      </c>
      <c r="AG35" t="str">
        <f>+LEFT(H35,FIND(" ",H35)-1)</f>
        <v>JUAN</v>
      </c>
      <c r="AH35" s="1" t="s">
        <v>3602</v>
      </c>
      <c r="AI35" s="1" t="s">
        <v>3645</v>
      </c>
      <c r="AK35">
        <f>+N35</f>
        <v>0</v>
      </c>
      <c r="AN35" t="s">
        <v>44</v>
      </c>
      <c r="AO35">
        <v>1.65</v>
      </c>
      <c r="AP35" t="s">
        <v>47</v>
      </c>
    </row>
    <row r="36" spans="1:42">
      <c r="A36" s="89">
        <v>42</v>
      </c>
      <c r="B36" s="14" t="s">
        <v>3309</v>
      </c>
      <c r="C36" s="14"/>
      <c r="D36" s="14" t="s">
        <v>3342</v>
      </c>
      <c r="E36" s="14"/>
      <c r="F36" s="11" t="s">
        <v>224</v>
      </c>
      <c r="G36" s="12" t="s">
        <v>225</v>
      </c>
      <c r="H36" s="13" t="s">
        <v>224</v>
      </c>
      <c r="I36" s="13" t="s">
        <v>20</v>
      </c>
      <c r="J36" s="14">
        <v>1292</v>
      </c>
      <c r="K36" s="14" t="str">
        <f t="shared" si="0"/>
        <v>CAMINO DE LOS CIERVOS 1292, LO BARNECHEA</v>
      </c>
      <c r="L36" s="15" t="s">
        <v>226</v>
      </c>
      <c r="M36" s="15" t="s">
        <v>227</v>
      </c>
      <c r="N36" s="15">
        <v>0</v>
      </c>
      <c r="O36" s="15" t="s">
        <v>42</v>
      </c>
      <c r="P36" s="17">
        <v>1.6</v>
      </c>
      <c r="R36" s="2">
        <f t="shared" si="7"/>
        <v>33</v>
      </c>
      <c r="S36" s="2">
        <f t="shared" si="1"/>
        <v>42</v>
      </c>
      <c r="T36" s="1">
        <f t="shared" si="2"/>
        <v>0</v>
      </c>
      <c r="U36" t="str">
        <f t="shared" si="3"/>
        <v>CAMINO DE LOS CIERVOS</v>
      </c>
      <c r="V36">
        <v>1292</v>
      </c>
      <c r="Y36" s="1" t="str">
        <f t="shared" si="4"/>
        <v>CARLOS</v>
      </c>
      <c r="Z36" s="1" t="s">
        <v>1520</v>
      </c>
      <c r="AA36" s="1" t="s">
        <v>3750</v>
      </c>
      <c r="AB36" s="1"/>
      <c r="AC36" s="3" t="str">
        <f t="shared" si="5"/>
        <v>celsaca@elsaca.cl</v>
      </c>
      <c r="AD36" s="3" t="s">
        <v>226</v>
      </c>
      <c r="AF36" s="2" t="str">
        <f t="shared" si="6"/>
        <v>7035436-5</v>
      </c>
      <c r="AG36" t="str">
        <f>+LEFT(H36,FIND(" ",H36)-1)</f>
        <v>CARLOS</v>
      </c>
      <c r="AH36" s="1" t="s">
        <v>1520</v>
      </c>
      <c r="AI36" s="1" t="s">
        <v>3750</v>
      </c>
      <c r="AK36">
        <f>+N36</f>
        <v>0</v>
      </c>
      <c r="AN36" t="s">
        <v>42</v>
      </c>
      <c r="AO36">
        <v>1.6</v>
      </c>
      <c r="AP36" t="s">
        <v>47</v>
      </c>
    </row>
    <row r="37" spans="1:42">
      <c r="A37" s="89">
        <v>43</v>
      </c>
      <c r="B37" s="14" t="s">
        <v>3309</v>
      </c>
      <c r="C37" s="14"/>
      <c r="D37" s="14" t="s">
        <v>3343</v>
      </c>
      <c r="E37" s="14"/>
      <c r="F37" s="11" t="s">
        <v>228</v>
      </c>
      <c r="G37" s="12" t="s">
        <v>229</v>
      </c>
      <c r="H37" s="13" t="s">
        <v>228</v>
      </c>
      <c r="I37" s="13" t="s">
        <v>20</v>
      </c>
      <c r="J37" s="14">
        <v>1344</v>
      </c>
      <c r="K37" s="14" t="str">
        <f t="shared" si="0"/>
        <v>CAMINO DE LOS CIERVOS 1344, LO BARNECHEA</v>
      </c>
      <c r="L37" s="15" t="s">
        <v>230</v>
      </c>
      <c r="M37" s="15" t="s">
        <v>231</v>
      </c>
      <c r="N37" s="15">
        <v>0</v>
      </c>
      <c r="O37" s="15" t="s">
        <v>42</v>
      </c>
      <c r="P37" s="17">
        <v>1.6</v>
      </c>
      <c r="R37" s="2">
        <f t="shared" si="7"/>
        <v>34</v>
      </c>
      <c r="S37" s="2">
        <f t="shared" si="1"/>
        <v>43</v>
      </c>
      <c r="T37" s="1">
        <f t="shared" si="2"/>
        <v>0</v>
      </c>
      <c r="U37" t="str">
        <f t="shared" si="3"/>
        <v>CAMINO DE LOS CIERVOS</v>
      </c>
      <c r="V37">
        <v>1344</v>
      </c>
      <c r="Y37" s="1" t="str">
        <f t="shared" si="4"/>
        <v>FERNANDO</v>
      </c>
      <c r="Z37" s="1" t="s">
        <v>1520</v>
      </c>
      <c r="AA37" s="1" t="s">
        <v>3751</v>
      </c>
      <c r="AB37" s="1"/>
      <c r="AC37" s="3" t="str">
        <f t="shared" si="5"/>
        <v>fdesolminihac@gmail.com</v>
      </c>
      <c r="AD37" s="3" t="s">
        <v>230</v>
      </c>
      <c r="AF37" s="2" t="str">
        <f t="shared" si="6"/>
        <v>6263303-4</v>
      </c>
      <c r="AG37" t="str">
        <f>+LEFT(H37,FIND(" ",H37)-1)</f>
        <v>FERNANDO</v>
      </c>
      <c r="AH37" s="1" t="s">
        <v>1520</v>
      </c>
      <c r="AI37" s="1" t="s">
        <v>3751</v>
      </c>
      <c r="AK37" s="3">
        <f>+N37</f>
        <v>0</v>
      </c>
      <c r="AN37" t="s">
        <v>42</v>
      </c>
      <c r="AO37">
        <v>1.6</v>
      </c>
      <c r="AP37" t="s">
        <v>47</v>
      </c>
    </row>
    <row r="38" spans="1:42">
      <c r="A38" s="89">
        <v>44</v>
      </c>
      <c r="B38" s="14" t="s">
        <v>3309</v>
      </c>
      <c r="C38" s="14"/>
      <c r="D38" s="14" t="s">
        <v>3344</v>
      </c>
      <c r="E38" s="19">
        <v>40422</v>
      </c>
      <c r="F38" s="11" t="s">
        <v>232</v>
      </c>
      <c r="G38" s="12" t="s">
        <v>233</v>
      </c>
      <c r="H38" s="13" t="s">
        <v>234</v>
      </c>
      <c r="I38" s="13" t="s">
        <v>20</v>
      </c>
      <c r="J38" s="14">
        <v>1407</v>
      </c>
      <c r="K38" s="14" t="str">
        <f t="shared" si="0"/>
        <v>CAMINO DE LOS CIERVOS 1407, LO BARNECHEA</v>
      </c>
      <c r="L38" s="15" t="s">
        <v>235</v>
      </c>
      <c r="M38" s="16" t="s">
        <v>236</v>
      </c>
      <c r="N38" s="15">
        <v>0</v>
      </c>
      <c r="O38" s="15" t="s">
        <v>44</v>
      </c>
      <c r="P38" s="17">
        <v>1.65</v>
      </c>
      <c r="R38" s="2">
        <f t="shared" si="7"/>
        <v>35</v>
      </c>
      <c r="S38" s="2">
        <f t="shared" si="1"/>
        <v>44</v>
      </c>
      <c r="T38" s="1">
        <f t="shared" si="2"/>
        <v>40422</v>
      </c>
      <c r="U38" t="str">
        <f t="shared" si="3"/>
        <v>CAMINO DE LOS CIERVOS</v>
      </c>
      <c r="V38">
        <v>1407</v>
      </c>
      <c r="Y38" s="1" t="str">
        <f t="shared" si="4"/>
        <v>BERNARDO</v>
      </c>
      <c r="Z38" s="1" t="s">
        <v>1520</v>
      </c>
      <c r="AA38" s="1" t="s">
        <v>3752</v>
      </c>
      <c r="AB38" s="1"/>
      <c r="AC38" s="3" t="str">
        <f t="shared" si="5"/>
        <v>bmorelos@biholdings.cl</v>
      </c>
      <c r="AD38" s="3" t="s">
        <v>235</v>
      </c>
      <c r="AF38" s="2" t="str">
        <f t="shared" si="6"/>
        <v>21382961-0</v>
      </c>
      <c r="AG38" t="str">
        <f>+LEFT(H38,FIND(" ",H38)-1)</f>
        <v>ANNA</v>
      </c>
      <c r="AH38" s="1" t="s">
        <v>1520</v>
      </c>
      <c r="AI38" s="1" t="s">
        <v>4278</v>
      </c>
      <c r="AK38" s="3">
        <f>+N38</f>
        <v>0</v>
      </c>
      <c r="AN38" t="s">
        <v>44</v>
      </c>
      <c r="AO38">
        <v>1.65</v>
      </c>
      <c r="AP38" t="s">
        <v>47</v>
      </c>
    </row>
    <row r="39" spans="1:42">
      <c r="A39" s="89">
        <v>45</v>
      </c>
      <c r="B39" s="14" t="s">
        <v>3309</v>
      </c>
      <c r="C39" s="14"/>
      <c r="D39" s="14" t="s">
        <v>3316</v>
      </c>
      <c r="E39" s="14"/>
      <c r="F39" s="11" t="s">
        <v>237</v>
      </c>
      <c r="G39" s="12" t="s">
        <v>238</v>
      </c>
      <c r="H39" s="13" t="s">
        <v>239</v>
      </c>
      <c r="I39" s="13" t="s">
        <v>20</v>
      </c>
      <c r="J39" s="14">
        <v>1408</v>
      </c>
      <c r="K39" s="14" t="str">
        <f t="shared" si="0"/>
        <v>CAMINO DE LOS CIERVOS 1408, LO BARNECHEA</v>
      </c>
      <c r="L39" s="15" t="s">
        <v>240</v>
      </c>
      <c r="M39" s="15" t="s">
        <v>241</v>
      </c>
      <c r="N39" s="15">
        <v>0</v>
      </c>
      <c r="O39" s="15" t="s">
        <v>44</v>
      </c>
      <c r="P39" s="17">
        <v>1.65</v>
      </c>
      <c r="R39" s="2">
        <f t="shared" si="7"/>
        <v>36</v>
      </c>
      <c r="S39" s="2">
        <f t="shared" si="1"/>
        <v>45</v>
      </c>
      <c r="T39" s="1">
        <f t="shared" si="2"/>
        <v>0</v>
      </c>
      <c r="U39" t="str">
        <f t="shared" si="3"/>
        <v>CAMINO DE LOS CIERVOS</v>
      </c>
      <c r="V39">
        <v>1408</v>
      </c>
      <c r="Y39" s="1" t="str">
        <f t="shared" si="4"/>
        <v>FERNANDO</v>
      </c>
      <c r="Z39" s="1" t="s">
        <v>1520</v>
      </c>
      <c r="AA39" s="1" t="s">
        <v>3753</v>
      </c>
      <c r="AB39" s="1"/>
      <c r="AC39" s="3" t="str">
        <f t="shared" si="5"/>
        <v>fernando@baranao.cl</v>
      </c>
      <c r="AD39" s="3" t="s">
        <v>240</v>
      </c>
      <c r="AF39" s="2" t="str">
        <f t="shared" si="6"/>
        <v>4773798-2</v>
      </c>
      <c r="AG39" t="str">
        <f>+LEFT(H39,FIND(" ",H39)-1)</f>
        <v>PILAR</v>
      </c>
      <c r="AH39" s="1" t="s">
        <v>1520</v>
      </c>
      <c r="AI39" s="1" t="s">
        <v>4279</v>
      </c>
      <c r="AK39" s="3">
        <f>+N39</f>
        <v>0</v>
      </c>
      <c r="AN39" t="s">
        <v>44</v>
      </c>
      <c r="AO39">
        <v>1.65</v>
      </c>
      <c r="AP39" t="s">
        <v>47</v>
      </c>
    </row>
    <row r="40" spans="1:42">
      <c r="A40" s="89">
        <v>47</v>
      </c>
      <c r="B40" s="14" t="s">
        <v>3309</v>
      </c>
      <c r="C40" s="14"/>
      <c r="D40" s="14" t="s">
        <v>3344</v>
      </c>
      <c r="E40" s="14"/>
      <c r="F40" s="11" t="s">
        <v>242</v>
      </c>
      <c r="G40" s="12" t="s">
        <v>243</v>
      </c>
      <c r="H40" s="13" t="s">
        <v>242</v>
      </c>
      <c r="I40" s="13" t="s">
        <v>20</v>
      </c>
      <c r="J40" s="14">
        <v>1432</v>
      </c>
      <c r="K40" s="14" t="str">
        <f t="shared" si="0"/>
        <v>CAMINO DE LOS CIERVOS 1432, LO BARNECHEA</v>
      </c>
      <c r="L40" s="15" t="s">
        <v>244</v>
      </c>
      <c r="M40" s="15" t="s">
        <v>245</v>
      </c>
      <c r="N40" s="15">
        <v>0</v>
      </c>
      <c r="O40" s="15" t="s">
        <v>42</v>
      </c>
      <c r="P40" s="17">
        <v>1.6</v>
      </c>
      <c r="R40" s="2">
        <f t="shared" si="7"/>
        <v>37</v>
      </c>
      <c r="S40" s="2">
        <f t="shared" si="1"/>
        <v>47</v>
      </c>
      <c r="T40" s="1">
        <f t="shared" si="2"/>
        <v>0</v>
      </c>
      <c r="U40" t="str">
        <f t="shared" si="3"/>
        <v>CAMINO DE LOS CIERVOS</v>
      </c>
      <c r="V40">
        <v>1432</v>
      </c>
      <c r="Y40" s="1" t="str">
        <f t="shared" si="4"/>
        <v>MARIA</v>
      </c>
      <c r="Z40" s="1" t="s">
        <v>3603</v>
      </c>
      <c r="AA40" s="1" t="s">
        <v>3646</v>
      </c>
      <c r="AB40" s="1"/>
      <c r="AC40" s="3" t="str">
        <f t="shared" si="5"/>
        <v>scott.mteresa@gmail.com</v>
      </c>
      <c r="AD40" s="3" t="s">
        <v>244</v>
      </c>
      <c r="AF40" s="2" t="str">
        <f t="shared" si="6"/>
        <v>6370427-K</v>
      </c>
      <c r="AG40" t="str">
        <f>+LEFT(H40,FIND(" ",H40)-1)</f>
        <v>MARIA</v>
      </c>
      <c r="AH40" s="1" t="s">
        <v>1520</v>
      </c>
      <c r="AI40" s="1" t="s">
        <v>4280</v>
      </c>
      <c r="AK40" s="3">
        <f>+N40</f>
        <v>0</v>
      </c>
      <c r="AN40" t="s">
        <v>42</v>
      </c>
      <c r="AO40">
        <v>1.6</v>
      </c>
      <c r="AP40" t="s">
        <v>47</v>
      </c>
    </row>
    <row r="41" spans="1:42">
      <c r="A41" s="89">
        <v>48</v>
      </c>
      <c r="B41" s="14" t="s">
        <v>3309</v>
      </c>
      <c r="C41" s="14" t="s">
        <v>3345</v>
      </c>
      <c r="D41" s="14" t="s">
        <v>3313</v>
      </c>
      <c r="E41" s="14"/>
      <c r="F41" s="11" t="s">
        <v>246</v>
      </c>
      <c r="G41" s="12" t="s">
        <v>247</v>
      </c>
      <c r="H41" s="13" t="s">
        <v>246</v>
      </c>
      <c r="I41" s="13" t="s">
        <v>20</v>
      </c>
      <c r="J41" s="14">
        <v>1487</v>
      </c>
      <c r="K41" s="14" t="str">
        <f t="shared" si="0"/>
        <v>CAMINO DE LOS CIERVOS 1487, LO BARNECHEA</v>
      </c>
      <c r="L41" s="15" t="s">
        <v>248</v>
      </c>
      <c r="M41" s="15" t="s">
        <v>249</v>
      </c>
      <c r="N41" s="15"/>
      <c r="O41" s="15" t="s">
        <v>44</v>
      </c>
      <c r="P41" s="17">
        <v>1.65</v>
      </c>
      <c r="R41" s="2">
        <f t="shared" si="7"/>
        <v>38</v>
      </c>
      <c r="S41" s="2">
        <f t="shared" si="1"/>
        <v>48</v>
      </c>
      <c r="T41" s="1">
        <f t="shared" si="2"/>
        <v>0</v>
      </c>
      <c r="U41" t="str">
        <f t="shared" si="3"/>
        <v>CAMINO DE LOS CIERVOS</v>
      </c>
      <c r="V41">
        <v>1487</v>
      </c>
      <c r="Y41" s="1" t="str">
        <f t="shared" si="4"/>
        <v>DOMINIQUE</v>
      </c>
      <c r="Z41" s="1" t="s">
        <v>1520</v>
      </c>
      <c r="AA41" s="1" t="s">
        <v>3754</v>
      </c>
      <c r="AB41" s="1"/>
      <c r="AC41" s="3" t="str">
        <f t="shared" si="5"/>
        <v>dominiquetk@hotmail.com</v>
      </c>
      <c r="AD41" s="3" t="s">
        <v>248</v>
      </c>
      <c r="AF41" s="2" t="str">
        <f t="shared" si="6"/>
        <v>7042886-5</v>
      </c>
      <c r="AG41" t="str">
        <f>+LEFT(H41,FIND(" ",H41)-1)</f>
        <v>DOMINIQUE</v>
      </c>
      <c r="AH41" s="1" t="s">
        <v>1520</v>
      </c>
      <c r="AI41" s="1" t="s">
        <v>3754</v>
      </c>
      <c r="AK41" s="3">
        <f>+N41</f>
        <v>0</v>
      </c>
      <c r="AN41" t="s">
        <v>44</v>
      </c>
      <c r="AO41">
        <v>1.65</v>
      </c>
      <c r="AP41" t="s">
        <v>47</v>
      </c>
    </row>
    <row r="42" spans="1:42">
      <c r="A42" s="89">
        <v>49</v>
      </c>
      <c r="B42" s="14" t="s">
        <v>3309</v>
      </c>
      <c r="C42" s="14"/>
      <c r="D42" s="14" t="s">
        <v>3344</v>
      </c>
      <c r="E42" s="10">
        <v>40673</v>
      </c>
      <c r="F42" s="11" t="s">
        <v>250</v>
      </c>
      <c r="G42" s="12" t="s">
        <v>251</v>
      </c>
      <c r="H42" s="13" t="s">
        <v>252</v>
      </c>
      <c r="I42" s="13" t="s">
        <v>20</v>
      </c>
      <c r="J42" s="14">
        <v>1509</v>
      </c>
      <c r="K42" s="14" t="str">
        <f t="shared" si="0"/>
        <v>CAMINO DE LOS CIERVOS 1509, LO BARNECHEA</v>
      </c>
      <c r="L42" s="15" t="s">
        <v>253</v>
      </c>
      <c r="M42" s="15" t="s">
        <v>254</v>
      </c>
      <c r="N42" s="15">
        <v>0</v>
      </c>
      <c r="O42" s="15" t="s">
        <v>44</v>
      </c>
      <c r="P42" s="17">
        <v>1.65</v>
      </c>
      <c r="R42" s="2">
        <f t="shared" si="7"/>
        <v>39</v>
      </c>
      <c r="S42" s="2">
        <f t="shared" si="1"/>
        <v>49</v>
      </c>
      <c r="T42" s="1">
        <f t="shared" si="2"/>
        <v>40673</v>
      </c>
      <c r="U42" t="str">
        <f t="shared" si="3"/>
        <v>CAMINO DE LOS CIERVOS</v>
      </c>
      <c r="V42">
        <v>1509</v>
      </c>
      <c r="Y42" s="1" t="str">
        <f t="shared" si="4"/>
        <v>MARIA</v>
      </c>
      <c r="Z42" s="1" t="s">
        <v>3604</v>
      </c>
      <c r="AA42" s="1" t="s">
        <v>3647</v>
      </c>
      <c r="AB42" s="1"/>
      <c r="AC42" s="3" t="str">
        <f t="shared" si="5"/>
        <v>trini@letelier.cl</v>
      </c>
      <c r="AD42" s="3" t="s">
        <v>253</v>
      </c>
      <c r="AF42" s="2" t="str">
        <f t="shared" si="6"/>
        <v>11978139-6</v>
      </c>
      <c r="AG42" t="str">
        <f>+LEFT(H42,FIND(" ",H42)-1)</f>
        <v>ALFREDO</v>
      </c>
      <c r="AH42" s="1" t="s">
        <v>1520</v>
      </c>
      <c r="AI42" s="1" t="s">
        <v>4281</v>
      </c>
      <c r="AK42" s="3">
        <f>+N42</f>
        <v>0</v>
      </c>
      <c r="AN42" t="s">
        <v>44</v>
      </c>
      <c r="AO42">
        <v>1.65</v>
      </c>
      <c r="AP42" t="s">
        <v>47</v>
      </c>
    </row>
    <row r="43" spans="1:42">
      <c r="A43" s="89">
        <v>51</v>
      </c>
      <c r="B43" s="14" t="s">
        <v>3309</v>
      </c>
      <c r="C43" s="14"/>
      <c r="D43" s="14"/>
      <c r="E43" s="10"/>
      <c r="F43" s="11" t="s">
        <v>255</v>
      </c>
      <c r="G43" s="12" t="s">
        <v>256</v>
      </c>
      <c r="H43" s="13" t="s">
        <v>255</v>
      </c>
      <c r="I43" s="13" t="s">
        <v>20</v>
      </c>
      <c r="J43" s="14">
        <v>1596</v>
      </c>
      <c r="K43" s="14" t="str">
        <f t="shared" si="0"/>
        <v>CAMINO DE LOS CIERVOS 1596, LO BARNECHEA</v>
      </c>
      <c r="L43" s="15" t="s">
        <v>257</v>
      </c>
      <c r="M43" s="15" t="s">
        <v>258</v>
      </c>
      <c r="N43" s="15" t="s">
        <v>259</v>
      </c>
      <c r="O43" s="15" t="s">
        <v>42</v>
      </c>
      <c r="P43" s="17">
        <v>1.65</v>
      </c>
      <c r="R43" s="2">
        <f t="shared" si="7"/>
        <v>40</v>
      </c>
      <c r="S43" s="2">
        <f t="shared" si="1"/>
        <v>51</v>
      </c>
      <c r="T43" s="1">
        <f t="shared" si="2"/>
        <v>0</v>
      </c>
      <c r="U43" t="str">
        <f t="shared" si="3"/>
        <v>CAMINO DE LOS CIERVOS</v>
      </c>
      <c r="V43">
        <v>1596</v>
      </c>
      <c r="Y43" s="1" t="str">
        <f t="shared" si="4"/>
        <v>FRANCISCO</v>
      </c>
      <c r="Z43" s="1" t="s">
        <v>1520</v>
      </c>
      <c r="AA43" s="1" t="s">
        <v>3755</v>
      </c>
      <c r="AB43" s="1"/>
      <c r="AC43" s="3" t="str">
        <f t="shared" si="5"/>
        <v>quirogamarta@gmail.com</v>
      </c>
      <c r="AD43" s="3" t="s">
        <v>257</v>
      </c>
      <c r="AF43" s="2" t="str">
        <f t="shared" si="6"/>
        <v>13455491-6</v>
      </c>
      <c r="AG43" t="str">
        <f>+LEFT(H43,FIND(" ",H43)-1)</f>
        <v>FRANCISCO</v>
      </c>
      <c r="AH43" s="1" t="s">
        <v>1520</v>
      </c>
      <c r="AI43" s="1" t="s">
        <v>3755</v>
      </c>
      <c r="AK43" s="3" t="str">
        <f>+N43</f>
        <v>fcocruz@manquehue.net</v>
      </c>
      <c r="AN43" t="s">
        <v>42</v>
      </c>
      <c r="AO43">
        <v>1.65</v>
      </c>
      <c r="AP43" t="s">
        <v>47</v>
      </c>
    </row>
    <row r="44" spans="1:42">
      <c r="A44" s="89">
        <v>52</v>
      </c>
      <c r="B44" s="14" t="s">
        <v>3309</v>
      </c>
      <c r="C44" s="14"/>
      <c r="D44" s="14" t="s">
        <v>3316</v>
      </c>
      <c r="E44" s="10">
        <v>40665</v>
      </c>
      <c r="F44" s="11" t="s">
        <v>260</v>
      </c>
      <c r="G44" s="12" t="s">
        <v>261</v>
      </c>
      <c r="H44" s="13" t="s">
        <v>262</v>
      </c>
      <c r="I44" s="13" t="s">
        <v>21</v>
      </c>
      <c r="J44" s="14" t="s">
        <v>263</v>
      </c>
      <c r="K44" s="14" t="str">
        <f t="shared" si="0"/>
        <v>CAMINO DEL ALARIFE 999-3, LO BARNECHEA</v>
      </c>
      <c r="L44" s="15" t="s">
        <v>264</v>
      </c>
      <c r="M44" s="15" t="s">
        <v>265</v>
      </c>
      <c r="N44" s="15">
        <v>0</v>
      </c>
      <c r="O44" s="15" t="s">
        <v>42</v>
      </c>
      <c r="P44" s="17">
        <v>1.65</v>
      </c>
      <c r="R44" s="2">
        <f t="shared" si="7"/>
        <v>41</v>
      </c>
      <c r="S44" s="2">
        <f t="shared" si="1"/>
        <v>52</v>
      </c>
      <c r="T44" s="1">
        <f t="shared" si="2"/>
        <v>40665</v>
      </c>
      <c r="U44" t="str">
        <f t="shared" si="3"/>
        <v>CAMINO DEL ALARIFE</v>
      </c>
      <c r="V44">
        <v>999</v>
      </c>
      <c r="W44" s="99">
        <v>3</v>
      </c>
      <c r="Y44" s="1" t="str">
        <f t="shared" si="4"/>
        <v>RODRIGO</v>
      </c>
      <c r="Z44" s="1" t="s">
        <v>1520</v>
      </c>
      <c r="AA44" s="1" t="s">
        <v>3756</v>
      </c>
      <c r="AB44" s="1"/>
      <c r="AC44" s="3" t="str">
        <f t="shared" si="5"/>
        <v>rpena@puigautos.cl</v>
      </c>
      <c r="AD44" s="3" t="s">
        <v>264</v>
      </c>
      <c r="AF44" s="2" t="str">
        <f t="shared" si="6"/>
        <v>9907096-K</v>
      </c>
      <c r="AG44" t="str">
        <f>+LEFT(H44,FIND(" ",H44)-1)</f>
        <v>LORETO</v>
      </c>
      <c r="AH44" s="1" t="s">
        <v>1520</v>
      </c>
      <c r="AI44" s="1" t="s">
        <v>4282</v>
      </c>
      <c r="AK44" s="3">
        <f>+N44</f>
        <v>0</v>
      </c>
      <c r="AN44" t="s">
        <v>42</v>
      </c>
      <c r="AO44">
        <v>1.65</v>
      </c>
      <c r="AP44" t="s">
        <v>47</v>
      </c>
    </row>
    <row r="45" spans="1:42">
      <c r="A45" s="89">
        <v>53</v>
      </c>
      <c r="B45" s="14" t="s">
        <v>3309</v>
      </c>
      <c r="C45" s="14" t="s">
        <v>3346</v>
      </c>
      <c r="D45" s="14" t="s">
        <v>3344</v>
      </c>
      <c r="E45" s="10">
        <v>40709</v>
      </c>
      <c r="F45" s="11" t="s">
        <v>266</v>
      </c>
      <c r="G45" s="12" t="s">
        <v>267</v>
      </c>
      <c r="H45" s="13" t="s">
        <v>266</v>
      </c>
      <c r="I45" s="13" t="s">
        <v>21</v>
      </c>
      <c r="J45" s="14" t="s">
        <v>268</v>
      </c>
      <c r="K45" s="14" t="str">
        <f t="shared" si="0"/>
        <v>CAMINO DEL ALARIFE 999-2, LO BARNECHEA</v>
      </c>
      <c r="L45" s="15" t="s">
        <v>269</v>
      </c>
      <c r="M45" s="15" t="s">
        <v>270</v>
      </c>
      <c r="N45" s="15">
        <v>0</v>
      </c>
      <c r="O45" s="15" t="s">
        <v>111</v>
      </c>
      <c r="P45" s="17">
        <v>1.65</v>
      </c>
      <c r="R45" s="2">
        <f t="shared" si="7"/>
        <v>42</v>
      </c>
      <c r="S45" s="2">
        <f t="shared" si="1"/>
        <v>53</v>
      </c>
      <c r="T45" s="1">
        <f t="shared" si="2"/>
        <v>40709</v>
      </c>
      <c r="U45" t="str">
        <f t="shared" si="3"/>
        <v>CAMINO DEL ALARIFE</v>
      </c>
      <c r="V45">
        <v>999</v>
      </c>
      <c r="W45" s="99">
        <v>2</v>
      </c>
      <c r="Y45" s="1" t="str">
        <f t="shared" si="4"/>
        <v>FRANCISCO</v>
      </c>
      <c r="Z45" s="1" t="s">
        <v>1520</v>
      </c>
      <c r="AA45" s="1" t="s">
        <v>3757</v>
      </c>
      <c r="AB45" s="1"/>
      <c r="AC45" s="3" t="str">
        <f t="shared" si="5"/>
        <v>ftaglei@gmail.com</v>
      </c>
      <c r="AD45" s="3" t="s">
        <v>269</v>
      </c>
      <c r="AF45" s="2" t="str">
        <f t="shared" si="6"/>
        <v>8667831-4</v>
      </c>
      <c r="AG45" t="str">
        <f>+LEFT(H45,FIND(" ",H45)-1)</f>
        <v>FRANCISCO</v>
      </c>
      <c r="AH45" s="1" t="s">
        <v>1520</v>
      </c>
      <c r="AI45" s="1" t="s">
        <v>3757</v>
      </c>
      <c r="AK45" s="3">
        <f>+N45</f>
        <v>0</v>
      </c>
      <c r="AN45" t="s">
        <v>111</v>
      </c>
      <c r="AO45">
        <v>1.65</v>
      </c>
      <c r="AP45" t="s">
        <v>47</v>
      </c>
    </row>
    <row r="46" spans="1:42">
      <c r="A46" s="89">
        <v>54</v>
      </c>
      <c r="B46" s="14" t="s">
        <v>3309</v>
      </c>
      <c r="C46" s="14" t="s">
        <v>3347</v>
      </c>
      <c r="D46" s="14" t="s">
        <v>3313</v>
      </c>
      <c r="E46" s="14"/>
      <c r="F46" s="11" t="s">
        <v>271</v>
      </c>
      <c r="G46" s="12" t="s">
        <v>272</v>
      </c>
      <c r="H46" s="13" t="s">
        <v>271</v>
      </c>
      <c r="I46" s="13" t="s">
        <v>21</v>
      </c>
      <c r="J46" s="14">
        <v>1036</v>
      </c>
      <c r="K46" s="14" t="str">
        <f t="shared" si="0"/>
        <v>CAMINO DEL ALARIFE 1036, LO BARNECHEA</v>
      </c>
      <c r="L46" s="15" t="s">
        <v>273</v>
      </c>
      <c r="M46" s="15" t="s">
        <v>274</v>
      </c>
      <c r="N46" s="15">
        <v>0</v>
      </c>
      <c r="O46" s="15" t="s">
        <v>42</v>
      </c>
      <c r="P46" s="17">
        <v>1.6</v>
      </c>
      <c r="R46" s="2">
        <f t="shared" si="7"/>
        <v>43</v>
      </c>
      <c r="S46" s="2">
        <f t="shared" si="1"/>
        <v>54</v>
      </c>
      <c r="T46" s="1">
        <f t="shared" si="2"/>
        <v>0</v>
      </c>
      <c r="U46" t="str">
        <f t="shared" si="3"/>
        <v>CAMINO DEL ALARIFE</v>
      </c>
      <c r="V46">
        <v>1036</v>
      </c>
      <c r="Y46" s="1" t="str">
        <f t="shared" si="4"/>
        <v>PAOLA</v>
      </c>
      <c r="Z46" s="1" t="s">
        <v>3605</v>
      </c>
      <c r="AA46" s="1" t="s">
        <v>3648</v>
      </c>
      <c r="AB46" s="1"/>
      <c r="AC46" s="3" t="str">
        <f t="shared" si="5"/>
        <v>paolasmol71@gmail.com</v>
      </c>
      <c r="AD46" s="3" t="s">
        <v>273</v>
      </c>
      <c r="AF46" s="2" t="str">
        <f t="shared" si="6"/>
        <v>7190854-2</v>
      </c>
      <c r="AG46" t="str">
        <f>+LEFT(H46,FIND(" ",H46)-1)</f>
        <v>PAOLA</v>
      </c>
      <c r="AH46" s="1" t="s">
        <v>3605</v>
      </c>
      <c r="AI46" s="1" t="s">
        <v>3648</v>
      </c>
      <c r="AK46" s="3">
        <f>+N46</f>
        <v>0</v>
      </c>
      <c r="AN46" t="s">
        <v>42</v>
      </c>
      <c r="AO46">
        <v>1.6</v>
      </c>
      <c r="AP46" t="s">
        <v>47</v>
      </c>
    </row>
    <row r="47" spans="1:42">
      <c r="A47" s="89">
        <v>56</v>
      </c>
      <c r="B47" s="14" t="s">
        <v>3309</v>
      </c>
      <c r="C47" s="14" t="s">
        <v>3348</v>
      </c>
      <c r="D47" s="14" t="s">
        <v>3319</v>
      </c>
      <c r="E47" s="10">
        <v>40933</v>
      </c>
      <c r="F47" s="11" t="s">
        <v>275</v>
      </c>
      <c r="G47" s="12" t="s">
        <v>276</v>
      </c>
      <c r="H47" s="13" t="s">
        <v>277</v>
      </c>
      <c r="I47" s="13" t="s">
        <v>21</v>
      </c>
      <c r="J47" s="14">
        <v>1213</v>
      </c>
      <c r="K47" s="14" t="str">
        <f t="shared" si="0"/>
        <v>CAMINO DEL ALARIFE 1213, LO BARNECHEA</v>
      </c>
      <c r="L47" s="15" t="s">
        <v>278</v>
      </c>
      <c r="M47" s="16" t="s">
        <v>279</v>
      </c>
      <c r="N47" s="16" t="s">
        <v>280</v>
      </c>
      <c r="O47" s="15" t="s">
        <v>99</v>
      </c>
      <c r="P47" s="17">
        <v>1.65</v>
      </c>
      <c r="R47" s="2">
        <f t="shared" si="7"/>
        <v>44</v>
      </c>
      <c r="S47" s="2">
        <f t="shared" si="1"/>
        <v>56</v>
      </c>
      <c r="T47" s="1">
        <f t="shared" si="2"/>
        <v>40933</v>
      </c>
      <c r="U47" t="str">
        <f t="shared" si="3"/>
        <v>CAMINO DEL ALARIFE</v>
      </c>
      <c r="V47">
        <v>1213</v>
      </c>
      <c r="Y47" s="1" t="str">
        <f t="shared" si="4"/>
        <v>ALEXANDRA</v>
      </c>
      <c r="Z47" s="1" t="s">
        <v>1520</v>
      </c>
      <c r="AA47" s="1" t="s">
        <v>3758</v>
      </c>
      <c r="AB47" s="1"/>
      <c r="AC47" s="3" t="str">
        <f t="shared" si="5"/>
        <v>gromero@fosforos.cl</v>
      </c>
      <c r="AD47" s="3" t="s">
        <v>278</v>
      </c>
      <c r="AF47" s="2" t="str">
        <f t="shared" si="6"/>
        <v>5546329-8</v>
      </c>
      <c r="AG47" t="str">
        <f>+LEFT(H47,FIND(" ",H47)-1)</f>
        <v>GUSTAVO</v>
      </c>
      <c r="AH47" s="1" t="s">
        <v>1520</v>
      </c>
      <c r="AI47" s="1" t="s">
        <v>4283</v>
      </c>
      <c r="AK47" s="3" t="str">
        <f>+N47</f>
        <v>gpizarro@fosforos.cl</v>
      </c>
      <c r="AN47" t="s">
        <v>99</v>
      </c>
      <c r="AO47">
        <v>1.65</v>
      </c>
      <c r="AP47" t="s">
        <v>47</v>
      </c>
    </row>
    <row r="48" spans="1:42">
      <c r="A48" s="89">
        <v>57</v>
      </c>
      <c r="B48" s="14" t="s">
        <v>3309</v>
      </c>
      <c r="C48" s="14"/>
      <c r="D48" s="14" t="s">
        <v>3316</v>
      </c>
      <c r="E48" s="10">
        <v>40661</v>
      </c>
      <c r="F48" s="11" t="s">
        <v>281</v>
      </c>
      <c r="G48" s="12" t="s">
        <v>282</v>
      </c>
      <c r="H48" s="13" t="s">
        <v>283</v>
      </c>
      <c r="I48" s="13" t="s">
        <v>21</v>
      </c>
      <c r="J48" s="14" t="s">
        <v>284</v>
      </c>
      <c r="K48" s="14" t="str">
        <f t="shared" si="0"/>
        <v>CAMINO DEL ALARIFE 1250-B, LO BARNECHEA</v>
      </c>
      <c r="L48" s="15" t="s">
        <v>285</v>
      </c>
      <c r="M48" s="15" t="s">
        <v>286</v>
      </c>
      <c r="N48" s="15" t="s">
        <v>287</v>
      </c>
      <c r="O48" s="15" t="s">
        <v>44</v>
      </c>
      <c r="P48" s="17">
        <v>1.22</v>
      </c>
      <c r="R48" s="2">
        <f t="shared" si="7"/>
        <v>45</v>
      </c>
      <c r="S48" s="2">
        <f t="shared" si="1"/>
        <v>57</v>
      </c>
      <c r="T48" s="1">
        <f t="shared" si="2"/>
        <v>40661</v>
      </c>
      <c r="U48" t="str">
        <f t="shared" si="3"/>
        <v>CAMINO DEL ALARIFE</v>
      </c>
      <c r="V48">
        <v>1250</v>
      </c>
      <c r="W48" s="99" t="s">
        <v>3502</v>
      </c>
      <c r="Y48" s="1" t="str">
        <f t="shared" si="4"/>
        <v>DEMETRIO</v>
      </c>
      <c r="Z48" s="1" t="s">
        <v>1520</v>
      </c>
      <c r="AA48" s="1" t="s">
        <v>3759</v>
      </c>
      <c r="AB48" s="1"/>
      <c r="AC48" s="3" t="str">
        <f t="shared" si="5"/>
        <v>demetrio.zanartu@gmail.com</v>
      </c>
      <c r="AD48" s="3" t="s">
        <v>285</v>
      </c>
      <c r="AF48" s="2" t="str">
        <f t="shared" si="6"/>
        <v>10750189-4</v>
      </c>
      <c r="AG48" t="str">
        <f>+LEFT(H48,FIND(" ",H48)-1)</f>
        <v>ANGELA</v>
      </c>
      <c r="AH48" s="1" t="s">
        <v>1520</v>
      </c>
      <c r="AI48" s="1" t="s">
        <v>4284</v>
      </c>
      <c r="AK48" s="3" t="str">
        <f>+N48</f>
        <v>angela.spiniak@gmail.com</v>
      </c>
      <c r="AN48" t="s">
        <v>44</v>
      </c>
      <c r="AO48">
        <v>1.22</v>
      </c>
      <c r="AP48" t="s">
        <v>47</v>
      </c>
    </row>
    <row r="49" spans="1:42">
      <c r="A49" s="89">
        <v>58</v>
      </c>
      <c r="B49" s="14" t="s">
        <v>3309</v>
      </c>
      <c r="C49" s="14"/>
      <c r="D49" s="14" t="s">
        <v>3319</v>
      </c>
      <c r="E49" s="14"/>
      <c r="F49" s="11" t="s">
        <v>288</v>
      </c>
      <c r="G49" s="12" t="s">
        <v>289</v>
      </c>
      <c r="H49" s="13" t="s">
        <v>288</v>
      </c>
      <c r="I49" s="13" t="s">
        <v>21</v>
      </c>
      <c r="J49" s="14" t="s">
        <v>290</v>
      </c>
      <c r="K49" s="14" t="str">
        <f t="shared" si="0"/>
        <v>CAMINO DEL ALARIFE 1250-c, LO BARNECHEA</v>
      </c>
      <c r="L49" s="15" t="s">
        <v>291</v>
      </c>
      <c r="M49" s="16" t="s">
        <v>292</v>
      </c>
      <c r="N49" s="15">
        <v>0</v>
      </c>
      <c r="O49" s="15" t="s">
        <v>42</v>
      </c>
      <c r="P49" s="17">
        <v>1.6</v>
      </c>
      <c r="R49" s="2">
        <f t="shared" si="7"/>
        <v>46</v>
      </c>
      <c r="S49" s="2">
        <f t="shared" si="1"/>
        <v>58</v>
      </c>
      <c r="T49" s="1">
        <f t="shared" si="2"/>
        <v>0</v>
      </c>
      <c r="U49" t="str">
        <f t="shared" si="3"/>
        <v>CAMINO DEL ALARIFE</v>
      </c>
      <c r="V49">
        <v>1250</v>
      </c>
      <c r="W49" s="99" t="s">
        <v>3503</v>
      </c>
      <c r="Y49" s="1" t="str">
        <f t="shared" si="4"/>
        <v>ALVARO</v>
      </c>
      <c r="Z49" s="1" t="s">
        <v>1520</v>
      </c>
      <c r="AA49" s="1" t="s">
        <v>3760</v>
      </c>
      <c r="AB49" s="1"/>
      <c r="AC49" s="3" t="str">
        <f t="shared" si="5"/>
        <v>alvaro.paredes@torreon.cl</v>
      </c>
      <c r="AD49" s="3" t="s">
        <v>291</v>
      </c>
      <c r="AF49" s="2" t="str">
        <f t="shared" si="6"/>
        <v>7106738-6</v>
      </c>
      <c r="AG49" t="str">
        <f>+LEFT(H49,FIND(" ",H49)-1)</f>
        <v>ALVARO</v>
      </c>
      <c r="AH49" s="1" t="s">
        <v>1520</v>
      </c>
      <c r="AI49" s="1" t="s">
        <v>3760</v>
      </c>
      <c r="AK49" s="3">
        <f>+N49</f>
        <v>0</v>
      </c>
      <c r="AN49" t="s">
        <v>42</v>
      </c>
      <c r="AO49">
        <v>1.6</v>
      </c>
      <c r="AP49" t="s">
        <v>47</v>
      </c>
    </row>
    <row r="50" spans="1:42">
      <c r="A50" s="89">
        <v>59</v>
      </c>
      <c r="B50" s="14" t="s">
        <v>3309</v>
      </c>
      <c r="C50" s="14"/>
      <c r="D50" s="14" t="s">
        <v>3316</v>
      </c>
      <c r="E50" s="14"/>
      <c r="F50" s="11" t="s">
        <v>293</v>
      </c>
      <c r="G50" s="12" t="s">
        <v>294</v>
      </c>
      <c r="H50" s="13" t="s">
        <v>293</v>
      </c>
      <c r="I50" s="13" t="s">
        <v>21</v>
      </c>
      <c r="J50" s="14">
        <v>1361</v>
      </c>
      <c r="K50" s="14" t="str">
        <f t="shared" si="0"/>
        <v>CAMINO DEL ALARIFE 1361, LO BARNECHEA</v>
      </c>
      <c r="L50" s="15" t="s">
        <v>295</v>
      </c>
      <c r="M50" s="15" t="s">
        <v>296</v>
      </c>
      <c r="N50" s="15">
        <v>0</v>
      </c>
      <c r="O50" s="15" t="s">
        <v>44</v>
      </c>
      <c r="P50" s="17">
        <v>1.65</v>
      </c>
      <c r="R50" s="2">
        <f t="shared" si="7"/>
        <v>47</v>
      </c>
      <c r="S50" s="2">
        <f t="shared" si="1"/>
        <v>59</v>
      </c>
      <c r="T50" s="1">
        <f t="shared" si="2"/>
        <v>0</v>
      </c>
      <c r="U50" t="str">
        <f t="shared" si="3"/>
        <v>CAMINO DEL ALARIFE</v>
      </c>
      <c r="V50">
        <v>1361</v>
      </c>
      <c r="Y50" s="1" t="str">
        <f t="shared" si="4"/>
        <v>JOSE</v>
      </c>
      <c r="Z50" s="1" t="s">
        <v>3606</v>
      </c>
      <c r="AA50" s="1" t="s">
        <v>3649</v>
      </c>
      <c r="AB50" s="1"/>
      <c r="AC50" s="3" t="str">
        <f t="shared" si="5"/>
        <v>jmgalmez@asesoriasgp.com</v>
      </c>
      <c r="AD50" s="3" t="s">
        <v>295</v>
      </c>
      <c r="AF50" s="2" t="str">
        <f t="shared" si="6"/>
        <v>4882619-9</v>
      </c>
      <c r="AG50" t="str">
        <f>+LEFT(H50,FIND(" ",H50)-1)</f>
        <v>JOSE</v>
      </c>
      <c r="AH50" s="1" t="s">
        <v>3606</v>
      </c>
      <c r="AI50" s="1" t="s">
        <v>3649</v>
      </c>
      <c r="AK50" s="3">
        <f>+N50</f>
        <v>0</v>
      </c>
      <c r="AN50" t="s">
        <v>44</v>
      </c>
      <c r="AO50">
        <v>1.65</v>
      </c>
      <c r="AP50" t="s">
        <v>47</v>
      </c>
    </row>
    <row r="51" spans="1:42">
      <c r="A51" s="89">
        <v>60</v>
      </c>
      <c r="B51" s="14" t="s">
        <v>3309</v>
      </c>
      <c r="C51" s="14"/>
      <c r="D51" s="14" t="s">
        <v>3344</v>
      </c>
      <c r="E51" s="14"/>
      <c r="F51" s="11" t="s">
        <v>297</v>
      </c>
      <c r="G51" s="12" t="s">
        <v>298</v>
      </c>
      <c r="H51" s="13" t="s">
        <v>299</v>
      </c>
      <c r="I51" s="13" t="s">
        <v>21</v>
      </c>
      <c r="J51" s="14">
        <v>1384</v>
      </c>
      <c r="K51" s="14" t="str">
        <f t="shared" si="0"/>
        <v>CAMINO DEL ALARIFE 1384, LO BARNECHEA</v>
      </c>
      <c r="L51" s="15" t="s">
        <v>300</v>
      </c>
      <c r="M51" s="15" t="s">
        <v>301</v>
      </c>
      <c r="N51" s="15">
        <v>0</v>
      </c>
      <c r="O51" s="15" t="s">
        <v>44</v>
      </c>
      <c r="P51" s="17">
        <v>1.65</v>
      </c>
      <c r="R51" s="2">
        <f t="shared" si="7"/>
        <v>48</v>
      </c>
      <c r="S51" s="2">
        <f t="shared" si="1"/>
        <v>60</v>
      </c>
      <c r="T51" s="1">
        <f t="shared" si="2"/>
        <v>0</v>
      </c>
      <c r="U51" t="str">
        <f t="shared" si="3"/>
        <v>CAMINO DEL ALARIFE</v>
      </c>
      <c r="V51">
        <v>1384</v>
      </c>
      <c r="Y51" s="1" t="str">
        <f t="shared" si="4"/>
        <v>ENRIQUE</v>
      </c>
      <c r="Z51" s="1" t="s">
        <v>1520</v>
      </c>
      <c r="AA51" s="1" t="s">
        <v>3761</v>
      </c>
      <c r="AB51" s="1"/>
      <c r="AC51" s="3" t="str">
        <f t="shared" si="5"/>
        <v>efeliu@in-touch.cl</v>
      </c>
      <c r="AD51" s="3" t="s">
        <v>300</v>
      </c>
      <c r="AF51" s="2" t="str">
        <f t="shared" si="6"/>
        <v>9587021-K</v>
      </c>
      <c r="AG51" t="str">
        <f>+LEFT(H51,FIND(" ",H51)-1)</f>
        <v>MAITE</v>
      </c>
      <c r="AH51" s="1" t="s">
        <v>1520</v>
      </c>
      <c r="AI51" s="1" t="s">
        <v>3667</v>
      </c>
      <c r="AK51" s="3">
        <f>+N51</f>
        <v>0</v>
      </c>
      <c r="AN51" t="s">
        <v>44</v>
      </c>
      <c r="AO51">
        <v>1.65</v>
      </c>
      <c r="AP51" t="s">
        <v>47</v>
      </c>
    </row>
    <row r="52" spans="1:42">
      <c r="A52" s="89">
        <v>61</v>
      </c>
      <c r="B52" s="14" t="s">
        <v>3309</v>
      </c>
      <c r="C52" s="14" t="s">
        <v>3349</v>
      </c>
      <c r="D52" s="14" t="s">
        <v>3319</v>
      </c>
      <c r="E52" s="14"/>
      <c r="F52" s="11" t="s">
        <v>302</v>
      </c>
      <c r="G52" s="12" t="s">
        <v>303</v>
      </c>
      <c r="H52" s="13" t="s">
        <v>304</v>
      </c>
      <c r="I52" s="13" t="s">
        <v>21</v>
      </c>
      <c r="J52" s="14">
        <v>1391</v>
      </c>
      <c r="K52" s="14" t="str">
        <f t="shared" si="0"/>
        <v>CAMINO DEL ALARIFE 1391, LO BARNECHEA</v>
      </c>
      <c r="L52" s="15" t="s">
        <v>305</v>
      </c>
      <c r="M52" s="15" t="s">
        <v>306</v>
      </c>
      <c r="N52" s="15">
        <v>0</v>
      </c>
      <c r="O52" s="15" t="s">
        <v>44</v>
      </c>
      <c r="P52" s="17">
        <v>1.65</v>
      </c>
      <c r="R52" s="2">
        <f t="shared" si="7"/>
        <v>49</v>
      </c>
      <c r="S52" s="2">
        <f t="shared" si="1"/>
        <v>61</v>
      </c>
      <c r="T52" s="1">
        <f t="shared" si="2"/>
        <v>0</v>
      </c>
      <c r="U52" t="str">
        <f t="shared" si="3"/>
        <v>CAMINO DEL ALARIFE</v>
      </c>
      <c r="V52">
        <v>1391</v>
      </c>
      <c r="Y52" s="1" t="str">
        <f t="shared" si="4"/>
        <v>GONZALO</v>
      </c>
      <c r="Z52" s="1" t="s">
        <v>1520</v>
      </c>
      <c r="AA52" s="1" t="s">
        <v>3762</v>
      </c>
      <c r="AB52" s="1"/>
      <c r="AC52" s="3" t="str">
        <f t="shared" si="5"/>
        <v>gausin@ausin.cl</v>
      </c>
      <c r="AD52" s="3" t="s">
        <v>305</v>
      </c>
      <c r="AF52" s="2" t="str">
        <f t="shared" si="6"/>
        <v>5270078-7</v>
      </c>
      <c r="AH52" s="1" t="s">
        <v>1520</v>
      </c>
      <c r="AI52" s="1"/>
      <c r="AK52" s="3">
        <f>+N52</f>
        <v>0</v>
      </c>
      <c r="AN52" t="s">
        <v>44</v>
      </c>
      <c r="AO52">
        <v>1.65</v>
      </c>
      <c r="AP52" t="s">
        <v>47</v>
      </c>
    </row>
    <row r="53" spans="1:42">
      <c r="A53" s="89">
        <v>62</v>
      </c>
      <c r="B53" s="14" t="s">
        <v>3309</v>
      </c>
      <c r="C53" s="14"/>
      <c r="D53" s="14" t="s">
        <v>3319</v>
      </c>
      <c r="E53" s="14"/>
      <c r="F53" s="11" t="s">
        <v>307</v>
      </c>
      <c r="G53" s="12" t="s">
        <v>308</v>
      </c>
      <c r="H53" s="13" t="s">
        <v>309</v>
      </c>
      <c r="I53" s="13" t="s">
        <v>21</v>
      </c>
      <c r="J53" s="14">
        <v>1397</v>
      </c>
      <c r="K53" s="14" t="str">
        <f t="shared" si="0"/>
        <v>CAMINO DEL ALARIFE 1397, LO BARNECHEA</v>
      </c>
      <c r="L53" s="15" t="s">
        <v>310</v>
      </c>
      <c r="M53" s="15" t="s">
        <v>311</v>
      </c>
      <c r="N53" s="15">
        <v>0</v>
      </c>
      <c r="O53" s="15" t="s">
        <v>42</v>
      </c>
      <c r="P53" s="17">
        <v>1.6</v>
      </c>
      <c r="R53" s="2">
        <f t="shared" si="7"/>
        <v>50</v>
      </c>
      <c r="S53" s="2">
        <f t="shared" si="1"/>
        <v>62</v>
      </c>
      <c r="T53" s="1">
        <f t="shared" si="2"/>
        <v>0</v>
      </c>
      <c r="U53" t="str">
        <f t="shared" si="3"/>
        <v>CAMINO DEL ALARIFE</v>
      </c>
      <c r="V53">
        <v>1397</v>
      </c>
      <c r="Y53" s="1" t="str">
        <f t="shared" si="4"/>
        <v>JOSE</v>
      </c>
      <c r="Z53" s="1" t="s">
        <v>3607</v>
      </c>
      <c r="AA53" s="1" t="s">
        <v>3650</v>
      </c>
      <c r="AB53" s="1"/>
      <c r="AC53" s="3" t="str">
        <f t="shared" si="5"/>
        <v>luislarrain@mi.cl</v>
      </c>
      <c r="AD53" s="3" t="s">
        <v>310</v>
      </c>
      <c r="AF53" s="2" t="str">
        <f t="shared" si="6"/>
        <v>3633469-K</v>
      </c>
      <c r="AG53" t="str">
        <f>+LEFT(H53,FIND(" ",H53)-1)</f>
        <v>JOSE</v>
      </c>
      <c r="AH53" s="1" t="s">
        <v>3607</v>
      </c>
      <c r="AI53" s="1" t="s">
        <v>4285</v>
      </c>
      <c r="AK53" s="3">
        <f>+N53</f>
        <v>0</v>
      </c>
      <c r="AN53" t="s">
        <v>42</v>
      </c>
      <c r="AO53">
        <v>1.6</v>
      </c>
      <c r="AP53" t="s">
        <v>47</v>
      </c>
    </row>
    <row r="54" spans="1:42">
      <c r="A54" s="89">
        <v>63</v>
      </c>
      <c r="B54" s="14" t="s">
        <v>3309</v>
      </c>
      <c r="C54" s="14" t="s">
        <v>3350</v>
      </c>
      <c r="D54" s="14" t="s">
        <v>3313</v>
      </c>
      <c r="E54" s="14"/>
      <c r="F54" s="11" t="s">
        <v>312</v>
      </c>
      <c r="G54" s="12" t="s">
        <v>313</v>
      </c>
      <c r="H54" s="13" t="s">
        <v>312</v>
      </c>
      <c r="I54" s="13" t="s">
        <v>21</v>
      </c>
      <c r="J54" s="14">
        <v>1401</v>
      </c>
      <c r="K54" s="14" t="str">
        <f t="shared" si="0"/>
        <v>CAMINO DEL ALARIFE 1401, LO BARNECHEA</v>
      </c>
      <c r="L54" s="15" t="s">
        <v>314</v>
      </c>
      <c r="M54" s="15" t="s">
        <v>315</v>
      </c>
      <c r="N54" s="15">
        <v>0</v>
      </c>
      <c r="O54" s="15" t="s">
        <v>42</v>
      </c>
      <c r="P54" s="17">
        <v>1.6</v>
      </c>
      <c r="R54" s="2">
        <f t="shared" si="7"/>
        <v>51</v>
      </c>
      <c r="S54" s="2">
        <f t="shared" si="1"/>
        <v>63</v>
      </c>
      <c r="T54" s="1">
        <f t="shared" si="2"/>
        <v>0</v>
      </c>
      <c r="U54" t="str">
        <f t="shared" si="3"/>
        <v>CAMINO DEL ALARIFE</v>
      </c>
      <c r="V54">
        <v>1401</v>
      </c>
      <c r="Y54" s="1" t="str">
        <f t="shared" si="4"/>
        <v>PEDRO</v>
      </c>
      <c r="Z54" s="1" t="s">
        <v>1520</v>
      </c>
      <c r="AA54" s="1" t="s">
        <v>3763</v>
      </c>
      <c r="AB54" s="1"/>
      <c r="AC54" s="3" t="str">
        <f t="shared" si="5"/>
        <v>ipolanco@vtr.net</v>
      </c>
      <c r="AD54" s="3" t="s">
        <v>314</v>
      </c>
      <c r="AF54" s="2" t="str">
        <f t="shared" si="6"/>
        <v>7256387-5</v>
      </c>
      <c r="AG54" t="str">
        <f>+LEFT(H54,FIND(" ",H54)-1)</f>
        <v>PEDRO</v>
      </c>
      <c r="AH54" s="1" t="s">
        <v>1520</v>
      </c>
      <c r="AI54" s="1" t="s">
        <v>3763</v>
      </c>
      <c r="AK54" s="3">
        <f>+N54</f>
        <v>0</v>
      </c>
      <c r="AN54" t="s">
        <v>42</v>
      </c>
      <c r="AO54">
        <v>1.6</v>
      </c>
      <c r="AP54" t="s">
        <v>47</v>
      </c>
    </row>
    <row r="55" spans="1:42">
      <c r="A55" s="89">
        <v>64</v>
      </c>
      <c r="B55" s="14" t="s">
        <v>3309</v>
      </c>
      <c r="C55" s="14" t="s">
        <v>3351</v>
      </c>
      <c r="D55" s="14" t="s">
        <v>3319</v>
      </c>
      <c r="E55" s="14"/>
      <c r="F55" s="11" t="s">
        <v>316</v>
      </c>
      <c r="G55" s="12" t="s">
        <v>317</v>
      </c>
      <c r="H55" s="13" t="s">
        <v>318</v>
      </c>
      <c r="I55" s="13" t="s">
        <v>21</v>
      </c>
      <c r="J55" s="14">
        <v>1417</v>
      </c>
      <c r="K55" s="14" t="str">
        <f t="shared" si="0"/>
        <v>CAMINO DEL ALARIFE 1417, LO BARNECHEA</v>
      </c>
      <c r="L55" s="15">
        <v>2175346</v>
      </c>
      <c r="M55" s="15" t="s">
        <v>319</v>
      </c>
      <c r="N55" s="15">
        <v>0</v>
      </c>
      <c r="O55" s="15" t="s">
        <v>44</v>
      </c>
      <c r="P55" s="17">
        <v>1.65</v>
      </c>
      <c r="R55" s="2">
        <f t="shared" si="7"/>
        <v>52</v>
      </c>
      <c r="S55" s="2">
        <f t="shared" si="1"/>
        <v>64</v>
      </c>
      <c r="T55" s="1">
        <f t="shared" si="2"/>
        <v>0</v>
      </c>
      <c r="U55" t="str">
        <f t="shared" si="3"/>
        <v>CAMINO DEL ALARIFE</v>
      </c>
      <c r="V55">
        <v>1417</v>
      </c>
      <c r="Y55" s="1" t="str">
        <f t="shared" si="4"/>
        <v>JUAN</v>
      </c>
      <c r="Z55" s="1" t="s">
        <v>1520</v>
      </c>
      <c r="AA55" s="1" t="s">
        <v>3764</v>
      </c>
      <c r="AB55" s="1"/>
      <c r="AC55" s="3" t="str">
        <f t="shared" si="5"/>
        <v>cschrebler@yahoo.com</v>
      </c>
      <c r="AD55" s="3">
        <v>2175346</v>
      </c>
      <c r="AF55" s="2" t="str">
        <f t="shared" si="6"/>
        <v>8210143-8</v>
      </c>
      <c r="AG55" t="str">
        <f>+LEFT(H55,FIND(" ",H55)-1)</f>
        <v>VICTORIA</v>
      </c>
      <c r="AH55" s="1" t="s">
        <v>1520</v>
      </c>
      <c r="AI55" s="1" t="s">
        <v>4286</v>
      </c>
      <c r="AK55" s="3">
        <f>+N55</f>
        <v>0</v>
      </c>
      <c r="AN55" t="s">
        <v>44</v>
      </c>
      <c r="AO55">
        <v>1.65</v>
      </c>
      <c r="AP55" t="s">
        <v>47</v>
      </c>
    </row>
    <row r="56" spans="1:42">
      <c r="A56" s="89">
        <v>65</v>
      </c>
      <c r="B56" s="14" t="s">
        <v>3309</v>
      </c>
      <c r="C56" s="14" t="s">
        <v>3352</v>
      </c>
      <c r="D56" s="14" t="s">
        <v>3319</v>
      </c>
      <c r="E56" s="14"/>
      <c r="F56" s="11" t="s">
        <v>320</v>
      </c>
      <c r="G56" s="12" t="s">
        <v>321</v>
      </c>
      <c r="H56" s="13" t="s">
        <v>320</v>
      </c>
      <c r="I56" s="13" t="s">
        <v>21</v>
      </c>
      <c r="J56" s="14">
        <v>1419</v>
      </c>
      <c r="K56" s="14" t="str">
        <f t="shared" si="0"/>
        <v>CAMINO DEL ALARIFE 1419, LO BARNECHEA</v>
      </c>
      <c r="L56" s="15">
        <v>4580623</v>
      </c>
      <c r="M56" s="15" t="s">
        <v>322</v>
      </c>
      <c r="N56" s="15">
        <v>0</v>
      </c>
      <c r="O56" s="15" t="s">
        <v>42</v>
      </c>
      <c r="P56" s="17">
        <v>1.6</v>
      </c>
      <c r="R56" s="2">
        <f t="shared" si="7"/>
        <v>53</v>
      </c>
      <c r="S56" s="2">
        <f t="shared" si="1"/>
        <v>65</v>
      </c>
      <c r="T56" s="1">
        <f t="shared" si="2"/>
        <v>0</v>
      </c>
      <c r="U56" t="str">
        <f t="shared" si="3"/>
        <v>CAMINO DEL ALARIFE</v>
      </c>
      <c r="V56">
        <v>1419</v>
      </c>
      <c r="Y56" s="1" t="str">
        <f t="shared" si="4"/>
        <v>MONICA</v>
      </c>
      <c r="Z56" s="1" t="s">
        <v>1520</v>
      </c>
      <c r="AA56" s="1" t="s">
        <v>3765</v>
      </c>
      <c r="AB56" s="1"/>
      <c r="AC56" s="3" t="str">
        <f t="shared" si="5"/>
        <v>arios@centralklinic.cl</v>
      </c>
      <c r="AD56" s="3">
        <v>4580623</v>
      </c>
      <c r="AF56" s="2" t="str">
        <f t="shared" si="6"/>
        <v>8366442-8</v>
      </c>
      <c r="AG56" t="str">
        <f>+LEFT(H56,FIND(" ",H56)-1)</f>
        <v>MONICA</v>
      </c>
      <c r="AH56" s="1" t="s">
        <v>1520</v>
      </c>
      <c r="AI56" s="1" t="s">
        <v>3765</v>
      </c>
      <c r="AK56" s="3">
        <f>+N56</f>
        <v>0</v>
      </c>
      <c r="AN56" t="s">
        <v>42</v>
      </c>
      <c r="AO56">
        <v>1.6</v>
      </c>
      <c r="AP56" t="s">
        <v>47</v>
      </c>
    </row>
    <row r="57" spans="1:42">
      <c r="A57" s="89">
        <v>66</v>
      </c>
      <c r="B57" s="14" t="s">
        <v>3309</v>
      </c>
      <c r="C57" s="14" t="s">
        <v>3353</v>
      </c>
      <c r="D57" s="14" t="s">
        <v>3313</v>
      </c>
      <c r="E57" s="14"/>
      <c r="F57" s="11" t="s">
        <v>323</v>
      </c>
      <c r="G57" s="12" t="s">
        <v>324</v>
      </c>
      <c r="H57" s="13" t="s">
        <v>323</v>
      </c>
      <c r="I57" s="13" t="s">
        <v>21</v>
      </c>
      <c r="J57" s="14">
        <v>1423</v>
      </c>
      <c r="K57" s="14" t="str">
        <f t="shared" si="0"/>
        <v>CAMINO DEL ALARIFE 1423, LO BARNECHEA</v>
      </c>
      <c r="L57" s="15">
        <v>2424025</v>
      </c>
      <c r="M57" s="15" t="s">
        <v>325</v>
      </c>
      <c r="N57" s="15">
        <v>0</v>
      </c>
      <c r="O57" s="15" t="s">
        <v>42</v>
      </c>
      <c r="P57" s="17">
        <v>1.6</v>
      </c>
      <c r="R57" s="2">
        <f t="shared" si="7"/>
        <v>54</v>
      </c>
      <c r="S57" s="2">
        <f t="shared" si="1"/>
        <v>66</v>
      </c>
      <c r="T57" s="1">
        <f t="shared" si="2"/>
        <v>0</v>
      </c>
      <c r="U57" t="str">
        <f t="shared" si="3"/>
        <v>CAMINO DEL ALARIFE</v>
      </c>
      <c r="V57">
        <v>1423</v>
      </c>
      <c r="Y57" s="1" t="str">
        <f t="shared" si="4"/>
        <v>ANIBAL</v>
      </c>
      <c r="Z57" s="1" t="s">
        <v>1520</v>
      </c>
      <c r="AA57" s="1" t="s">
        <v>3766</v>
      </c>
      <c r="AB57" s="1"/>
      <c r="AC57" s="3" t="str">
        <f t="shared" si="5"/>
        <v>gerencia@ducoma.cl</v>
      </c>
      <c r="AD57" s="3">
        <v>2424025</v>
      </c>
      <c r="AF57" s="2" t="str">
        <f t="shared" si="6"/>
        <v>4646225-4</v>
      </c>
      <c r="AG57" t="str">
        <f>+LEFT(H57,FIND(" ",H57)-1)</f>
        <v>ANIBAL</v>
      </c>
      <c r="AH57" s="1" t="s">
        <v>1520</v>
      </c>
      <c r="AI57" s="1" t="s">
        <v>3766</v>
      </c>
      <c r="AK57" s="3">
        <f>+N57</f>
        <v>0</v>
      </c>
      <c r="AN57" t="s">
        <v>42</v>
      </c>
      <c r="AO57">
        <v>1.6</v>
      </c>
      <c r="AP57" t="s">
        <v>47</v>
      </c>
    </row>
    <row r="58" spans="1:42">
      <c r="A58" s="89">
        <v>67</v>
      </c>
      <c r="B58" s="14" t="s">
        <v>3309</v>
      </c>
      <c r="C58" s="14" t="s">
        <v>3354</v>
      </c>
      <c r="D58" s="14" t="s">
        <v>3316</v>
      </c>
      <c r="E58" s="14"/>
      <c r="F58" s="11" t="s">
        <v>326</v>
      </c>
      <c r="G58" s="12" t="s">
        <v>327</v>
      </c>
      <c r="H58" s="13" t="s">
        <v>328</v>
      </c>
      <c r="I58" s="13" t="s">
        <v>21</v>
      </c>
      <c r="J58" s="14">
        <v>1429</v>
      </c>
      <c r="K58" s="14" t="str">
        <f t="shared" si="0"/>
        <v>CAMINO DEL ALARIFE 1429, LO BARNECHEA</v>
      </c>
      <c r="L58" s="15" t="s">
        <v>329</v>
      </c>
      <c r="M58" s="15" t="s">
        <v>330</v>
      </c>
      <c r="N58" s="15">
        <v>0</v>
      </c>
      <c r="O58" s="15" t="s">
        <v>99</v>
      </c>
      <c r="P58" s="17">
        <v>1.22</v>
      </c>
      <c r="R58" s="2">
        <f t="shared" si="7"/>
        <v>55</v>
      </c>
      <c r="S58" s="2">
        <f t="shared" si="1"/>
        <v>67</v>
      </c>
      <c r="T58" s="1">
        <f t="shared" si="2"/>
        <v>0</v>
      </c>
      <c r="U58" t="str">
        <f t="shared" si="3"/>
        <v>CAMINO DEL ALARIFE</v>
      </c>
      <c r="V58">
        <v>1429</v>
      </c>
      <c r="Y58" s="1" t="str">
        <f t="shared" si="4"/>
        <v>ANDREA</v>
      </c>
      <c r="Z58" s="1" t="s">
        <v>1520</v>
      </c>
      <c r="AA58" s="1" t="s">
        <v>3767</v>
      </c>
      <c r="AB58" s="1"/>
      <c r="AC58" s="3" t="str">
        <f t="shared" si="5"/>
        <v>abindis@gmail.com</v>
      </c>
      <c r="AD58" s="3" t="s">
        <v>329</v>
      </c>
      <c r="AF58" s="2" t="str">
        <f t="shared" si="6"/>
        <v>10362651-K</v>
      </c>
      <c r="AG58" t="str">
        <f>+LEFT(H58,FIND(" ",H58)-1)</f>
        <v>ALVARO</v>
      </c>
      <c r="AH58" s="1" t="s">
        <v>1520</v>
      </c>
      <c r="AI58" s="1" t="s">
        <v>4287</v>
      </c>
      <c r="AK58" s="3">
        <f>+N58</f>
        <v>0</v>
      </c>
      <c r="AN58" t="s">
        <v>99</v>
      </c>
      <c r="AO58">
        <v>1.22</v>
      </c>
      <c r="AP58" t="s">
        <v>47</v>
      </c>
    </row>
    <row r="59" spans="1:42">
      <c r="A59" s="89">
        <v>68</v>
      </c>
      <c r="B59" s="14" t="s">
        <v>3309</v>
      </c>
      <c r="C59" s="14" t="s">
        <v>3355</v>
      </c>
      <c r="D59" s="14" t="s">
        <v>3319</v>
      </c>
      <c r="E59" s="14"/>
      <c r="F59" s="11" t="s">
        <v>331</v>
      </c>
      <c r="G59" s="12" t="s">
        <v>332</v>
      </c>
      <c r="H59" s="13" t="s">
        <v>333</v>
      </c>
      <c r="I59" s="13" t="s">
        <v>21</v>
      </c>
      <c r="J59" s="14">
        <v>1433</v>
      </c>
      <c r="K59" s="14" t="str">
        <f t="shared" si="0"/>
        <v>CAMINO DEL ALARIFE 1433, LO BARNECHEA</v>
      </c>
      <c r="L59" s="15" t="s">
        <v>334</v>
      </c>
      <c r="M59" s="15" t="s">
        <v>335</v>
      </c>
      <c r="N59" s="15">
        <v>0</v>
      </c>
      <c r="O59" s="15" t="s">
        <v>42</v>
      </c>
      <c r="P59" s="17">
        <v>1.6</v>
      </c>
      <c r="R59" s="2">
        <f t="shared" si="7"/>
        <v>56</v>
      </c>
      <c r="S59" s="2">
        <f t="shared" si="1"/>
        <v>68</v>
      </c>
      <c r="T59" s="1">
        <f t="shared" si="2"/>
        <v>0</v>
      </c>
      <c r="U59" t="str">
        <f t="shared" si="3"/>
        <v>CAMINO DEL ALARIFE</v>
      </c>
      <c r="V59">
        <v>1433</v>
      </c>
      <c r="Y59" s="1" t="str">
        <f t="shared" si="4"/>
        <v>MANUEL</v>
      </c>
      <c r="Z59" s="1" t="s">
        <v>1520</v>
      </c>
      <c r="AA59" s="1" t="s">
        <v>3768</v>
      </c>
      <c r="AB59" s="1"/>
      <c r="AC59" s="3" t="str">
        <f t="shared" si="5"/>
        <v>soledadcummins@gmail.com</v>
      </c>
      <c r="AD59" s="3" t="s">
        <v>334</v>
      </c>
      <c r="AF59" s="2" t="str">
        <f t="shared" si="6"/>
        <v>4827200-2</v>
      </c>
      <c r="AG59" t="str">
        <f>+LEFT(H59,FIND(" ",H59)-1)</f>
        <v>SOLEDAD</v>
      </c>
      <c r="AH59" s="1" t="s">
        <v>1520</v>
      </c>
      <c r="AI59" s="1" t="s">
        <v>4288</v>
      </c>
      <c r="AK59" s="3">
        <f>+N59</f>
        <v>0</v>
      </c>
      <c r="AN59" t="s">
        <v>42</v>
      </c>
      <c r="AO59">
        <v>1.6</v>
      </c>
      <c r="AP59" t="s">
        <v>47</v>
      </c>
    </row>
    <row r="60" spans="1:42">
      <c r="A60" s="89">
        <v>69</v>
      </c>
      <c r="B60" s="14" t="s">
        <v>3309</v>
      </c>
      <c r="C60" s="14"/>
      <c r="D60" s="14" t="s">
        <v>3356</v>
      </c>
      <c r="E60" s="14"/>
      <c r="F60" s="11" t="s">
        <v>336</v>
      </c>
      <c r="G60" s="12" t="s">
        <v>337</v>
      </c>
      <c r="H60" s="13" t="s">
        <v>336</v>
      </c>
      <c r="I60" s="13" t="s">
        <v>21</v>
      </c>
      <c r="J60" s="14">
        <v>1439</v>
      </c>
      <c r="K60" s="14" t="str">
        <f t="shared" si="0"/>
        <v>CAMINO DEL ALARIFE 1439, LO BARNECHEA</v>
      </c>
      <c r="L60" s="15" t="s">
        <v>338</v>
      </c>
      <c r="M60" s="15" t="s">
        <v>339</v>
      </c>
      <c r="N60" s="15">
        <v>0</v>
      </c>
      <c r="O60" s="15" t="s">
        <v>188</v>
      </c>
      <c r="P60" s="17">
        <v>1.65</v>
      </c>
      <c r="R60" s="2">
        <f t="shared" si="7"/>
        <v>57</v>
      </c>
      <c r="S60" s="2">
        <f t="shared" si="1"/>
        <v>69</v>
      </c>
      <c r="T60" s="1">
        <f t="shared" si="2"/>
        <v>0</v>
      </c>
      <c r="U60" t="str">
        <f t="shared" si="3"/>
        <v>CAMINO DEL ALARIFE</v>
      </c>
      <c r="V60">
        <v>1439</v>
      </c>
      <c r="Y60" s="1" t="str">
        <f t="shared" si="4"/>
        <v>ANA</v>
      </c>
      <c r="Z60" s="1" t="s">
        <v>1520</v>
      </c>
      <c r="AA60" s="1" t="s">
        <v>3769</v>
      </c>
      <c r="AB60" s="1"/>
      <c r="AC60" s="3" t="str">
        <f t="shared" si="5"/>
        <v>alamabarna@hotmail.com</v>
      </c>
      <c r="AD60" s="3" t="s">
        <v>338</v>
      </c>
      <c r="AF60" s="2" t="str">
        <f t="shared" si="6"/>
        <v>7956089-8</v>
      </c>
      <c r="AG60" t="str">
        <f>+LEFT(H60,FIND(" ",H60)-1)</f>
        <v>ANA</v>
      </c>
      <c r="AH60" s="1" t="s">
        <v>3613</v>
      </c>
      <c r="AI60" s="1" t="s">
        <v>4289</v>
      </c>
      <c r="AK60" s="3">
        <f>+N60</f>
        <v>0</v>
      </c>
      <c r="AN60" t="s">
        <v>188</v>
      </c>
      <c r="AO60">
        <v>1.65</v>
      </c>
      <c r="AP60" t="s">
        <v>47</v>
      </c>
    </row>
    <row r="61" spans="1:42">
      <c r="A61" s="89">
        <v>70</v>
      </c>
      <c r="B61" s="14" t="s">
        <v>3309</v>
      </c>
      <c r="C61" s="14" t="s">
        <v>3357</v>
      </c>
      <c r="D61" s="14" t="s">
        <v>3313</v>
      </c>
      <c r="E61" s="10">
        <v>38276</v>
      </c>
      <c r="F61" s="20" t="s">
        <v>340</v>
      </c>
      <c r="G61" s="12" t="s">
        <v>341</v>
      </c>
      <c r="H61" s="13" t="s">
        <v>340</v>
      </c>
      <c r="I61" s="13" t="s">
        <v>21</v>
      </c>
      <c r="J61" s="14">
        <v>1441</v>
      </c>
      <c r="K61" s="14" t="str">
        <f t="shared" si="0"/>
        <v>CAMINO DEL ALARIFE 1441, LO BARNECHEA</v>
      </c>
      <c r="L61" s="15" t="s">
        <v>342</v>
      </c>
      <c r="M61" s="15" t="s">
        <v>343</v>
      </c>
      <c r="N61" s="15">
        <v>0</v>
      </c>
      <c r="O61" s="15" t="s">
        <v>44</v>
      </c>
      <c r="P61" s="17">
        <v>1.65</v>
      </c>
      <c r="R61" s="2">
        <f t="shared" si="7"/>
        <v>58</v>
      </c>
      <c r="S61" s="2">
        <f t="shared" si="1"/>
        <v>70</v>
      </c>
      <c r="T61" s="1">
        <f t="shared" si="2"/>
        <v>38276</v>
      </c>
      <c r="U61" t="str">
        <f t="shared" si="3"/>
        <v>CAMINO DEL ALARIFE</v>
      </c>
      <c r="V61">
        <v>1441</v>
      </c>
      <c r="Y61" s="1" t="str">
        <f t="shared" si="4"/>
        <v>JORGE</v>
      </c>
      <c r="Z61" s="1" t="s">
        <v>1520</v>
      </c>
      <c r="AA61" s="1" t="s">
        <v>3770</v>
      </c>
      <c r="AB61" s="1"/>
      <c r="AC61" s="3" t="str">
        <f t="shared" si="5"/>
        <v>jorge.cordero@cepal.org</v>
      </c>
      <c r="AD61" s="3" t="s">
        <v>342</v>
      </c>
      <c r="AF61" s="2" t="str">
        <f t="shared" si="6"/>
        <v>49015690-9</v>
      </c>
      <c r="AG61" t="str">
        <f>+LEFT(H61,FIND(" ",H61)-1)</f>
        <v>JORGE</v>
      </c>
      <c r="AH61" s="1" t="s">
        <v>1520</v>
      </c>
      <c r="AI61" s="1" t="s">
        <v>3770</v>
      </c>
      <c r="AK61" s="3">
        <f>+N61</f>
        <v>0</v>
      </c>
      <c r="AN61" t="s">
        <v>44</v>
      </c>
      <c r="AO61">
        <v>1.65</v>
      </c>
      <c r="AP61" t="s">
        <v>47</v>
      </c>
    </row>
    <row r="62" spans="1:42">
      <c r="A62" s="89">
        <v>71</v>
      </c>
      <c r="B62" s="14" t="s">
        <v>3309</v>
      </c>
      <c r="C62" s="14"/>
      <c r="D62" s="14" t="s">
        <v>3344</v>
      </c>
      <c r="E62" s="14"/>
      <c r="F62" s="11" t="s">
        <v>344</v>
      </c>
      <c r="G62" s="12" t="s">
        <v>345</v>
      </c>
      <c r="H62" s="13" t="s">
        <v>344</v>
      </c>
      <c r="I62" s="13" t="s">
        <v>21</v>
      </c>
      <c r="J62" s="14">
        <v>1447</v>
      </c>
      <c r="K62" s="14" t="str">
        <f t="shared" si="0"/>
        <v>CAMINO DEL ALARIFE 1447, LO BARNECHEA</v>
      </c>
      <c r="L62" s="15">
        <v>8230982</v>
      </c>
      <c r="M62" s="15" t="s">
        <v>346</v>
      </c>
      <c r="N62" s="15">
        <v>0</v>
      </c>
      <c r="O62" s="15" t="s">
        <v>42</v>
      </c>
      <c r="P62" s="17">
        <v>1.6</v>
      </c>
      <c r="R62" s="2">
        <f t="shared" si="7"/>
        <v>59</v>
      </c>
      <c r="S62" s="2">
        <f t="shared" si="1"/>
        <v>71</v>
      </c>
      <c r="T62" s="1">
        <f t="shared" si="2"/>
        <v>0</v>
      </c>
      <c r="U62" t="str">
        <f t="shared" si="3"/>
        <v>CAMINO DEL ALARIFE</v>
      </c>
      <c r="V62">
        <v>1447</v>
      </c>
      <c r="Y62" s="1" t="str">
        <f t="shared" si="4"/>
        <v>ALVARO</v>
      </c>
      <c r="Z62" s="1" t="s">
        <v>1520</v>
      </c>
      <c r="AA62" s="1" t="s">
        <v>3771</v>
      </c>
      <c r="AB62" s="1"/>
      <c r="AC62" s="3" t="str">
        <f t="shared" si="5"/>
        <v>alvarovalenzuela@gmail.com</v>
      </c>
      <c r="AD62" s="3">
        <v>8230982</v>
      </c>
      <c r="AF62" s="2" t="str">
        <f t="shared" si="6"/>
        <v>6741495-0</v>
      </c>
      <c r="AG62" t="str">
        <f>+LEFT(H62,FIND(" ",H62)-1)</f>
        <v>ALVARO</v>
      </c>
      <c r="AH62" s="1" t="s">
        <v>1520</v>
      </c>
      <c r="AI62" s="1" t="s">
        <v>3771</v>
      </c>
      <c r="AK62" s="3">
        <f>+N62</f>
        <v>0</v>
      </c>
      <c r="AN62" t="s">
        <v>42</v>
      </c>
      <c r="AO62">
        <v>1.6</v>
      </c>
      <c r="AP62" t="s">
        <v>47</v>
      </c>
    </row>
    <row r="63" spans="1:42">
      <c r="A63" s="89">
        <v>73</v>
      </c>
      <c r="B63" s="14" t="s">
        <v>3309</v>
      </c>
      <c r="C63" s="14"/>
      <c r="D63" s="13"/>
      <c r="E63" s="10">
        <v>40861</v>
      </c>
      <c r="F63" s="11" t="s">
        <v>347</v>
      </c>
      <c r="G63" s="12" t="s">
        <v>348</v>
      </c>
      <c r="H63" s="13" t="s">
        <v>349</v>
      </c>
      <c r="I63" s="13" t="s">
        <v>22</v>
      </c>
      <c r="J63" s="14">
        <v>1640</v>
      </c>
      <c r="K63" s="14" t="str">
        <f t="shared" si="0"/>
        <v>CAMINO DEL LABRADOR 1640, LO BARNECHEA</v>
      </c>
      <c r="L63" s="15">
        <v>0</v>
      </c>
      <c r="M63" s="15">
        <v>0</v>
      </c>
      <c r="N63" s="15">
        <v>0</v>
      </c>
      <c r="O63" s="15" t="s">
        <v>44</v>
      </c>
      <c r="P63" s="17">
        <v>1.65</v>
      </c>
      <c r="R63" s="2">
        <f t="shared" si="7"/>
        <v>60</v>
      </c>
      <c r="S63" s="2">
        <f t="shared" si="1"/>
        <v>73</v>
      </c>
      <c r="T63" s="1">
        <f t="shared" si="2"/>
        <v>40861</v>
      </c>
      <c r="U63" t="str">
        <f t="shared" si="3"/>
        <v>CAMINO DEL LABRADOR</v>
      </c>
      <c r="V63">
        <v>1640</v>
      </c>
      <c r="Y63" s="1" t="str">
        <f t="shared" si="4"/>
        <v>MARIA</v>
      </c>
      <c r="Z63" s="1" t="s">
        <v>3608</v>
      </c>
      <c r="AA63" s="1" t="s">
        <v>3651</v>
      </c>
      <c r="AB63" s="1"/>
      <c r="AC63" s="3">
        <f t="shared" si="5"/>
        <v>0</v>
      </c>
      <c r="AD63" s="3">
        <v>0</v>
      </c>
      <c r="AF63" s="2" t="str">
        <f t="shared" si="6"/>
        <v>9382957-3</v>
      </c>
      <c r="AG63" t="str">
        <f>+LEFT(H63,FIND(" ",H63)-1)</f>
        <v>GONZALO</v>
      </c>
      <c r="AH63" s="1" t="s">
        <v>4603</v>
      </c>
      <c r="AI63" s="1" t="s">
        <v>4290</v>
      </c>
      <c r="AK63" s="3">
        <f>+N63</f>
        <v>0</v>
      </c>
      <c r="AN63" t="s">
        <v>44</v>
      </c>
      <c r="AO63">
        <v>1.65</v>
      </c>
      <c r="AP63" t="s">
        <v>47</v>
      </c>
    </row>
    <row r="64" spans="1:42">
      <c r="A64" s="89">
        <v>74</v>
      </c>
      <c r="B64" s="14" t="s">
        <v>3309</v>
      </c>
      <c r="C64" s="14"/>
      <c r="D64" s="14" t="s">
        <v>3344</v>
      </c>
      <c r="E64" s="14"/>
      <c r="F64" s="11" t="s">
        <v>350</v>
      </c>
      <c r="G64" s="12" t="s">
        <v>351</v>
      </c>
      <c r="H64" s="13" t="s">
        <v>350</v>
      </c>
      <c r="I64" s="13" t="s">
        <v>22</v>
      </c>
      <c r="J64" s="14">
        <v>1643</v>
      </c>
      <c r="K64" s="14" t="str">
        <f t="shared" si="0"/>
        <v>CAMINO DEL LABRADOR 1643, LO BARNECHEA</v>
      </c>
      <c r="L64" s="15" t="s">
        <v>352</v>
      </c>
      <c r="M64" s="15" t="s">
        <v>353</v>
      </c>
      <c r="N64" s="15">
        <v>0</v>
      </c>
      <c r="O64" s="15" t="s">
        <v>42</v>
      </c>
      <c r="P64" s="17">
        <v>1.6</v>
      </c>
      <c r="R64" s="2">
        <f t="shared" si="7"/>
        <v>61</v>
      </c>
      <c r="S64" s="2">
        <f t="shared" si="1"/>
        <v>74</v>
      </c>
      <c r="T64" s="1">
        <f t="shared" si="2"/>
        <v>0</v>
      </c>
      <c r="U64" t="str">
        <f t="shared" si="3"/>
        <v>CAMINO DEL LABRADOR</v>
      </c>
      <c r="V64">
        <v>1643</v>
      </c>
      <c r="Y64" s="1" t="str">
        <f t="shared" si="4"/>
        <v>ANIBAL</v>
      </c>
      <c r="Z64" s="1" t="s">
        <v>1520</v>
      </c>
      <c r="AA64" s="1" t="s">
        <v>3772</v>
      </c>
      <c r="AB64" s="1"/>
      <c r="AC64" s="3" t="str">
        <f t="shared" si="5"/>
        <v>astridamesti@gmail.com</v>
      </c>
      <c r="AD64" s="3" t="s">
        <v>352</v>
      </c>
      <c r="AF64" s="2" t="str">
        <f t="shared" si="6"/>
        <v>6060424-K</v>
      </c>
      <c r="AG64" t="str">
        <f>+LEFT(H64,FIND(" ",H64)-1)</f>
        <v>ANIBAL</v>
      </c>
      <c r="AH64" s="1" t="s">
        <v>1520</v>
      </c>
      <c r="AI64" s="1" t="s">
        <v>3772</v>
      </c>
      <c r="AK64" s="3">
        <f>+N64</f>
        <v>0</v>
      </c>
      <c r="AN64" t="s">
        <v>42</v>
      </c>
      <c r="AO64">
        <v>1.6</v>
      </c>
      <c r="AP64" t="s">
        <v>47</v>
      </c>
    </row>
    <row r="65" spans="1:42">
      <c r="A65" s="89">
        <v>75</v>
      </c>
      <c r="B65" s="14" t="s">
        <v>3309</v>
      </c>
      <c r="C65" s="14"/>
      <c r="D65" s="14" t="s">
        <v>3313</v>
      </c>
      <c r="E65" s="14"/>
      <c r="F65" s="11" t="s">
        <v>354</v>
      </c>
      <c r="G65" s="12" t="s">
        <v>355</v>
      </c>
      <c r="H65" s="13" t="s">
        <v>354</v>
      </c>
      <c r="I65" s="13" t="s">
        <v>22</v>
      </c>
      <c r="J65" s="14">
        <v>1681</v>
      </c>
      <c r="K65" s="14" t="str">
        <f t="shared" si="0"/>
        <v>CAMINO DEL LABRADOR 1681, LO BARNECHEA</v>
      </c>
      <c r="L65" s="15">
        <v>2153028</v>
      </c>
      <c r="M65" s="16" t="s">
        <v>356</v>
      </c>
      <c r="N65" s="15">
        <v>0</v>
      </c>
      <c r="O65" s="15" t="s">
        <v>99</v>
      </c>
      <c r="P65" s="17">
        <v>1.8</v>
      </c>
      <c r="R65" s="2">
        <f t="shared" si="7"/>
        <v>62</v>
      </c>
      <c r="S65" s="2">
        <f t="shared" si="1"/>
        <v>75</v>
      </c>
      <c r="T65" s="1">
        <f t="shared" si="2"/>
        <v>0</v>
      </c>
      <c r="U65" t="str">
        <f t="shared" si="3"/>
        <v>CAMINO DEL LABRADOR</v>
      </c>
      <c r="V65">
        <v>1681</v>
      </c>
      <c r="Y65" s="1" t="str">
        <f t="shared" si="4"/>
        <v>ARMANDO</v>
      </c>
      <c r="Z65" s="1" t="s">
        <v>1520</v>
      </c>
      <c r="AA65" s="1" t="s">
        <v>3773</v>
      </c>
      <c r="AB65" s="1"/>
      <c r="AC65" s="3" t="str">
        <f t="shared" si="5"/>
        <v>aillanes@tecnagro.cl</v>
      </c>
      <c r="AD65" s="3">
        <v>2153028</v>
      </c>
      <c r="AF65" s="2" t="str">
        <f t="shared" si="6"/>
        <v>4774129-7</v>
      </c>
      <c r="AG65" t="str">
        <f>+LEFT(H65,FIND(" ",H65)-1)</f>
        <v>ARMANDO</v>
      </c>
      <c r="AH65" s="1" t="s">
        <v>1520</v>
      </c>
      <c r="AI65" s="1" t="s">
        <v>3773</v>
      </c>
      <c r="AK65" s="3">
        <f>+N65</f>
        <v>0</v>
      </c>
      <c r="AN65" t="s">
        <v>99</v>
      </c>
      <c r="AO65">
        <v>1.8</v>
      </c>
      <c r="AP65" t="s">
        <v>47</v>
      </c>
    </row>
    <row r="66" spans="1:42">
      <c r="A66" s="89">
        <v>76</v>
      </c>
      <c r="B66" s="14" t="s">
        <v>3309</v>
      </c>
      <c r="C66" s="14"/>
      <c r="D66" s="14" t="s">
        <v>3344</v>
      </c>
      <c r="E66" s="14"/>
      <c r="F66" s="11" t="s">
        <v>357</v>
      </c>
      <c r="G66" s="12" t="s">
        <v>358</v>
      </c>
      <c r="H66" s="13" t="s">
        <v>357</v>
      </c>
      <c r="I66" s="13" t="s">
        <v>22</v>
      </c>
      <c r="J66" s="14">
        <v>1731</v>
      </c>
      <c r="K66" s="14" t="str">
        <f t="shared" si="0"/>
        <v>CAMINO DEL LABRADOR 1731, LO BARNECHEA</v>
      </c>
      <c r="L66" s="15" t="s">
        <v>359</v>
      </c>
      <c r="M66" s="16" t="s">
        <v>360</v>
      </c>
      <c r="N66" s="15">
        <v>0</v>
      </c>
      <c r="O66" s="15" t="s">
        <v>42</v>
      </c>
      <c r="P66" s="17">
        <v>1.6</v>
      </c>
      <c r="R66" s="2">
        <f t="shared" si="7"/>
        <v>63</v>
      </c>
      <c r="S66" s="2">
        <f t="shared" si="1"/>
        <v>76</v>
      </c>
      <c r="T66" s="1">
        <f t="shared" si="2"/>
        <v>0</v>
      </c>
      <c r="U66" t="str">
        <f t="shared" si="3"/>
        <v>CAMINO DEL LABRADOR</v>
      </c>
      <c r="V66">
        <v>1731</v>
      </c>
      <c r="Y66" s="1" t="str">
        <f t="shared" si="4"/>
        <v>JULIO</v>
      </c>
      <c r="Z66" s="1" t="s">
        <v>3609</v>
      </c>
      <c r="AA66" s="1" t="s">
        <v>3652</v>
      </c>
      <c r="AB66" s="1"/>
      <c r="AC66" s="3" t="str">
        <f t="shared" si="5"/>
        <v>isabel@delpozo.net</v>
      </c>
      <c r="AD66" s="3" t="s">
        <v>359</v>
      </c>
      <c r="AF66" s="2" t="str">
        <f t="shared" si="6"/>
        <v>5922929-K</v>
      </c>
      <c r="AG66" t="str">
        <f>+LEFT(H66,FIND(" ",H66)-1)</f>
        <v>JULIO</v>
      </c>
      <c r="AH66" s="1" t="s">
        <v>1520</v>
      </c>
      <c r="AI66" s="1" t="s">
        <v>4291</v>
      </c>
      <c r="AK66" s="3">
        <f>+N66</f>
        <v>0</v>
      </c>
      <c r="AN66" t="s">
        <v>42</v>
      </c>
      <c r="AO66">
        <v>1.6</v>
      </c>
      <c r="AP66" t="s">
        <v>47</v>
      </c>
    </row>
    <row r="67" spans="1:42">
      <c r="A67" s="89">
        <v>77</v>
      </c>
      <c r="B67" s="14" t="s">
        <v>3309</v>
      </c>
      <c r="C67" s="14"/>
      <c r="D67" s="14" t="s">
        <v>3319</v>
      </c>
      <c r="E67" s="14"/>
      <c r="F67" s="11" t="s">
        <v>361</v>
      </c>
      <c r="G67" s="12" t="s">
        <v>362</v>
      </c>
      <c r="H67" s="13" t="s">
        <v>363</v>
      </c>
      <c r="I67" s="13" t="s">
        <v>22</v>
      </c>
      <c r="J67" s="14">
        <v>1750</v>
      </c>
      <c r="K67" s="14" t="str">
        <f t="shared" si="0"/>
        <v>CAMINO DEL LABRADOR 1750, LO BARNECHEA</v>
      </c>
      <c r="L67" s="15" t="s">
        <v>364</v>
      </c>
      <c r="M67" s="15" t="s">
        <v>365</v>
      </c>
      <c r="N67" s="15" t="s">
        <v>365</v>
      </c>
      <c r="O67" s="15" t="s">
        <v>44</v>
      </c>
      <c r="P67" s="17">
        <v>1.65</v>
      </c>
      <c r="R67" s="2">
        <f t="shared" si="7"/>
        <v>64</v>
      </c>
      <c r="S67" s="2">
        <f t="shared" si="1"/>
        <v>77</v>
      </c>
      <c r="T67" s="1">
        <f t="shared" si="2"/>
        <v>0</v>
      </c>
      <c r="U67" t="str">
        <f t="shared" si="3"/>
        <v>CAMINO DEL LABRADOR</v>
      </c>
      <c r="V67">
        <v>1750</v>
      </c>
      <c r="Y67" s="1" t="str">
        <f t="shared" si="4"/>
        <v>MARCELA</v>
      </c>
      <c r="Z67" s="1" t="s">
        <v>1520</v>
      </c>
      <c r="AA67" s="1" t="s">
        <v>3774</v>
      </c>
      <c r="AB67" s="1"/>
      <c r="AC67" s="3" t="str">
        <f t="shared" si="5"/>
        <v>marce.peters@hotmail.com</v>
      </c>
      <c r="AD67" s="3" t="s">
        <v>364</v>
      </c>
      <c r="AF67" s="2" t="str">
        <f t="shared" si="6"/>
        <v>8423809-0</v>
      </c>
      <c r="AG67" t="str">
        <f>+LEFT(H67,FIND(" ",H67)-1)</f>
        <v>MARCELA</v>
      </c>
      <c r="AH67" s="1" t="s">
        <v>1520</v>
      </c>
      <c r="AI67" s="1" t="s">
        <v>4292</v>
      </c>
      <c r="AK67" s="3" t="str">
        <f>+N67</f>
        <v>marce.peters@hotmail.com</v>
      </c>
      <c r="AN67" t="s">
        <v>44</v>
      </c>
      <c r="AO67">
        <v>1.65</v>
      </c>
      <c r="AP67" t="s">
        <v>47</v>
      </c>
    </row>
    <row r="68" spans="1:42">
      <c r="A68" s="89">
        <v>78</v>
      </c>
      <c r="B68" s="14" t="s">
        <v>3309</v>
      </c>
      <c r="C68" s="14"/>
      <c r="D68" s="14" t="s">
        <v>3319</v>
      </c>
      <c r="E68" s="14"/>
      <c r="F68" s="11" t="s">
        <v>366</v>
      </c>
      <c r="G68" s="12" t="s">
        <v>367</v>
      </c>
      <c r="H68" s="13" t="s">
        <v>366</v>
      </c>
      <c r="I68" s="13" t="s">
        <v>22</v>
      </c>
      <c r="J68" s="14">
        <v>1754</v>
      </c>
      <c r="K68" s="14" t="str">
        <f t="shared" si="0"/>
        <v>CAMINO DEL LABRADOR 1754, LO BARNECHEA</v>
      </c>
      <c r="L68" s="15" t="s">
        <v>368</v>
      </c>
      <c r="M68" s="15" t="s">
        <v>369</v>
      </c>
      <c r="N68" s="15">
        <v>0</v>
      </c>
      <c r="O68" s="15" t="s">
        <v>44</v>
      </c>
      <c r="P68" s="17">
        <v>1.65</v>
      </c>
      <c r="R68" s="2">
        <f t="shared" si="7"/>
        <v>65</v>
      </c>
      <c r="S68" s="2">
        <f t="shared" si="1"/>
        <v>78</v>
      </c>
      <c r="T68" s="1">
        <f t="shared" si="2"/>
        <v>0</v>
      </c>
      <c r="U68" t="str">
        <f t="shared" si="3"/>
        <v>CAMINO DEL LABRADOR</v>
      </c>
      <c r="V68">
        <v>1754</v>
      </c>
      <c r="Y68" s="1" t="str">
        <f t="shared" si="4"/>
        <v>JEREMY</v>
      </c>
      <c r="Z68" s="1" t="s">
        <v>1520</v>
      </c>
      <c r="AA68" s="1" t="s">
        <v>3775</v>
      </c>
      <c r="AB68" s="1"/>
      <c r="AC68" s="3" t="str">
        <f t="shared" si="5"/>
        <v>beatriz_arahuetes@yahoo.com</v>
      </c>
      <c r="AD68" s="3" t="s">
        <v>368</v>
      </c>
      <c r="AF68" s="2" t="str">
        <f t="shared" si="6"/>
        <v>8196616-8</v>
      </c>
      <c r="AG68" t="str">
        <f>+LEFT(H68,FIND(" ",H68)-1)</f>
        <v>JEREMY</v>
      </c>
      <c r="AH68" s="1" t="s">
        <v>1520</v>
      </c>
      <c r="AI68" s="1" t="s">
        <v>3775</v>
      </c>
      <c r="AK68" s="3">
        <f>+N68</f>
        <v>0</v>
      </c>
      <c r="AN68" t="s">
        <v>44</v>
      </c>
      <c r="AO68">
        <v>1.65</v>
      </c>
      <c r="AP68" t="s">
        <v>47</v>
      </c>
    </row>
    <row r="69" spans="1:42">
      <c r="A69" s="89">
        <v>79</v>
      </c>
      <c r="B69" s="14" t="s">
        <v>3309</v>
      </c>
      <c r="C69" s="14"/>
      <c r="D69" s="14" t="s">
        <v>3313</v>
      </c>
      <c r="E69" s="10">
        <v>40338</v>
      </c>
      <c r="F69" s="11" t="s">
        <v>370</v>
      </c>
      <c r="G69" s="12" t="s">
        <v>371</v>
      </c>
      <c r="H69" s="13" t="s">
        <v>372</v>
      </c>
      <c r="I69" s="13" t="s">
        <v>22</v>
      </c>
      <c r="J69" s="14" t="s">
        <v>373</v>
      </c>
      <c r="K69" s="14" t="str">
        <f t="shared" ref="K69:K132" si="8">+CONCATENATE(I69," ",J69,", LO BARNECHEA")</f>
        <v>CAMINO DEL LABRADOR 1786 CASA 1, LO BARNECHEA</v>
      </c>
      <c r="L69" s="15" t="s">
        <v>374</v>
      </c>
      <c r="M69" s="15" t="s">
        <v>375</v>
      </c>
      <c r="N69" s="15">
        <v>0</v>
      </c>
      <c r="O69" s="15" t="s">
        <v>44</v>
      </c>
      <c r="P69" s="17">
        <v>1.22</v>
      </c>
      <c r="R69" s="2">
        <f t="shared" si="7"/>
        <v>66</v>
      </c>
      <c r="S69" s="2">
        <f t="shared" ref="S69:S132" si="9">+IF(ISNUMBER(A69),A69,0)</f>
        <v>79</v>
      </c>
      <c r="T69" s="1">
        <f t="shared" ref="T69:T132" si="10">+E69</f>
        <v>40338</v>
      </c>
      <c r="U69" t="str">
        <f t="shared" ref="U69:U132" si="11">+I69</f>
        <v>CAMINO DEL LABRADOR</v>
      </c>
      <c r="V69">
        <v>1786</v>
      </c>
      <c r="W69" s="99">
        <v>1</v>
      </c>
      <c r="Y69" s="1" t="str">
        <f t="shared" ref="Y69:Y132" si="12">+LEFT(F69,FIND(" ",F69)-1)</f>
        <v>FERNANDO</v>
      </c>
      <c r="Z69" s="1" t="s">
        <v>1520</v>
      </c>
      <c r="AA69" s="1" t="s">
        <v>3720</v>
      </c>
      <c r="AB69" s="1"/>
      <c r="AC69" s="3" t="str">
        <f t="shared" ref="AC69:AC132" si="13">+M69</f>
        <v>fjrc@rodyver.cl</v>
      </c>
      <c r="AD69" s="3" t="s">
        <v>374</v>
      </c>
      <c r="AF69" s="2" t="str">
        <f t="shared" ref="AF69:AF132" si="14">+G69</f>
        <v>10874825-7</v>
      </c>
      <c r="AG69" t="str">
        <f>+LEFT(H69,FIND(" ",H69)-1)</f>
        <v>CECILIA</v>
      </c>
      <c r="AH69" s="1" t="s">
        <v>1520</v>
      </c>
      <c r="AI69" s="1" t="s">
        <v>4293</v>
      </c>
      <c r="AK69" s="3">
        <f t="shared" ref="AK69:AK132" si="15">+N69</f>
        <v>0</v>
      </c>
      <c r="AN69" t="s">
        <v>44</v>
      </c>
      <c r="AO69">
        <v>1.22</v>
      </c>
      <c r="AP69" t="s">
        <v>47</v>
      </c>
    </row>
    <row r="70" spans="1:42">
      <c r="A70" s="89">
        <v>80</v>
      </c>
      <c r="B70" s="14" t="s">
        <v>3309</v>
      </c>
      <c r="C70" s="14"/>
      <c r="D70" s="14" t="s">
        <v>3313</v>
      </c>
      <c r="E70" s="10">
        <v>39994</v>
      </c>
      <c r="F70" s="11" t="s">
        <v>376</v>
      </c>
      <c r="G70" s="12" t="s">
        <v>377</v>
      </c>
      <c r="H70" s="13" t="s">
        <v>378</v>
      </c>
      <c r="I70" s="13" t="s">
        <v>22</v>
      </c>
      <c r="J70" s="14" t="s">
        <v>379</v>
      </c>
      <c r="K70" s="14" t="str">
        <f t="shared" si="8"/>
        <v>CAMINO DEL LABRADOR 1786 CASA 3, LO BARNECHEA</v>
      </c>
      <c r="L70" s="15" t="s">
        <v>380</v>
      </c>
      <c r="M70" s="15" t="s">
        <v>381</v>
      </c>
      <c r="N70" s="15">
        <v>0</v>
      </c>
      <c r="O70" s="15" t="s">
        <v>44</v>
      </c>
      <c r="P70" s="17">
        <v>1.22</v>
      </c>
      <c r="R70" s="2">
        <f t="shared" ref="R70:R133" si="16">+R69+1</f>
        <v>67</v>
      </c>
      <c r="S70" s="2">
        <f t="shared" si="9"/>
        <v>80</v>
      </c>
      <c r="T70" s="1">
        <f t="shared" si="10"/>
        <v>39994</v>
      </c>
      <c r="U70" t="str">
        <f t="shared" si="11"/>
        <v>CAMINO DEL LABRADOR</v>
      </c>
      <c r="V70">
        <v>1786</v>
      </c>
      <c r="W70" s="99">
        <v>3</v>
      </c>
      <c r="Y70" s="1" t="str">
        <f t="shared" si="12"/>
        <v>SEBASTIAN</v>
      </c>
      <c r="Z70" s="1" t="s">
        <v>1520</v>
      </c>
      <c r="AA70" s="1" t="s">
        <v>3776</v>
      </c>
      <c r="AB70" s="1"/>
      <c r="AC70" s="3" t="str">
        <f t="shared" si="13"/>
        <v>sbarros@komax.cl</v>
      </c>
      <c r="AD70" s="3" t="s">
        <v>380</v>
      </c>
      <c r="AF70" s="2" t="str">
        <f t="shared" si="14"/>
        <v>6379888-6</v>
      </c>
      <c r="AG70" t="str">
        <f>+LEFT(H70,FIND(" ",H70)-1)</f>
        <v>CAROLINA</v>
      </c>
      <c r="AH70" s="1" t="s">
        <v>1520</v>
      </c>
      <c r="AI70" s="1" t="s">
        <v>4294</v>
      </c>
      <c r="AK70" s="3">
        <f t="shared" si="15"/>
        <v>0</v>
      </c>
      <c r="AN70" t="s">
        <v>44</v>
      </c>
      <c r="AO70">
        <v>1.22</v>
      </c>
      <c r="AP70" t="s">
        <v>47</v>
      </c>
    </row>
    <row r="71" spans="1:42">
      <c r="A71" s="89">
        <v>81</v>
      </c>
      <c r="B71" s="14" t="s">
        <v>3309</v>
      </c>
      <c r="C71" s="14"/>
      <c r="D71" s="14" t="s">
        <v>3313</v>
      </c>
      <c r="E71" s="14"/>
      <c r="F71" s="11" t="s">
        <v>382</v>
      </c>
      <c r="G71" s="12" t="s">
        <v>383</v>
      </c>
      <c r="H71" s="13" t="s">
        <v>384</v>
      </c>
      <c r="I71" s="13" t="s">
        <v>22</v>
      </c>
      <c r="J71" s="14">
        <v>1808</v>
      </c>
      <c r="K71" s="14" t="str">
        <f t="shared" si="8"/>
        <v>CAMINO DEL LABRADOR 1808, LO BARNECHEA</v>
      </c>
      <c r="L71" s="15" t="s">
        <v>385</v>
      </c>
      <c r="M71" s="16" t="s">
        <v>386</v>
      </c>
      <c r="N71" s="16" t="s">
        <v>387</v>
      </c>
      <c r="O71" s="15" t="s">
        <v>44</v>
      </c>
      <c r="P71" s="17">
        <v>1.65</v>
      </c>
      <c r="R71" s="2">
        <f t="shared" si="16"/>
        <v>68</v>
      </c>
      <c r="S71" s="2">
        <f t="shared" si="9"/>
        <v>81</v>
      </c>
      <c r="T71" s="1">
        <f t="shared" si="10"/>
        <v>0</v>
      </c>
      <c r="U71" t="str">
        <f t="shared" si="11"/>
        <v>CAMINO DEL LABRADOR</v>
      </c>
      <c r="V71">
        <v>1808</v>
      </c>
      <c r="Y71" s="1" t="str">
        <f t="shared" si="12"/>
        <v>ANGELINA</v>
      </c>
      <c r="Z71" s="1" t="s">
        <v>1520</v>
      </c>
      <c r="AA71" s="1" t="s">
        <v>3777</v>
      </c>
      <c r="AB71" s="1"/>
      <c r="AC71" s="3" t="str">
        <f t="shared" si="13"/>
        <v>ig@grupoprecision.com</v>
      </c>
      <c r="AD71" s="3" t="s">
        <v>385</v>
      </c>
      <c r="AF71" s="2" t="str">
        <f t="shared" si="14"/>
        <v>7053650-1</v>
      </c>
      <c r="AG71" t="str">
        <f>+LEFT(H71,FIND(" ",H71)-1)</f>
        <v>IGNACIO</v>
      </c>
      <c r="AH71" s="1" t="s">
        <v>1520</v>
      </c>
      <c r="AI71" s="1" t="s">
        <v>3802</v>
      </c>
      <c r="AK71" s="3" t="str">
        <f t="shared" si="15"/>
        <v>ninair@gmail.com</v>
      </c>
      <c r="AN71" t="s">
        <v>44</v>
      </c>
      <c r="AO71">
        <v>1.65</v>
      </c>
      <c r="AP71" t="s">
        <v>47</v>
      </c>
    </row>
    <row r="72" spans="1:42">
      <c r="A72" s="89">
        <v>82</v>
      </c>
      <c r="B72" s="14" t="s">
        <v>3309</v>
      </c>
      <c r="C72" s="14"/>
      <c r="D72" s="14" t="s">
        <v>3316</v>
      </c>
      <c r="E72" s="10">
        <v>40031</v>
      </c>
      <c r="F72" s="11" t="s">
        <v>388</v>
      </c>
      <c r="G72" s="12" t="s">
        <v>389</v>
      </c>
      <c r="H72" s="13" t="s">
        <v>388</v>
      </c>
      <c r="I72" s="13" t="s">
        <v>22</v>
      </c>
      <c r="J72" s="14">
        <v>1815</v>
      </c>
      <c r="K72" s="14" t="str">
        <f t="shared" si="8"/>
        <v>CAMINO DEL LABRADOR 1815, LO BARNECHEA</v>
      </c>
      <c r="L72" s="15">
        <v>82290410</v>
      </c>
      <c r="M72" s="15" t="s">
        <v>390</v>
      </c>
      <c r="N72" s="15">
        <v>0</v>
      </c>
      <c r="O72" s="15" t="s">
        <v>99</v>
      </c>
      <c r="P72" s="17">
        <v>1.8</v>
      </c>
      <c r="R72" s="2">
        <f t="shared" si="16"/>
        <v>69</v>
      </c>
      <c r="S72" s="2">
        <f t="shared" si="9"/>
        <v>82</v>
      </c>
      <c r="T72" s="1">
        <f t="shared" si="10"/>
        <v>40031</v>
      </c>
      <c r="U72" t="str">
        <f t="shared" si="11"/>
        <v>CAMINO DEL LABRADOR</v>
      </c>
      <c r="V72">
        <v>1815</v>
      </c>
      <c r="Y72" s="1" t="str">
        <f t="shared" si="12"/>
        <v>MATIAS</v>
      </c>
      <c r="Z72" s="1" t="s">
        <v>1520</v>
      </c>
      <c r="AA72" s="1" t="s">
        <v>3778</v>
      </c>
      <c r="AB72" s="1"/>
      <c r="AC72" s="3" t="str">
        <f t="shared" si="13"/>
        <v>matias.astaburuaga@sqm.com</v>
      </c>
      <c r="AD72" s="3">
        <v>82290410</v>
      </c>
      <c r="AF72" s="2" t="str">
        <f t="shared" si="14"/>
        <v>7080469-7</v>
      </c>
      <c r="AG72" t="str">
        <f>+LEFT(H72,FIND(" ",H72)-1)</f>
        <v>MATIAS</v>
      </c>
      <c r="AH72" s="1" t="s">
        <v>1520</v>
      </c>
      <c r="AI72" s="1" t="s">
        <v>3778</v>
      </c>
      <c r="AK72" s="3">
        <f t="shared" si="15"/>
        <v>0</v>
      </c>
      <c r="AN72" t="s">
        <v>99</v>
      </c>
      <c r="AO72">
        <v>1.8</v>
      </c>
      <c r="AP72" t="s">
        <v>47</v>
      </c>
    </row>
    <row r="73" spans="1:42">
      <c r="A73" s="89">
        <v>83</v>
      </c>
      <c r="B73" s="14" t="s">
        <v>3309</v>
      </c>
      <c r="C73" s="14"/>
      <c r="D73" s="14" t="s">
        <v>3313</v>
      </c>
      <c r="E73" s="14"/>
      <c r="F73" s="11" t="s">
        <v>391</v>
      </c>
      <c r="G73" s="12" t="s">
        <v>392</v>
      </c>
      <c r="H73" s="13" t="s">
        <v>393</v>
      </c>
      <c r="I73" s="13" t="s">
        <v>22</v>
      </c>
      <c r="J73" s="14">
        <v>1820</v>
      </c>
      <c r="K73" s="14" t="str">
        <f t="shared" si="8"/>
        <v>CAMINO DEL LABRADOR 1820, LO BARNECHEA</v>
      </c>
      <c r="L73" s="15" t="s">
        <v>394</v>
      </c>
      <c r="M73" s="16" t="s">
        <v>395</v>
      </c>
      <c r="N73" s="15">
        <v>0</v>
      </c>
      <c r="O73" s="15" t="s">
        <v>42</v>
      </c>
      <c r="P73" s="17">
        <v>1.6</v>
      </c>
      <c r="R73" s="2">
        <f t="shared" si="16"/>
        <v>70</v>
      </c>
      <c r="S73" s="2">
        <f t="shared" si="9"/>
        <v>83</v>
      </c>
      <c r="T73" s="1">
        <f t="shared" si="10"/>
        <v>0</v>
      </c>
      <c r="U73" t="str">
        <f t="shared" si="11"/>
        <v>CAMINO DEL LABRADOR</v>
      </c>
      <c r="V73">
        <v>1820</v>
      </c>
      <c r="Y73" s="1" t="str">
        <f t="shared" si="12"/>
        <v>FRANCISCO</v>
      </c>
      <c r="Z73" s="1" t="s">
        <v>1520</v>
      </c>
      <c r="AA73" s="1" t="s">
        <v>3779</v>
      </c>
      <c r="AB73" s="1"/>
      <c r="AC73" s="3" t="str">
        <f t="shared" si="13"/>
        <v>chicamuggli@hotmail.com</v>
      </c>
      <c r="AD73" s="3" t="s">
        <v>394</v>
      </c>
      <c r="AF73" s="2" t="str">
        <f t="shared" si="14"/>
        <v>6652626-7</v>
      </c>
      <c r="AG73" t="str">
        <f>+LEFT(H73,FIND(" ",H73)-1)</f>
        <v>MARIANA</v>
      </c>
      <c r="AH73" s="1" t="s">
        <v>1520</v>
      </c>
      <c r="AI73" s="1" t="s">
        <v>4295</v>
      </c>
      <c r="AK73" s="3">
        <f t="shared" si="15"/>
        <v>0</v>
      </c>
      <c r="AN73" t="s">
        <v>42</v>
      </c>
      <c r="AO73">
        <v>1.6</v>
      </c>
      <c r="AP73" t="s">
        <v>47</v>
      </c>
    </row>
    <row r="74" spans="1:42">
      <c r="A74" s="89">
        <v>84</v>
      </c>
      <c r="B74" s="14" t="s">
        <v>3309</v>
      </c>
      <c r="C74" s="14"/>
      <c r="D74" s="14" t="s">
        <v>3356</v>
      </c>
      <c r="E74" s="10">
        <v>41060</v>
      </c>
      <c r="F74" s="11" t="s">
        <v>396</v>
      </c>
      <c r="G74" s="12" t="s">
        <v>397</v>
      </c>
      <c r="H74" s="13" t="s">
        <v>398</v>
      </c>
      <c r="I74" s="13" t="s">
        <v>22</v>
      </c>
      <c r="J74" s="14" t="s">
        <v>399</v>
      </c>
      <c r="K74" s="14" t="str">
        <f t="shared" si="8"/>
        <v>CAMINO DEL LABRADOR 1827 CASA B, LO BARNECHEA</v>
      </c>
      <c r="L74" s="15" t="s">
        <v>400</v>
      </c>
      <c r="M74" s="15" t="s">
        <v>401</v>
      </c>
      <c r="N74" s="15">
        <v>0</v>
      </c>
      <c r="O74" s="15" t="s">
        <v>111</v>
      </c>
      <c r="P74" s="17">
        <v>1.65</v>
      </c>
      <c r="R74" s="2">
        <f t="shared" si="16"/>
        <v>71</v>
      </c>
      <c r="S74" s="2">
        <f t="shared" si="9"/>
        <v>84</v>
      </c>
      <c r="T74" s="1">
        <f t="shared" si="10"/>
        <v>41060</v>
      </c>
      <c r="U74" t="str">
        <f t="shared" si="11"/>
        <v>CAMINO DEL LABRADOR</v>
      </c>
      <c r="V74">
        <v>1827</v>
      </c>
      <c r="W74" s="99" t="s">
        <v>3502</v>
      </c>
      <c r="Y74" s="1" t="str">
        <f t="shared" si="12"/>
        <v>RODRIGO</v>
      </c>
      <c r="Z74" s="1" t="s">
        <v>1520</v>
      </c>
      <c r="AA74" s="1" t="s">
        <v>3780</v>
      </c>
      <c r="AB74" s="1"/>
      <c r="AC74" s="3" t="str">
        <f t="shared" si="13"/>
        <v>rguzman@ameris.cl</v>
      </c>
      <c r="AD74" s="3" t="s">
        <v>400</v>
      </c>
      <c r="AF74" s="2" t="str">
        <f t="shared" si="14"/>
        <v>9880052-2</v>
      </c>
      <c r="AG74" t="str">
        <f>+LEFT(H74,FIND(" ",H74)-1)</f>
        <v>COLOMBA</v>
      </c>
      <c r="AH74" s="1" t="s">
        <v>1520</v>
      </c>
      <c r="AI74" s="1" t="s">
        <v>4296</v>
      </c>
      <c r="AK74" s="3">
        <f t="shared" si="15"/>
        <v>0</v>
      </c>
      <c r="AN74" t="s">
        <v>111</v>
      </c>
      <c r="AO74">
        <v>1.65</v>
      </c>
      <c r="AP74" t="s">
        <v>47</v>
      </c>
    </row>
    <row r="75" spans="1:42">
      <c r="A75" s="89">
        <v>85</v>
      </c>
      <c r="B75" s="14" t="s">
        <v>3309</v>
      </c>
      <c r="C75" s="14"/>
      <c r="D75" s="14" t="s">
        <v>3313</v>
      </c>
      <c r="E75" s="10">
        <v>40235</v>
      </c>
      <c r="F75" s="11" t="s">
        <v>402</v>
      </c>
      <c r="G75" s="12" t="s">
        <v>403</v>
      </c>
      <c r="H75" s="13" t="s">
        <v>402</v>
      </c>
      <c r="I75" s="13" t="s">
        <v>22</v>
      </c>
      <c r="J75" s="14">
        <v>1886</v>
      </c>
      <c r="K75" s="14" t="str">
        <f t="shared" si="8"/>
        <v>CAMINO DEL LABRADOR 1886, LO BARNECHEA</v>
      </c>
      <c r="L75" s="15" t="s">
        <v>404</v>
      </c>
      <c r="M75" s="15" t="s">
        <v>405</v>
      </c>
      <c r="N75" s="15" t="s">
        <v>406</v>
      </c>
      <c r="O75" s="15" t="s">
        <v>42</v>
      </c>
      <c r="P75" s="17">
        <v>1.6</v>
      </c>
      <c r="R75" s="2">
        <f t="shared" si="16"/>
        <v>72</v>
      </c>
      <c r="S75" s="2">
        <f t="shared" si="9"/>
        <v>85</v>
      </c>
      <c r="T75" s="1">
        <f t="shared" si="10"/>
        <v>40235</v>
      </c>
      <c r="U75" t="str">
        <f t="shared" si="11"/>
        <v>CAMINO DEL LABRADOR</v>
      </c>
      <c r="V75">
        <v>1886</v>
      </c>
      <c r="Y75" s="1" t="str">
        <f t="shared" si="12"/>
        <v>LADISLAO</v>
      </c>
      <c r="Z75" s="1" t="s">
        <v>1520</v>
      </c>
      <c r="AA75" s="1" t="s">
        <v>3650</v>
      </c>
      <c r="AB75" s="1"/>
      <c r="AC75" s="3" t="str">
        <f t="shared" si="13"/>
        <v>llarrain@larrainvial.com</v>
      </c>
      <c r="AD75" s="3" t="s">
        <v>404</v>
      </c>
      <c r="AF75" s="2" t="str">
        <f t="shared" si="14"/>
        <v>12828511-3</v>
      </c>
      <c r="AG75" t="str">
        <f>+LEFT(H75,FIND(" ",H75)-1)</f>
        <v>LADISLAO</v>
      </c>
      <c r="AH75" s="1" t="s">
        <v>1520</v>
      </c>
      <c r="AI75" s="1" t="s">
        <v>3650</v>
      </c>
      <c r="AK75" s="3" t="str">
        <f t="shared" si="15"/>
        <v>mluisagh@gmail.com</v>
      </c>
      <c r="AN75" t="s">
        <v>42</v>
      </c>
      <c r="AO75">
        <v>1.6</v>
      </c>
      <c r="AP75" t="s">
        <v>47</v>
      </c>
    </row>
    <row r="76" spans="1:42">
      <c r="A76" s="89">
        <v>86</v>
      </c>
      <c r="B76" s="14" t="s">
        <v>3309</v>
      </c>
      <c r="C76" s="14"/>
      <c r="D76" s="14" t="s">
        <v>3319</v>
      </c>
      <c r="E76" s="14"/>
      <c r="F76" s="11" t="s">
        <v>407</v>
      </c>
      <c r="G76" s="12" t="s">
        <v>408</v>
      </c>
      <c r="H76" s="13" t="s">
        <v>409</v>
      </c>
      <c r="I76" s="13" t="s">
        <v>22</v>
      </c>
      <c r="J76" s="14" t="s">
        <v>410</v>
      </c>
      <c r="K76" s="14" t="str">
        <f t="shared" si="8"/>
        <v>CAMINO DEL LABRADOR 1891CASA 1, LO BARNECHEA</v>
      </c>
      <c r="L76" s="15" t="s">
        <v>411</v>
      </c>
      <c r="M76" s="16" t="s">
        <v>412</v>
      </c>
      <c r="N76" s="16" t="s">
        <v>413</v>
      </c>
      <c r="O76" s="15" t="s">
        <v>44</v>
      </c>
      <c r="P76" s="17">
        <v>1.22</v>
      </c>
      <c r="R76" s="2">
        <f t="shared" si="16"/>
        <v>73</v>
      </c>
      <c r="S76" s="2">
        <f t="shared" si="9"/>
        <v>86</v>
      </c>
      <c r="T76" s="1">
        <f t="shared" si="10"/>
        <v>0</v>
      </c>
      <c r="U76" t="str">
        <f t="shared" si="11"/>
        <v>CAMINO DEL LABRADOR</v>
      </c>
      <c r="V76">
        <v>1891</v>
      </c>
      <c r="W76" s="99">
        <v>1</v>
      </c>
      <c r="Y76" s="1" t="str">
        <f t="shared" si="12"/>
        <v>RODRIGO</v>
      </c>
      <c r="Z76" s="1" t="s">
        <v>1520</v>
      </c>
      <c r="AA76" s="1" t="s">
        <v>3781</v>
      </c>
      <c r="AB76" s="1"/>
      <c r="AC76" s="3" t="str">
        <f t="shared" si="13"/>
        <v>rodrigo.dellamaggiora@paris.cl</v>
      </c>
      <c r="AD76" s="3" t="s">
        <v>411</v>
      </c>
      <c r="AF76" s="2" t="str">
        <f t="shared" si="14"/>
        <v>7643673-8</v>
      </c>
      <c r="AG76" t="str">
        <f>+LEFT(H76,FIND(" ",H76)-1)</f>
        <v>CATALINA</v>
      </c>
      <c r="AH76" s="1" t="s">
        <v>1520</v>
      </c>
      <c r="AI76" s="1" t="s">
        <v>3658</v>
      </c>
      <c r="AK76" s="3" t="str">
        <f t="shared" si="15"/>
        <v>rodemasi@hotmail.com</v>
      </c>
      <c r="AN76" t="s">
        <v>44</v>
      </c>
      <c r="AO76">
        <v>1.22</v>
      </c>
      <c r="AP76" t="s">
        <v>47</v>
      </c>
    </row>
    <row r="77" spans="1:42">
      <c r="A77" s="89">
        <v>88</v>
      </c>
      <c r="B77" s="14" t="s">
        <v>3309</v>
      </c>
      <c r="C77" s="14"/>
      <c r="D77" s="14" t="s">
        <v>3313</v>
      </c>
      <c r="E77" s="14"/>
      <c r="F77" s="11" t="s">
        <v>414</v>
      </c>
      <c r="G77" s="12" t="s">
        <v>415</v>
      </c>
      <c r="H77" s="13" t="s">
        <v>414</v>
      </c>
      <c r="I77" s="13" t="s">
        <v>22</v>
      </c>
      <c r="J77" s="14" t="s">
        <v>416</v>
      </c>
      <c r="K77" s="14" t="str">
        <f t="shared" si="8"/>
        <v>CAMINO DEL LABRADOR 1891 CASA 4, LO BARNECHEA</v>
      </c>
      <c r="L77" s="15" t="s">
        <v>417</v>
      </c>
      <c r="M77" s="15" t="s">
        <v>418</v>
      </c>
      <c r="N77" s="15">
        <v>0</v>
      </c>
      <c r="O77" s="15" t="s">
        <v>44</v>
      </c>
      <c r="P77" s="17">
        <v>1.22</v>
      </c>
      <c r="R77" s="2">
        <f t="shared" si="16"/>
        <v>74</v>
      </c>
      <c r="S77" s="2">
        <f t="shared" si="9"/>
        <v>88</v>
      </c>
      <c r="T77" s="1">
        <f t="shared" si="10"/>
        <v>0</v>
      </c>
      <c r="U77" t="str">
        <f t="shared" si="11"/>
        <v>CAMINO DEL LABRADOR</v>
      </c>
      <c r="V77">
        <v>1891</v>
      </c>
      <c r="W77" s="99">
        <v>4</v>
      </c>
      <c r="Y77" s="1" t="str">
        <f t="shared" si="12"/>
        <v>ANDRES</v>
      </c>
      <c r="Z77" s="1" t="s">
        <v>1520</v>
      </c>
      <c r="AA77" s="1" t="s">
        <v>3782</v>
      </c>
      <c r="AB77" s="1"/>
      <c r="AC77" s="3" t="str">
        <f t="shared" si="13"/>
        <v>ajacard@pjportland.cl</v>
      </c>
      <c r="AD77" s="3" t="s">
        <v>417</v>
      </c>
      <c r="AF77" s="2" t="str">
        <f t="shared" si="14"/>
        <v>8321514-3</v>
      </c>
      <c r="AG77" t="str">
        <f>+LEFT(H77,FIND(" ",H77)-1)</f>
        <v>ANDRES</v>
      </c>
      <c r="AH77" s="1" t="s">
        <v>1520</v>
      </c>
      <c r="AI77" s="1" t="s">
        <v>3782</v>
      </c>
      <c r="AK77" s="3">
        <f t="shared" si="15"/>
        <v>0</v>
      </c>
      <c r="AN77" t="s">
        <v>44</v>
      </c>
      <c r="AO77">
        <v>1.22</v>
      </c>
      <c r="AP77" t="s">
        <v>47</v>
      </c>
    </row>
    <row r="78" spans="1:42">
      <c r="A78" s="89">
        <v>89</v>
      </c>
      <c r="B78" s="14" t="s">
        <v>3309</v>
      </c>
      <c r="C78" s="14"/>
      <c r="D78" s="14" t="s">
        <v>3344</v>
      </c>
      <c r="E78" s="14"/>
      <c r="F78" s="11" t="s">
        <v>419</v>
      </c>
      <c r="G78" s="12" t="s">
        <v>420</v>
      </c>
      <c r="H78" s="13" t="s">
        <v>419</v>
      </c>
      <c r="I78" s="13" t="s">
        <v>22</v>
      </c>
      <c r="J78" s="14" t="s">
        <v>421</v>
      </c>
      <c r="K78" s="14" t="str">
        <f t="shared" si="8"/>
        <v>CAMINO DEL LABRADOR 1891 CASA 5, LO BARNECHEA</v>
      </c>
      <c r="L78" s="15">
        <v>99781323</v>
      </c>
      <c r="M78" s="16" t="s">
        <v>422</v>
      </c>
      <c r="N78" s="15">
        <v>0</v>
      </c>
      <c r="O78" s="15" t="s">
        <v>44</v>
      </c>
      <c r="P78" s="17">
        <v>1.22</v>
      </c>
      <c r="R78" s="2">
        <f t="shared" si="16"/>
        <v>75</v>
      </c>
      <c r="S78" s="2">
        <f t="shared" si="9"/>
        <v>89</v>
      </c>
      <c r="T78" s="1">
        <f t="shared" si="10"/>
        <v>0</v>
      </c>
      <c r="U78" t="str">
        <f t="shared" si="11"/>
        <v>CAMINO DEL LABRADOR</v>
      </c>
      <c r="V78">
        <v>1891</v>
      </c>
      <c r="W78" s="99">
        <v>5</v>
      </c>
      <c r="Y78" s="1" t="str">
        <f t="shared" si="12"/>
        <v>MARCELO</v>
      </c>
      <c r="Z78" s="1" t="s">
        <v>1520</v>
      </c>
      <c r="AA78" s="1" t="s">
        <v>3783</v>
      </c>
      <c r="AB78" s="1"/>
      <c r="AC78" s="3" t="str">
        <f t="shared" si="13"/>
        <v>mblechma@uc.cl</v>
      </c>
      <c r="AD78" s="3">
        <v>99781323</v>
      </c>
      <c r="AF78" s="2" t="str">
        <f t="shared" si="14"/>
        <v>8676530-6</v>
      </c>
      <c r="AG78" t="str">
        <f>+LEFT(H78,FIND(" ",H78)-1)</f>
        <v>MARCELO</v>
      </c>
      <c r="AH78" s="1" t="s">
        <v>1520</v>
      </c>
      <c r="AI78" s="1" t="s">
        <v>3783</v>
      </c>
      <c r="AK78" s="3">
        <f t="shared" si="15"/>
        <v>0</v>
      </c>
      <c r="AN78" t="s">
        <v>44</v>
      </c>
      <c r="AO78">
        <v>1.22</v>
      </c>
      <c r="AP78" t="s">
        <v>47</v>
      </c>
    </row>
    <row r="79" spans="1:42">
      <c r="A79" s="89">
        <v>90</v>
      </c>
      <c r="B79" s="14" t="s">
        <v>3309</v>
      </c>
      <c r="C79" s="14"/>
      <c r="D79" s="14" t="s">
        <v>3358</v>
      </c>
      <c r="E79" s="14"/>
      <c r="F79" s="11" t="s">
        <v>423</v>
      </c>
      <c r="G79" s="12" t="s">
        <v>424</v>
      </c>
      <c r="H79" s="13" t="s">
        <v>425</v>
      </c>
      <c r="I79" s="13" t="s">
        <v>22</v>
      </c>
      <c r="J79" s="14" t="s">
        <v>426</v>
      </c>
      <c r="K79" s="14" t="str">
        <f t="shared" si="8"/>
        <v>CAMINO DEL LABRADOR 1891 CASA 6, LO BARNECHEA</v>
      </c>
      <c r="L79" s="15">
        <v>8853686</v>
      </c>
      <c r="M79" s="15" t="s">
        <v>427</v>
      </c>
      <c r="N79" s="15">
        <v>0</v>
      </c>
      <c r="O79" s="15" t="s">
        <v>44</v>
      </c>
      <c r="P79" s="17">
        <v>1.22</v>
      </c>
      <c r="R79" s="2">
        <f t="shared" si="16"/>
        <v>76</v>
      </c>
      <c r="S79" s="2">
        <f t="shared" si="9"/>
        <v>90</v>
      </c>
      <c r="T79" s="1">
        <f t="shared" si="10"/>
        <v>0</v>
      </c>
      <c r="U79" t="str">
        <f t="shared" si="11"/>
        <v>CAMINO DEL LABRADOR</v>
      </c>
      <c r="V79">
        <v>1891</v>
      </c>
      <c r="W79" s="99">
        <v>6</v>
      </c>
      <c r="Y79" s="1" t="str">
        <f t="shared" si="12"/>
        <v>JORGE</v>
      </c>
      <c r="Z79" s="1" t="s">
        <v>3610</v>
      </c>
      <c r="AA79" s="1" t="s">
        <v>3653</v>
      </c>
      <c r="AB79" s="1"/>
      <c r="AC79" s="3" t="str">
        <f t="shared" si="13"/>
        <v>macaruiz@yahoo.com</v>
      </c>
      <c r="AD79" s="3">
        <v>8853686</v>
      </c>
      <c r="AF79" s="2" t="str">
        <f t="shared" si="14"/>
        <v>10382181-9</v>
      </c>
      <c r="AG79" t="str">
        <f>+LEFT(H79,FIND(" ",H79)-1)</f>
        <v>JORGE</v>
      </c>
      <c r="AH79" s="1" t="s">
        <v>3610</v>
      </c>
      <c r="AI79" s="1" t="s">
        <v>4297</v>
      </c>
      <c r="AK79" s="3">
        <f t="shared" si="15"/>
        <v>0</v>
      </c>
      <c r="AN79" t="s">
        <v>44</v>
      </c>
      <c r="AO79">
        <v>1.22</v>
      </c>
      <c r="AP79" t="s">
        <v>47</v>
      </c>
    </row>
    <row r="80" spans="1:42">
      <c r="A80" s="89">
        <v>92</v>
      </c>
      <c r="B80" s="14" t="s">
        <v>3309</v>
      </c>
      <c r="C80" s="14"/>
      <c r="D80" s="14" t="s">
        <v>3313</v>
      </c>
      <c r="E80" s="10">
        <v>40484</v>
      </c>
      <c r="F80" s="11" t="s">
        <v>428</v>
      </c>
      <c r="G80" s="12" t="s">
        <v>429</v>
      </c>
      <c r="H80" s="13" t="s">
        <v>428</v>
      </c>
      <c r="I80" s="13" t="s">
        <v>430</v>
      </c>
      <c r="J80" s="14">
        <v>11023</v>
      </c>
      <c r="K80" s="14" t="str">
        <f t="shared" si="8"/>
        <v>CAMINO DEL MONASTERIO 11023, LO BARNECHEA</v>
      </c>
      <c r="L80" s="15" t="s">
        <v>431</v>
      </c>
      <c r="M80" s="16" t="s">
        <v>432</v>
      </c>
      <c r="N80" s="15">
        <v>0</v>
      </c>
      <c r="O80" s="15" t="s">
        <v>433</v>
      </c>
      <c r="P80" s="17">
        <v>1.6</v>
      </c>
      <c r="R80" s="2">
        <f t="shared" si="16"/>
        <v>77</v>
      </c>
      <c r="S80" s="2">
        <f t="shared" si="9"/>
        <v>92</v>
      </c>
      <c r="T80" s="1">
        <f t="shared" si="10"/>
        <v>40484</v>
      </c>
      <c r="U80" t="str">
        <f t="shared" si="11"/>
        <v>CAMINO DEL MONASTERIO</v>
      </c>
      <c r="V80">
        <v>11023</v>
      </c>
      <c r="Y80" s="1" t="str">
        <f t="shared" si="12"/>
        <v>JUAN</v>
      </c>
      <c r="Z80" s="1" t="s">
        <v>3611</v>
      </c>
      <c r="AA80" s="1" t="s">
        <v>3654</v>
      </c>
      <c r="AB80" s="1"/>
      <c r="AC80" s="3" t="str">
        <f t="shared" si="13"/>
        <v>jpswett@trabajando.com</v>
      </c>
      <c r="AD80" s="3" t="s">
        <v>431</v>
      </c>
      <c r="AF80" s="2" t="str">
        <f t="shared" si="14"/>
        <v>7660887-3</v>
      </c>
      <c r="AG80" t="str">
        <f>+LEFT(H80,FIND(" ",H80)-1)</f>
        <v>JUAN</v>
      </c>
      <c r="AH80" s="1" t="s">
        <v>1520</v>
      </c>
      <c r="AI80" s="1" t="s">
        <v>4298</v>
      </c>
      <c r="AK80" s="3">
        <f t="shared" si="15"/>
        <v>0</v>
      </c>
      <c r="AN80" t="s">
        <v>433</v>
      </c>
      <c r="AO80">
        <v>1.6</v>
      </c>
      <c r="AP80" t="s">
        <v>47</v>
      </c>
    </row>
    <row r="81" spans="1:42">
      <c r="A81" s="89">
        <v>93</v>
      </c>
      <c r="B81" s="14" t="s">
        <v>3309</v>
      </c>
      <c r="C81" s="14" t="s">
        <v>3359</v>
      </c>
      <c r="D81" s="14" t="s">
        <v>3319</v>
      </c>
      <c r="E81" s="10">
        <v>40568</v>
      </c>
      <c r="F81" s="11" t="s">
        <v>434</v>
      </c>
      <c r="G81" s="12" t="s">
        <v>435</v>
      </c>
      <c r="H81" s="13" t="s">
        <v>436</v>
      </c>
      <c r="I81" s="13" t="s">
        <v>430</v>
      </c>
      <c r="J81" s="14">
        <v>11035</v>
      </c>
      <c r="K81" s="14" t="str">
        <f t="shared" si="8"/>
        <v>CAMINO DEL MONASTERIO 11035, LO BARNECHEA</v>
      </c>
      <c r="L81" s="15" t="s">
        <v>437</v>
      </c>
      <c r="M81" s="15" t="s">
        <v>438</v>
      </c>
      <c r="N81" s="15">
        <v>0</v>
      </c>
      <c r="O81" s="15" t="s">
        <v>44</v>
      </c>
      <c r="P81" s="17">
        <v>1.65</v>
      </c>
      <c r="R81" s="2">
        <f t="shared" si="16"/>
        <v>78</v>
      </c>
      <c r="S81" s="2">
        <f t="shared" si="9"/>
        <v>93</v>
      </c>
      <c r="T81" s="1">
        <f t="shared" si="10"/>
        <v>40568</v>
      </c>
      <c r="U81" t="str">
        <f t="shared" si="11"/>
        <v>CAMINO DEL MONASTERIO</v>
      </c>
      <c r="V81">
        <v>11035</v>
      </c>
      <c r="Y81" s="1" t="str">
        <f t="shared" si="12"/>
        <v>JORGE</v>
      </c>
      <c r="Z81" s="1" t="s">
        <v>1520</v>
      </c>
      <c r="AA81" s="1" t="s">
        <v>3784</v>
      </c>
      <c r="AB81" s="1"/>
      <c r="AC81" s="3" t="str">
        <f t="shared" si="13"/>
        <v>fefa@albarran.cl</v>
      </c>
      <c r="AD81" s="3" t="s">
        <v>437</v>
      </c>
      <c r="AF81" s="2" t="str">
        <f t="shared" si="14"/>
        <v>12628614-7</v>
      </c>
      <c r="AG81" t="str">
        <f>+LEFT(H81,FIND(" ",H81)-1)</f>
        <v>MARIA</v>
      </c>
      <c r="AH81" s="1" t="s">
        <v>4604</v>
      </c>
      <c r="AI81" s="1" t="s">
        <v>4299</v>
      </c>
      <c r="AK81" s="3">
        <f t="shared" si="15"/>
        <v>0</v>
      </c>
      <c r="AN81" t="s">
        <v>44</v>
      </c>
      <c r="AO81">
        <v>1.65</v>
      </c>
      <c r="AP81" t="s">
        <v>47</v>
      </c>
    </row>
    <row r="82" spans="1:42">
      <c r="A82" s="89">
        <v>94</v>
      </c>
      <c r="B82" s="14" t="s">
        <v>3309</v>
      </c>
      <c r="C82" s="14"/>
      <c r="D82" s="14" t="s">
        <v>3316</v>
      </c>
      <c r="E82" s="14"/>
      <c r="F82" s="11" t="s">
        <v>439</v>
      </c>
      <c r="G82" s="12" t="s">
        <v>440</v>
      </c>
      <c r="H82" s="13" t="s">
        <v>439</v>
      </c>
      <c r="I82" s="13" t="s">
        <v>430</v>
      </c>
      <c r="J82" s="14">
        <v>11038</v>
      </c>
      <c r="K82" s="14" t="str">
        <f t="shared" si="8"/>
        <v>CAMINO DEL MONASTERIO 11038, LO BARNECHEA</v>
      </c>
      <c r="L82" s="15" t="s">
        <v>441</v>
      </c>
      <c r="M82" s="16" t="s">
        <v>442</v>
      </c>
      <c r="N82" s="15">
        <v>0</v>
      </c>
      <c r="O82" s="15" t="s">
        <v>42</v>
      </c>
      <c r="P82" s="17">
        <v>1.6</v>
      </c>
      <c r="R82" s="2">
        <f t="shared" si="16"/>
        <v>79</v>
      </c>
      <c r="S82" s="2">
        <f t="shared" si="9"/>
        <v>94</v>
      </c>
      <c r="T82" s="1">
        <f t="shared" si="10"/>
        <v>0</v>
      </c>
      <c r="U82" t="str">
        <f t="shared" si="11"/>
        <v>CAMINO DEL MONASTERIO</v>
      </c>
      <c r="V82">
        <v>11038</v>
      </c>
      <c r="Y82" s="1" t="str">
        <f t="shared" si="12"/>
        <v>SARA</v>
      </c>
      <c r="Z82" s="1" t="s">
        <v>1520</v>
      </c>
      <c r="AA82" s="1" t="s">
        <v>3785</v>
      </c>
      <c r="AB82" s="1"/>
      <c r="AC82" s="3" t="str">
        <f t="shared" si="13"/>
        <v>sguzmanl@mac.com</v>
      </c>
      <c r="AD82" s="3" t="s">
        <v>441</v>
      </c>
      <c r="AF82" s="2" t="str">
        <f t="shared" si="14"/>
        <v>7037591-5</v>
      </c>
      <c r="AG82" t="str">
        <f>+LEFT(H82,FIND(" ",H82)-1)</f>
        <v>SARA</v>
      </c>
      <c r="AH82" s="1" t="s">
        <v>1520</v>
      </c>
      <c r="AI82" s="1" t="s">
        <v>3785</v>
      </c>
      <c r="AK82" s="3">
        <f t="shared" si="15"/>
        <v>0</v>
      </c>
      <c r="AN82" t="s">
        <v>42</v>
      </c>
      <c r="AO82">
        <v>1.6</v>
      </c>
      <c r="AP82" t="s">
        <v>47</v>
      </c>
    </row>
    <row r="83" spans="1:42">
      <c r="A83" s="89">
        <v>95</v>
      </c>
      <c r="B83" s="14" t="s">
        <v>3309</v>
      </c>
      <c r="C83" s="14"/>
      <c r="D83" s="14" t="s">
        <v>3313</v>
      </c>
      <c r="E83" s="14"/>
      <c r="F83" s="11" t="s">
        <v>443</v>
      </c>
      <c r="G83" s="12" t="s">
        <v>444</v>
      </c>
      <c r="H83" s="13" t="s">
        <v>443</v>
      </c>
      <c r="I83" s="13" t="s">
        <v>430</v>
      </c>
      <c r="J83" s="14">
        <v>11088</v>
      </c>
      <c r="K83" s="14" t="str">
        <f t="shared" si="8"/>
        <v>CAMINO DEL MONASTERIO 11088, LO BARNECHEA</v>
      </c>
      <c r="L83" s="15" t="s">
        <v>445</v>
      </c>
      <c r="M83" s="15" t="s">
        <v>446</v>
      </c>
      <c r="N83" s="15">
        <v>0</v>
      </c>
      <c r="O83" s="15" t="s">
        <v>42</v>
      </c>
      <c r="P83" s="17">
        <v>1.6</v>
      </c>
      <c r="R83" s="2">
        <f t="shared" si="16"/>
        <v>80</v>
      </c>
      <c r="S83" s="2">
        <f t="shared" si="9"/>
        <v>95</v>
      </c>
      <c r="T83" s="1">
        <f t="shared" si="10"/>
        <v>0</v>
      </c>
      <c r="U83" t="str">
        <f t="shared" si="11"/>
        <v>CAMINO DEL MONASTERIO</v>
      </c>
      <c r="V83">
        <v>11088</v>
      </c>
      <c r="Y83" s="1" t="str">
        <f t="shared" si="12"/>
        <v>MONICA</v>
      </c>
      <c r="Z83" s="1" t="s">
        <v>1520</v>
      </c>
      <c r="AA83" s="1" t="s">
        <v>3786</v>
      </c>
      <c r="AB83" s="1"/>
      <c r="AC83" s="3" t="str">
        <f t="shared" si="13"/>
        <v>monicavuskovic@gmail.com</v>
      </c>
      <c r="AD83" s="3" t="s">
        <v>445</v>
      </c>
      <c r="AF83" s="2" t="str">
        <f t="shared" si="14"/>
        <v>9496501-2</v>
      </c>
      <c r="AG83" t="str">
        <f>+LEFT(H83,FIND(" ",H83)-1)</f>
        <v>MONICA</v>
      </c>
      <c r="AH83" s="1" t="s">
        <v>1520</v>
      </c>
      <c r="AI83" s="1" t="s">
        <v>3786</v>
      </c>
      <c r="AK83" s="3">
        <f t="shared" si="15"/>
        <v>0</v>
      </c>
      <c r="AN83" t="s">
        <v>42</v>
      </c>
      <c r="AO83">
        <v>1.6</v>
      </c>
      <c r="AP83" t="s">
        <v>47</v>
      </c>
    </row>
    <row r="84" spans="1:42">
      <c r="A84" s="89">
        <v>96</v>
      </c>
      <c r="B84" s="14" t="s">
        <v>3309</v>
      </c>
      <c r="C84" s="14" t="s">
        <v>3360</v>
      </c>
      <c r="D84" s="14" t="s">
        <v>3316</v>
      </c>
      <c r="E84" s="14"/>
      <c r="F84" s="11" t="s">
        <v>447</v>
      </c>
      <c r="G84" s="12" t="s">
        <v>448</v>
      </c>
      <c r="H84" s="13" t="s">
        <v>449</v>
      </c>
      <c r="I84" s="13" t="s">
        <v>430</v>
      </c>
      <c r="J84" s="14">
        <v>11095</v>
      </c>
      <c r="K84" s="14" t="str">
        <f t="shared" si="8"/>
        <v>CAMINO DEL MONASTERIO 11095, LO BARNECHEA</v>
      </c>
      <c r="L84" s="15" t="s">
        <v>450</v>
      </c>
      <c r="M84" s="16" t="s">
        <v>451</v>
      </c>
      <c r="N84" s="15">
        <v>0</v>
      </c>
      <c r="O84" s="15" t="s">
        <v>99</v>
      </c>
      <c r="P84" s="17">
        <v>1.8</v>
      </c>
      <c r="R84" s="2">
        <f t="shared" si="16"/>
        <v>81</v>
      </c>
      <c r="S84" s="2">
        <f t="shared" si="9"/>
        <v>96</v>
      </c>
      <c r="T84" s="1">
        <f t="shared" si="10"/>
        <v>0</v>
      </c>
      <c r="U84" t="str">
        <f t="shared" si="11"/>
        <v>CAMINO DEL MONASTERIO</v>
      </c>
      <c r="V84">
        <v>11095</v>
      </c>
      <c r="Y84" s="1" t="str">
        <f t="shared" si="12"/>
        <v>CRISTIAN</v>
      </c>
      <c r="Z84" s="1" t="s">
        <v>1520</v>
      </c>
      <c r="AA84" s="1" t="s">
        <v>3731</v>
      </c>
      <c r="AB84" s="1"/>
      <c r="AC84" s="3" t="str">
        <f t="shared" si="13"/>
        <v>bcoombs2912@gmail.com</v>
      </c>
      <c r="AD84" s="3" t="s">
        <v>450</v>
      </c>
      <c r="AF84" s="2" t="str">
        <f t="shared" si="14"/>
        <v>5398114-3</v>
      </c>
      <c r="AG84" t="str">
        <f>+LEFT(H84,FIND(" ",H84)-1)</f>
        <v>BARBARA</v>
      </c>
      <c r="AH84" s="1" t="s">
        <v>1520</v>
      </c>
      <c r="AI84" s="1" t="s">
        <v>4300</v>
      </c>
      <c r="AK84" s="3">
        <f t="shared" si="15"/>
        <v>0</v>
      </c>
      <c r="AN84" t="s">
        <v>99</v>
      </c>
      <c r="AO84">
        <v>1.8</v>
      </c>
      <c r="AP84" t="s">
        <v>47</v>
      </c>
    </row>
    <row r="85" spans="1:42">
      <c r="A85" s="89">
        <v>97</v>
      </c>
      <c r="B85" s="14" t="s">
        <v>3309</v>
      </c>
      <c r="C85" s="14"/>
      <c r="D85" s="14" t="s">
        <v>3361</v>
      </c>
      <c r="E85" s="14"/>
      <c r="F85" s="11" t="s">
        <v>452</v>
      </c>
      <c r="G85" s="12" t="s">
        <v>453</v>
      </c>
      <c r="H85" s="13" t="s">
        <v>452</v>
      </c>
      <c r="I85" s="13" t="s">
        <v>23</v>
      </c>
      <c r="J85" s="14">
        <v>10430</v>
      </c>
      <c r="K85" s="14" t="str">
        <f t="shared" si="8"/>
        <v>CAMINO EL ATAJO 10430, LO BARNECHEA</v>
      </c>
      <c r="L85" s="15" t="s">
        <v>454</v>
      </c>
      <c r="M85" s="15" t="s">
        <v>455</v>
      </c>
      <c r="N85" s="15">
        <v>0</v>
      </c>
      <c r="O85" s="15" t="s">
        <v>42</v>
      </c>
      <c r="P85" s="17">
        <v>1.6</v>
      </c>
      <c r="R85" s="2">
        <f t="shared" si="16"/>
        <v>82</v>
      </c>
      <c r="S85" s="2">
        <f t="shared" si="9"/>
        <v>97</v>
      </c>
      <c r="T85" s="1">
        <f t="shared" si="10"/>
        <v>0</v>
      </c>
      <c r="U85" t="str">
        <f t="shared" si="11"/>
        <v>CAMINO EL ATAJO</v>
      </c>
      <c r="V85">
        <v>10430</v>
      </c>
      <c r="Y85" s="1" t="str">
        <f t="shared" si="12"/>
        <v>REINALDO</v>
      </c>
      <c r="Z85" s="1" t="s">
        <v>3612</v>
      </c>
      <c r="AA85" s="1" t="s">
        <v>3655</v>
      </c>
      <c r="AB85" s="1"/>
      <c r="AC85" s="3" t="str">
        <f t="shared" si="13"/>
        <v>rruz@fullfactoring.cl</v>
      </c>
      <c r="AD85" s="3" t="s">
        <v>454</v>
      </c>
      <c r="AF85" s="2" t="str">
        <f t="shared" si="14"/>
        <v>8859178-K</v>
      </c>
      <c r="AG85" t="str">
        <f>+LEFT(H85,FIND(" ",H85)-1)</f>
        <v>REINALDO</v>
      </c>
      <c r="AH85" s="1" t="s">
        <v>3612</v>
      </c>
      <c r="AI85" s="1" t="s">
        <v>3655</v>
      </c>
      <c r="AK85" s="3">
        <f t="shared" si="15"/>
        <v>0</v>
      </c>
      <c r="AN85" t="s">
        <v>42</v>
      </c>
      <c r="AO85">
        <v>1.6</v>
      </c>
      <c r="AP85" t="s">
        <v>47</v>
      </c>
    </row>
    <row r="86" spans="1:42">
      <c r="A86" s="89">
        <v>98</v>
      </c>
      <c r="B86" s="14" t="s">
        <v>3309</v>
      </c>
      <c r="C86" s="14"/>
      <c r="D86" s="14" t="s">
        <v>3316</v>
      </c>
      <c r="E86" s="14"/>
      <c r="F86" s="11" t="s">
        <v>456</v>
      </c>
      <c r="G86" s="12" t="s">
        <v>457</v>
      </c>
      <c r="H86" s="13" t="s">
        <v>456</v>
      </c>
      <c r="I86" s="13" t="s">
        <v>23</v>
      </c>
      <c r="J86" s="14">
        <v>10431</v>
      </c>
      <c r="K86" s="14" t="str">
        <f t="shared" si="8"/>
        <v>CAMINO EL ATAJO 10431, LO BARNECHEA</v>
      </c>
      <c r="L86" s="15" t="s">
        <v>458</v>
      </c>
      <c r="M86" s="15" t="s">
        <v>459</v>
      </c>
      <c r="N86" s="15">
        <v>0</v>
      </c>
      <c r="O86" s="15" t="s">
        <v>42</v>
      </c>
      <c r="P86" s="17">
        <v>1.6</v>
      </c>
      <c r="R86" s="2">
        <f t="shared" si="16"/>
        <v>83</v>
      </c>
      <c r="S86" s="2">
        <f t="shared" si="9"/>
        <v>98</v>
      </c>
      <c r="T86" s="1">
        <f t="shared" si="10"/>
        <v>0</v>
      </c>
      <c r="U86" t="str">
        <f t="shared" si="11"/>
        <v>CAMINO EL ATAJO</v>
      </c>
      <c r="V86">
        <v>10431</v>
      </c>
      <c r="Y86" s="1" t="str">
        <f t="shared" si="12"/>
        <v>ROBERTO</v>
      </c>
      <c r="Z86" s="1" t="s">
        <v>1520</v>
      </c>
      <c r="AA86" s="1" t="s">
        <v>3787</v>
      </c>
      <c r="AB86" s="1"/>
      <c r="AC86" s="3" t="str">
        <f t="shared" si="13"/>
        <v>rbalassa@hotmail.com</v>
      </c>
      <c r="AD86" s="3" t="s">
        <v>458</v>
      </c>
      <c r="AF86" s="2" t="str">
        <f t="shared" si="14"/>
        <v>4764929-3</v>
      </c>
      <c r="AG86" t="str">
        <f>+LEFT(H86,FIND(" ",H86)-1)</f>
        <v>ROBERTO</v>
      </c>
      <c r="AH86" s="1" t="s">
        <v>1520</v>
      </c>
      <c r="AI86" s="1" t="s">
        <v>3787</v>
      </c>
      <c r="AK86" s="3">
        <f t="shared" si="15"/>
        <v>0</v>
      </c>
      <c r="AN86" t="s">
        <v>42</v>
      </c>
      <c r="AO86">
        <v>1.6</v>
      </c>
      <c r="AP86" t="s">
        <v>47</v>
      </c>
    </row>
    <row r="87" spans="1:42">
      <c r="A87" s="89">
        <v>99</v>
      </c>
      <c r="B87" s="14" t="s">
        <v>3309</v>
      </c>
      <c r="C87" s="14"/>
      <c r="D87" s="14" t="s">
        <v>3344</v>
      </c>
      <c r="E87" s="10">
        <v>40435</v>
      </c>
      <c r="F87" s="11" t="s">
        <v>460</v>
      </c>
      <c r="G87" s="12" t="s">
        <v>461</v>
      </c>
      <c r="H87" s="13" t="s">
        <v>460</v>
      </c>
      <c r="I87" s="13" t="s">
        <v>23</v>
      </c>
      <c r="J87" s="14">
        <v>10441</v>
      </c>
      <c r="K87" s="14" t="str">
        <f t="shared" si="8"/>
        <v>CAMINO EL ATAJO 10441, LO BARNECHEA</v>
      </c>
      <c r="L87" s="15" t="s">
        <v>462</v>
      </c>
      <c r="M87" s="15" t="s">
        <v>463</v>
      </c>
      <c r="N87" s="15">
        <v>0</v>
      </c>
      <c r="O87" s="15" t="s">
        <v>44</v>
      </c>
      <c r="P87" s="17">
        <v>1.65</v>
      </c>
      <c r="R87" s="2">
        <f t="shared" si="16"/>
        <v>84</v>
      </c>
      <c r="S87" s="2">
        <f t="shared" si="9"/>
        <v>99</v>
      </c>
      <c r="T87" s="1">
        <f t="shared" si="10"/>
        <v>40435</v>
      </c>
      <c r="U87" t="str">
        <f t="shared" si="11"/>
        <v>CAMINO EL ATAJO</v>
      </c>
      <c r="V87">
        <v>10441</v>
      </c>
      <c r="Y87" s="1" t="str">
        <f t="shared" si="12"/>
        <v>MARIA</v>
      </c>
      <c r="Z87" s="1" t="s">
        <v>3613</v>
      </c>
      <c r="AA87" s="1" t="s">
        <v>3656</v>
      </c>
      <c r="AB87" s="1"/>
      <c r="AC87" s="3" t="str">
        <f t="shared" si="13"/>
        <v>isabelf@mataveri.com</v>
      </c>
      <c r="AD87" s="3" t="s">
        <v>462</v>
      </c>
      <c r="AF87" s="2" t="str">
        <f t="shared" si="14"/>
        <v>10315181-3</v>
      </c>
      <c r="AG87" t="str">
        <f>+LEFT(H87,FIND(" ",H87)-1)</f>
        <v>MARIA</v>
      </c>
      <c r="AH87" s="1" t="s">
        <v>3613</v>
      </c>
      <c r="AI87" s="1" t="s">
        <v>3656</v>
      </c>
      <c r="AK87" s="3">
        <f t="shared" si="15"/>
        <v>0</v>
      </c>
      <c r="AN87" t="s">
        <v>44</v>
      </c>
      <c r="AO87">
        <v>1.65</v>
      </c>
      <c r="AP87" t="s">
        <v>47</v>
      </c>
    </row>
    <row r="88" spans="1:42">
      <c r="A88" s="89">
        <v>100</v>
      </c>
      <c r="B88" s="14" t="s">
        <v>3309</v>
      </c>
      <c r="C88" s="14"/>
      <c r="D88" s="14" t="s">
        <v>3313</v>
      </c>
      <c r="E88" s="14"/>
      <c r="F88" s="11" t="s">
        <v>464</v>
      </c>
      <c r="G88" s="12" t="s">
        <v>465</v>
      </c>
      <c r="H88" s="13" t="s">
        <v>464</v>
      </c>
      <c r="I88" s="13" t="s">
        <v>23</v>
      </c>
      <c r="J88" s="14">
        <v>10444</v>
      </c>
      <c r="K88" s="14" t="str">
        <f t="shared" si="8"/>
        <v>CAMINO EL ATAJO 10444, LO BARNECHEA</v>
      </c>
      <c r="L88" s="15" t="s">
        <v>466</v>
      </c>
      <c r="M88" s="15">
        <v>0</v>
      </c>
      <c r="N88" s="15">
        <v>0</v>
      </c>
      <c r="O88" s="15" t="s">
        <v>42</v>
      </c>
      <c r="P88" s="17">
        <v>1.6</v>
      </c>
      <c r="R88" s="2">
        <f t="shared" si="16"/>
        <v>85</v>
      </c>
      <c r="S88" s="2">
        <f t="shared" si="9"/>
        <v>100</v>
      </c>
      <c r="T88" s="1">
        <f t="shared" si="10"/>
        <v>0</v>
      </c>
      <c r="U88" t="str">
        <f t="shared" si="11"/>
        <v>CAMINO EL ATAJO</v>
      </c>
      <c r="V88">
        <v>10444</v>
      </c>
      <c r="Y88" s="1" t="str">
        <f t="shared" si="12"/>
        <v>WILLIAM</v>
      </c>
      <c r="Z88" s="1" t="s">
        <v>1520</v>
      </c>
      <c r="AA88" s="1" t="s">
        <v>3788</v>
      </c>
      <c r="AB88" s="1"/>
      <c r="AC88" s="3">
        <f t="shared" si="13"/>
        <v>0</v>
      </c>
      <c r="AD88" s="3" t="s">
        <v>466</v>
      </c>
      <c r="AF88" s="2" t="str">
        <f t="shared" si="14"/>
        <v>4289076-6</v>
      </c>
      <c r="AG88" t="str">
        <f>+LEFT(H88,FIND(" ",H88)-1)</f>
        <v>WILLIAM</v>
      </c>
      <c r="AH88" s="1" t="s">
        <v>1520</v>
      </c>
      <c r="AI88" s="1" t="s">
        <v>3788</v>
      </c>
      <c r="AK88" s="3">
        <f t="shared" si="15"/>
        <v>0</v>
      </c>
      <c r="AN88" t="s">
        <v>42</v>
      </c>
      <c r="AO88">
        <v>1.6</v>
      </c>
      <c r="AP88" t="s">
        <v>47</v>
      </c>
    </row>
    <row r="89" spans="1:42">
      <c r="A89" s="89">
        <v>102</v>
      </c>
      <c r="B89" s="14" t="s">
        <v>3309</v>
      </c>
      <c r="C89" s="14"/>
      <c r="D89" s="14" t="s">
        <v>3313</v>
      </c>
      <c r="E89" s="10">
        <v>40157</v>
      </c>
      <c r="F89" s="11" t="s">
        <v>467</v>
      </c>
      <c r="G89" s="12" t="s">
        <v>468</v>
      </c>
      <c r="H89" s="13" t="s">
        <v>469</v>
      </c>
      <c r="I89" s="13" t="s">
        <v>24</v>
      </c>
      <c r="J89" s="14">
        <v>10314</v>
      </c>
      <c r="K89" s="14" t="str">
        <f t="shared" si="8"/>
        <v>CAMINO ENTRE LOMAS 10314, LO BARNECHEA</v>
      </c>
      <c r="L89" s="15">
        <v>9555152</v>
      </c>
      <c r="M89" s="15">
        <v>0</v>
      </c>
      <c r="N89" s="15">
        <v>0</v>
      </c>
      <c r="O89" s="15" t="s">
        <v>42</v>
      </c>
      <c r="P89" s="17">
        <v>1.6</v>
      </c>
      <c r="R89" s="2">
        <f t="shared" si="16"/>
        <v>86</v>
      </c>
      <c r="S89" s="2">
        <f t="shared" si="9"/>
        <v>102</v>
      </c>
      <c r="T89" s="1">
        <f t="shared" si="10"/>
        <v>40157</v>
      </c>
      <c r="U89" t="str">
        <f t="shared" si="11"/>
        <v>CAMINO ENTRE LOMAS</v>
      </c>
      <c r="V89">
        <v>10314</v>
      </c>
      <c r="Y89" s="1" t="str">
        <f t="shared" si="12"/>
        <v>MAMÁ</v>
      </c>
      <c r="Z89" s="1" t="s">
        <v>1520</v>
      </c>
      <c r="AA89" s="1" t="s">
        <v>3789</v>
      </c>
      <c r="AB89" s="1"/>
      <c r="AC89" s="3">
        <f t="shared" si="13"/>
        <v>0</v>
      </c>
      <c r="AD89" s="3">
        <v>9555152</v>
      </c>
      <c r="AF89" s="2" t="str">
        <f t="shared" si="14"/>
        <v>3185874-7</v>
      </c>
      <c r="AG89" t="str">
        <f>+LEFT(H89,FIND(" ",H89)-1)</f>
        <v>CARMEN</v>
      </c>
      <c r="AH89" s="1" t="s">
        <v>1520</v>
      </c>
      <c r="AI89" s="1" t="s">
        <v>4301</v>
      </c>
      <c r="AK89" s="3">
        <f t="shared" si="15"/>
        <v>0</v>
      </c>
      <c r="AN89" t="s">
        <v>42</v>
      </c>
      <c r="AO89">
        <v>1.6</v>
      </c>
      <c r="AP89" t="s">
        <v>47</v>
      </c>
    </row>
    <row r="90" spans="1:42">
      <c r="A90" s="89">
        <v>103</v>
      </c>
      <c r="B90" s="14" t="s">
        <v>3309</v>
      </c>
      <c r="C90" s="14"/>
      <c r="D90" s="14" t="s">
        <v>3316</v>
      </c>
      <c r="E90" s="14"/>
      <c r="F90" s="11" t="s">
        <v>470</v>
      </c>
      <c r="G90" s="12" t="s">
        <v>471</v>
      </c>
      <c r="H90" s="13" t="s">
        <v>472</v>
      </c>
      <c r="I90" s="13" t="s">
        <v>24</v>
      </c>
      <c r="J90" s="14">
        <v>10318</v>
      </c>
      <c r="K90" s="14" t="str">
        <f t="shared" si="8"/>
        <v>CAMINO ENTRE LOMAS 10318, LO BARNECHEA</v>
      </c>
      <c r="L90" s="15" t="s">
        <v>473</v>
      </c>
      <c r="M90" s="15" t="s">
        <v>474</v>
      </c>
      <c r="N90" s="16" t="s">
        <v>475</v>
      </c>
      <c r="O90" s="15" t="s">
        <v>42</v>
      </c>
      <c r="P90" s="17">
        <v>1.6</v>
      </c>
      <c r="R90" s="2">
        <f t="shared" si="16"/>
        <v>87</v>
      </c>
      <c r="S90" s="2">
        <f t="shared" si="9"/>
        <v>103</v>
      </c>
      <c r="T90" s="1">
        <f t="shared" si="10"/>
        <v>0</v>
      </c>
      <c r="U90" t="str">
        <f t="shared" si="11"/>
        <v>CAMINO ENTRE LOMAS</v>
      </c>
      <c r="V90">
        <v>10318</v>
      </c>
      <c r="Y90" s="1" t="str">
        <f t="shared" si="12"/>
        <v>MAGDALENA</v>
      </c>
      <c r="Z90" s="1" t="s">
        <v>1520</v>
      </c>
      <c r="AA90" s="1" t="s">
        <v>3790</v>
      </c>
      <c r="AB90" s="1"/>
      <c r="AC90" s="3" t="str">
        <f t="shared" si="13"/>
        <v>jmlarrain@lyrabogados.cl</v>
      </c>
      <c r="AD90" s="3" t="s">
        <v>473</v>
      </c>
      <c r="AF90" s="2" t="str">
        <f t="shared" si="14"/>
        <v>8456676-4</v>
      </c>
      <c r="AG90" t="str">
        <f>+LEFT(H90,FIND(" ",H90)-1)</f>
        <v>MAGDALENA</v>
      </c>
      <c r="AH90" s="1" t="s">
        <v>1520</v>
      </c>
      <c r="AI90" s="1" t="s">
        <v>4302</v>
      </c>
      <c r="AK90" s="3" t="str">
        <f t="shared" si="15"/>
        <v>magdalenalaco@gmail.com</v>
      </c>
      <c r="AN90" t="s">
        <v>42</v>
      </c>
      <c r="AO90">
        <v>1.6</v>
      </c>
      <c r="AP90" t="s">
        <v>47</v>
      </c>
    </row>
    <row r="91" spans="1:42">
      <c r="A91" s="89">
        <v>104</v>
      </c>
      <c r="B91" s="14" t="s">
        <v>3309</v>
      </c>
      <c r="C91" s="14"/>
      <c r="D91" s="14" t="s">
        <v>3316</v>
      </c>
      <c r="E91" s="14"/>
      <c r="F91" s="11" t="s">
        <v>476</v>
      </c>
      <c r="G91" s="12" t="s">
        <v>477</v>
      </c>
      <c r="H91" s="13" t="s">
        <v>478</v>
      </c>
      <c r="I91" s="13" t="s">
        <v>24</v>
      </c>
      <c r="J91" s="14">
        <v>10326</v>
      </c>
      <c r="K91" s="14" t="str">
        <f t="shared" si="8"/>
        <v>CAMINO ENTRE LOMAS 10326, LO BARNECHEA</v>
      </c>
      <c r="L91" s="15" t="s">
        <v>479</v>
      </c>
      <c r="M91" s="15" t="s">
        <v>480</v>
      </c>
      <c r="N91" s="15">
        <v>0</v>
      </c>
      <c r="O91" s="15" t="s">
        <v>42</v>
      </c>
      <c r="P91" s="17">
        <v>1.6</v>
      </c>
      <c r="R91" s="2">
        <f t="shared" si="16"/>
        <v>88</v>
      </c>
      <c r="S91" s="2">
        <f t="shared" si="9"/>
        <v>104</v>
      </c>
      <c r="T91" s="1">
        <f t="shared" si="10"/>
        <v>0</v>
      </c>
      <c r="U91" t="str">
        <f t="shared" si="11"/>
        <v>CAMINO ENTRE LOMAS</v>
      </c>
      <c r="V91">
        <v>10326</v>
      </c>
      <c r="Y91" s="1" t="str">
        <f t="shared" si="12"/>
        <v>RICARDO</v>
      </c>
      <c r="Z91" s="1" t="s">
        <v>1520</v>
      </c>
      <c r="AA91" s="1" t="s">
        <v>3791</v>
      </c>
      <c r="AB91" s="1"/>
      <c r="AC91" s="3" t="str">
        <f t="shared" si="13"/>
        <v>rabud@adsl.tie.cl</v>
      </c>
      <c r="AD91" s="3" t="s">
        <v>479</v>
      </c>
      <c r="AF91" s="2" t="str">
        <f t="shared" si="14"/>
        <v>6411704-1</v>
      </c>
      <c r="AG91" t="str">
        <f>+LEFT(H91,FIND(" ",H91)-1)</f>
        <v>MARIA</v>
      </c>
      <c r="AH91" s="1" t="s">
        <v>3603</v>
      </c>
      <c r="AI91" s="1" t="s">
        <v>4303</v>
      </c>
      <c r="AK91" s="3">
        <f t="shared" si="15"/>
        <v>0</v>
      </c>
      <c r="AN91" t="s">
        <v>42</v>
      </c>
      <c r="AO91">
        <v>1.6</v>
      </c>
      <c r="AP91" t="s">
        <v>47</v>
      </c>
    </row>
    <row r="92" spans="1:42">
      <c r="A92" s="89">
        <v>105</v>
      </c>
      <c r="B92" s="14" t="s">
        <v>3309</v>
      </c>
      <c r="C92" s="14"/>
      <c r="D92" s="14" t="s">
        <v>3344</v>
      </c>
      <c r="E92" s="10">
        <v>40812</v>
      </c>
      <c r="F92" s="11" t="s">
        <v>481</v>
      </c>
      <c r="G92" s="12" t="s">
        <v>482</v>
      </c>
      <c r="H92" s="13" t="s">
        <v>483</v>
      </c>
      <c r="I92" s="13" t="s">
        <v>24</v>
      </c>
      <c r="J92" s="14">
        <v>10340</v>
      </c>
      <c r="K92" s="14" t="str">
        <f t="shared" si="8"/>
        <v>CAMINO ENTRE LOMAS 10340, LO BARNECHEA</v>
      </c>
      <c r="L92" s="15" t="s">
        <v>484</v>
      </c>
      <c r="M92" s="15" t="s">
        <v>485</v>
      </c>
      <c r="N92" s="15">
        <v>0</v>
      </c>
      <c r="O92" s="15" t="s">
        <v>44</v>
      </c>
      <c r="P92" s="17">
        <v>1.65</v>
      </c>
      <c r="R92" s="2">
        <f t="shared" si="16"/>
        <v>89</v>
      </c>
      <c r="S92" s="2">
        <f t="shared" si="9"/>
        <v>105</v>
      </c>
      <c r="T92" s="1">
        <f t="shared" si="10"/>
        <v>40812</v>
      </c>
      <c r="U92" t="str">
        <f t="shared" si="11"/>
        <v>CAMINO ENTRE LOMAS</v>
      </c>
      <c r="V92">
        <v>10340</v>
      </c>
      <c r="Y92" s="1" t="str">
        <f t="shared" si="12"/>
        <v>MNARIO</v>
      </c>
      <c r="Z92" s="1" t="s">
        <v>1520</v>
      </c>
      <c r="AA92" s="1" t="s">
        <v>3792</v>
      </c>
      <c r="AB92" s="1"/>
      <c r="AC92" s="3" t="str">
        <f t="shared" si="13"/>
        <v>mfuentealbam@gmail.com</v>
      </c>
      <c r="AD92" s="3" t="s">
        <v>484</v>
      </c>
      <c r="AF92" s="2" t="str">
        <f t="shared" si="14"/>
        <v>9494112-1</v>
      </c>
      <c r="AG92" t="str">
        <f>+LEFT(H92,FIND(" ",H92)-1)</f>
        <v>MARIO</v>
      </c>
      <c r="AH92" s="1" t="s">
        <v>1520</v>
      </c>
      <c r="AI92" s="1" t="s">
        <v>3792</v>
      </c>
      <c r="AK92" s="3">
        <f t="shared" si="15"/>
        <v>0</v>
      </c>
      <c r="AN92" t="s">
        <v>44</v>
      </c>
      <c r="AO92">
        <v>1.65</v>
      </c>
      <c r="AP92" t="s">
        <v>47</v>
      </c>
    </row>
    <row r="93" spans="1:42">
      <c r="A93" s="89">
        <v>106</v>
      </c>
      <c r="B93" s="14" t="s">
        <v>3309</v>
      </c>
      <c r="C93" s="14" t="s">
        <v>3362</v>
      </c>
      <c r="D93" s="14" t="s">
        <v>3313</v>
      </c>
      <c r="E93" s="10">
        <v>40867</v>
      </c>
      <c r="F93" s="11" t="s">
        <v>486</v>
      </c>
      <c r="G93" s="12" t="s">
        <v>487</v>
      </c>
      <c r="H93" s="13" t="s">
        <v>488</v>
      </c>
      <c r="I93" s="13" t="s">
        <v>24</v>
      </c>
      <c r="J93" s="14">
        <v>10344</v>
      </c>
      <c r="K93" s="14" t="str">
        <f t="shared" si="8"/>
        <v>CAMINO ENTRE LOMAS 10344, LO BARNECHEA</v>
      </c>
      <c r="L93" s="15" t="s">
        <v>489</v>
      </c>
      <c r="M93" s="15" t="s">
        <v>490</v>
      </c>
      <c r="N93" s="15" t="s">
        <v>491</v>
      </c>
      <c r="O93" s="15" t="s">
        <v>44</v>
      </c>
      <c r="P93" s="17">
        <v>1.65</v>
      </c>
      <c r="R93" s="2">
        <f t="shared" si="16"/>
        <v>90</v>
      </c>
      <c r="S93" s="2">
        <f t="shared" si="9"/>
        <v>106</v>
      </c>
      <c r="T93" s="1">
        <f t="shared" si="10"/>
        <v>40867</v>
      </c>
      <c r="U93" t="str">
        <f t="shared" si="11"/>
        <v>CAMINO ENTRE LOMAS</v>
      </c>
      <c r="V93">
        <v>10344</v>
      </c>
      <c r="Y93" s="1" t="str">
        <f t="shared" si="12"/>
        <v>ANITA</v>
      </c>
      <c r="Z93" s="1" t="s">
        <v>1520</v>
      </c>
      <c r="AA93" s="1" t="s">
        <v>3793</v>
      </c>
      <c r="AB93" s="1"/>
      <c r="AC93" s="3" t="str">
        <f t="shared" si="13"/>
        <v>cducci@bye.cl</v>
      </c>
      <c r="AD93" s="3" t="s">
        <v>489</v>
      </c>
      <c r="AF93" s="2" t="str">
        <f t="shared" si="14"/>
        <v>7623868-5</v>
      </c>
      <c r="AG93" t="str">
        <f>+LEFT(H93,FIND(" ",H93)-1)</f>
        <v>CARLOS</v>
      </c>
      <c r="AH93" s="1" t="s">
        <v>1520</v>
      </c>
      <c r="AI93" s="1" t="s">
        <v>4304</v>
      </c>
      <c r="AK93" s="3" t="str">
        <f t="shared" si="15"/>
        <v>anita@yunge.cl</v>
      </c>
      <c r="AN93" t="s">
        <v>44</v>
      </c>
      <c r="AO93">
        <v>1.65</v>
      </c>
      <c r="AP93" t="s">
        <v>47</v>
      </c>
    </row>
    <row r="94" spans="1:42">
      <c r="A94" s="89">
        <v>107</v>
      </c>
      <c r="B94" s="14" t="s">
        <v>3309</v>
      </c>
      <c r="C94" s="14"/>
      <c r="D94" s="14" t="s">
        <v>3344</v>
      </c>
      <c r="E94" s="10">
        <v>40748</v>
      </c>
      <c r="F94" s="11" t="s">
        <v>492</v>
      </c>
      <c r="G94" s="12" t="s">
        <v>493</v>
      </c>
      <c r="H94" s="13" t="s">
        <v>494</v>
      </c>
      <c r="I94" s="13" t="s">
        <v>24</v>
      </c>
      <c r="J94" s="14">
        <v>10351</v>
      </c>
      <c r="K94" s="14" t="str">
        <f t="shared" si="8"/>
        <v>CAMINO ENTRE LOMAS 10351, LO BARNECHEA</v>
      </c>
      <c r="L94" s="15" t="s">
        <v>495</v>
      </c>
      <c r="M94" s="16" t="s">
        <v>496</v>
      </c>
      <c r="N94" s="15">
        <v>0</v>
      </c>
      <c r="O94" s="15" t="s">
        <v>99</v>
      </c>
      <c r="P94" s="17">
        <v>1.8</v>
      </c>
      <c r="R94" s="2">
        <f t="shared" si="16"/>
        <v>91</v>
      </c>
      <c r="S94" s="2">
        <f t="shared" si="9"/>
        <v>107</v>
      </c>
      <c r="T94" s="1">
        <f t="shared" si="10"/>
        <v>40748</v>
      </c>
      <c r="U94" t="str">
        <f t="shared" si="11"/>
        <v>CAMINO ENTRE LOMAS</v>
      </c>
      <c r="V94">
        <v>10351</v>
      </c>
      <c r="Y94" s="1" t="str">
        <f t="shared" si="12"/>
        <v>ALEJANDRA</v>
      </c>
      <c r="Z94" s="1" t="s">
        <v>1520</v>
      </c>
      <c r="AA94" s="1" t="s">
        <v>3794</v>
      </c>
      <c r="AB94" s="1"/>
      <c r="AC94" s="3" t="str">
        <f t="shared" si="13"/>
        <v>alejandraswinburn@gmail.com</v>
      </c>
      <c r="AD94" s="3" t="s">
        <v>495</v>
      </c>
      <c r="AF94" s="2" t="str">
        <f t="shared" si="14"/>
        <v>11347880-2</v>
      </c>
      <c r="AG94" t="str">
        <f>+LEFT(H94,FIND(" ",H94)-1)</f>
        <v>FERNANDO</v>
      </c>
      <c r="AH94" s="1" t="s">
        <v>1520</v>
      </c>
      <c r="AI94" s="1" t="s">
        <v>4305</v>
      </c>
      <c r="AK94" s="3">
        <f t="shared" si="15"/>
        <v>0</v>
      </c>
      <c r="AN94" t="s">
        <v>99</v>
      </c>
      <c r="AO94">
        <v>1.8</v>
      </c>
      <c r="AP94" t="s">
        <v>47</v>
      </c>
    </row>
    <row r="95" spans="1:42">
      <c r="A95" s="89">
        <v>108</v>
      </c>
      <c r="B95" s="14" t="s">
        <v>3309</v>
      </c>
      <c r="C95" s="14"/>
      <c r="D95" s="14" t="s">
        <v>3316</v>
      </c>
      <c r="E95" s="14"/>
      <c r="F95" s="11" t="s">
        <v>497</v>
      </c>
      <c r="G95" s="12" t="s">
        <v>498</v>
      </c>
      <c r="H95" s="13" t="s">
        <v>499</v>
      </c>
      <c r="I95" s="13" t="s">
        <v>24</v>
      </c>
      <c r="J95" s="14">
        <v>10357</v>
      </c>
      <c r="K95" s="14" t="str">
        <f t="shared" si="8"/>
        <v>CAMINO ENTRE LOMAS 10357, LO BARNECHEA</v>
      </c>
      <c r="L95" s="15" t="s">
        <v>500</v>
      </c>
      <c r="M95" s="15" t="s">
        <v>501</v>
      </c>
      <c r="N95" s="16" t="s">
        <v>502</v>
      </c>
      <c r="O95" s="15" t="s">
        <v>44</v>
      </c>
      <c r="P95" s="17">
        <v>1.65</v>
      </c>
      <c r="R95" s="2">
        <f t="shared" si="16"/>
        <v>92</v>
      </c>
      <c r="S95" s="2">
        <f t="shared" si="9"/>
        <v>108</v>
      </c>
      <c r="T95" s="1">
        <f t="shared" si="10"/>
        <v>0</v>
      </c>
      <c r="U95" t="str">
        <f t="shared" si="11"/>
        <v>CAMINO ENTRE LOMAS</v>
      </c>
      <c r="V95">
        <v>10357</v>
      </c>
      <c r="Y95" s="1" t="str">
        <f t="shared" si="12"/>
        <v>ALFONSO</v>
      </c>
      <c r="Z95" s="1" t="s">
        <v>1520</v>
      </c>
      <c r="AA95" s="1" t="s">
        <v>3795</v>
      </c>
      <c r="AB95" s="1"/>
      <c r="AC95" s="3" t="str">
        <f t="shared" si="13"/>
        <v>pbenoitn@gmail.com</v>
      </c>
      <c r="AD95" s="3" t="s">
        <v>500</v>
      </c>
      <c r="AF95" s="2" t="str">
        <f t="shared" si="14"/>
        <v>7051626-8</v>
      </c>
      <c r="AG95" t="str">
        <f>+LEFT(H95,FIND(" ",H95)-1)</f>
        <v>PAULINE</v>
      </c>
      <c r="AH95" s="1" t="s">
        <v>1520</v>
      </c>
      <c r="AI95" s="1" t="s">
        <v>4306</v>
      </c>
      <c r="AK95" s="3" t="str">
        <f t="shared" si="15"/>
        <v>aserranolh@gmail.com ( no ocupar este correo para mensajes masivos)</v>
      </c>
      <c r="AN95" t="s">
        <v>44</v>
      </c>
      <c r="AO95">
        <v>1.65</v>
      </c>
      <c r="AP95" t="s">
        <v>47</v>
      </c>
    </row>
    <row r="96" spans="1:42">
      <c r="A96" s="89">
        <v>109</v>
      </c>
      <c r="B96" s="14" t="s">
        <v>3309</v>
      </c>
      <c r="C96" s="14"/>
      <c r="D96" s="14" t="s">
        <v>3313</v>
      </c>
      <c r="E96" s="14"/>
      <c r="F96" s="11" t="s">
        <v>503</v>
      </c>
      <c r="G96" s="12" t="s">
        <v>504</v>
      </c>
      <c r="H96" s="13" t="s">
        <v>505</v>
      </c>
      <c r="I96" s="13" t="s">
        <v>40</v>
      </c>
      <c r="J96" s="14">
        <v>1258</v>
      </c>
      <c r="K96" s="14" t="str">
        <f t="shared" si="8"/>
        <v>SENDERO ENTRE LOMAS 1258, LO BARNECHEA</v>
      </c>
      <c r="L96" s="15" t="s">
        <v>506</v>
      </c>
      <c r="M96" s="15" t="s">
        <v>507</v>
      </c>
      <c r="N96" s="16" t="s">
        <v>508</v>
      </c>
      <c r="O96" s="15" t="s">
        <v>44</v>
      </c>
      <c r="P96" s="17">
        <v>1.65</v>
      </c>
      <c r="R96" s="2">
        <f t="shared" si="16"/>
        <v>93</v>
      </c>
      <c r="S96" s="2">
        <f t="shared" si="9"/>
        <v>109</v>
      </c>
      <c r="T96" s="1">
        <f t="shared" si="10"/>
        <v>0</v>
      </c>
      <c r="U96" t="str">
        <f t="shared" si="11"/>
        <v>SENDERO ENTRE LOMAS</v>
      </c>
      <c r="V96">
        <v>1258</v>
      </c>
      <c r="Y96" s="1" t="str">
        <f t="shared" si="12"/>
        <v>HUBERT</v>
      </c>
      <c r="Z96" s="1" t="s">
        <v>1520</v>
      </c>
      <c r="AA96" s="1" t="s">
        <v>3796</v>
      </c>
      <c r="AB96" s="1"/>
      <c r="AC96" s="3" t="str">
        <f t="shared" si="13"/>
        <v>eing@mi.cl</v>
      </c>
      <c r="AD96" s="3" t="s">
        <v>506</v>
      </c>
      <c r="AF96" s="2" t="str">
        <f t="shared" si="14"/>
        <v>7515501-8</v>
      </c>
      <c r="AG96" t="str">
        <f>+LEFT(H96,FIND(" ",H96)-1)</f>
        <v>INES</v>
      </c>
      <c r="AH96" s="1" t="s">
        <v>1520</v>
      </c>
      <c r="AI96" s="1" t="s">
        <v>4307</v>
      </c>
      <c r="AK96" s="3" t="str">
        <f t="shared" si="15"/>
        <v>ines.cruchaga@gmail.com</v>
      </c>
      <c r="AN96" t="s">
        <v>44</v>
      </c>
      <c r="AO96">
        <v>1.65</v>
      </c>
      <c r="AP96" t="s">
        <v>47</v>
      </c>
    </row>
    <row r="97" spans="1:42">
      <c r="A97" s="89">
        <v>110</v>
      </c>
      <c r="B97" s="14" t="s">
        <v>3309</v>
      </c>
      <c r="C97" s="14"/>
      <c r="D97" s="14" t="s">
        <v>3313</v>
      </c>
      <c r="E97" s="14"/>
      <c r="F97" s="11" t="s">
        <v>509</v>
      </c>
      <c r="G97" s="12" t="s">
        <v>510</v>
      </c>
      <c r="H97" s="13" t="s">
        <v>511</v>
      </c>
      <c r="I97" s="13" t="s">
        <v>40</v>
      </c>
      <c r="J97" s="14">
        <v>1276</v>
      </c>
      <c r="K97" s="14" t="str">
        <f t="shared" si="8"/>
        <v>SENDERO ENTRE LOMAS 1276, LO BARNECHEA</v>
      </c>
      <c r="L97" s="15" t="s">
        <v>512</v>
      </c>
      <c r="M97" s="15" t="s">
        <v>513</v>
      </c>
      <c r="N97" s="15">
        <v>0</v>
      </c>
      <c r="O97" s="15" t="s">
        <v>42</v>
      </c>
      <c r="P97" s="17">
        <v>1.6</v>
      </c>
      <c r="R97" s="2">
        <f t="shared" si="16"/>
        <v>94</v>
      </c>
      <c r="S97" s="2">
        <f t="shared" si="9"/>
        <v>110</v>
      </c>
      <c r="T97" s="1">
        <f t="shared" si="10"/>
        <v>0</v>
      </c>
      <c r="U97" t="str">
        <f t="shared" si="11"/>
        <v>SENDERO ENTRE LOMAS</v>
      </c>
      <c r="V97">
        <v>1276</v>
      </c>
      <c r="Y97" s="1" t="str">
        <f t="shared" si="12"/>
        <v>SOC.</v>
      </c>
      <c r="Z97" s="1" t="s">
        <v>1520</v>
      </c>
      <c r="AA97" s="1" t="s">
        <v>3797</v>
      </c>
      <c r="AB97" s="1"/>
      <c r="AC97" s="3" t="str">
        <f t="shared" si="13"/>
        <v>sudellasanta@gmail.com</v>
      </c>
      <c r="AD97" s="3" t="s">
        <v>512</v>
      </c>
      <c r="AF97" s="2" t="str">
        <f t="shared" si="14"/>
        <v>5745163-7</v>
      </c>
      <c r="AG97" t="str">
        <f>+LEFT(H97,FIND(" ",H97)-1)</f>
        <v>SUSANA</v>
      </c>
      <c r="AH97" s="1" t="s">
        <v>1520</v>
      </c>
      <c r="AI97" s="1" t="s">
        <v>4308</v>
      </c>
      <c r="AK97" s="3">
        <f t="shared" si="15"/>
        <v>0</v>
      </c>
      <c r="AN97" t="s">
        <v>42</v>
      </c>
      <c r="AO97">
        <v>1.6</v>
      </c>
      <c r="AP97" t="s">
        <v>47</v>
      </c>
    </row>
    <row r="98" spans="1:42">
      <c r="A98" s="89">
        <v>111</v>
      </c>
      <c r="B98" s="14" t="s">
        <v>3309</v>
      </c>
      <c r="C98" s="14"/>
      <c r="D98" s="14" t="s">
        <v>3313</v>
      </c>
      <c r="E98" s="14"/>
      <c r="F98" s="11" t="s">
        <v>514</v>
      </c>
      <c r="G98" s="12" t="s">
        <v>515</v>
      </c>
      <c r="H98" s="13" t="s">
        <v>514</v>
      </c>
      <c r="I98" s="13" t="s">
        <v>16</v>
      </c>
      <c r="J98" s="14">
        <v>552</v>
      </c>
      <c r="K98" s="14" t="str">
        <f t="shared" si="8"/>
        <v>CAMINO DE LA VILLA 552, LO BARNECHEA</v>
      </c>
      <c r="L98" s="15" t="s">
        <v>516</v>
      </c>
      <c r="M98" s="15" t="s">
        <v>517</v>
      </c>
      <c r="N98" s="15" t="s">
        <v>518</v>
      </c>
      <c r="O98" s="15" t="s">
        <v>42</v>
      </c>
      <c r="P98" s="17">
        <v>1.6</v>
      </c>
      <c r="R98" s="2">
        <f t="shared" si="16"/>
        <v>95</v>
      </c>
      <c r="S98" s="2">
        <f t="shared" si="9"/>
        <v>111</v>
      </c>
      <c r="T98" s="1">
        <f t="shared" si="10"/>
        <v>0</v>
      </c>
      <c r="U98" t="str">
        <f t="shared" si="11"/>
        <v>CAMINO DE LA VILLA</v>
      </c>
      <c r="V98">
        <v>552</v>
      </c>
      <c r="Y98" s="1" t="str">
        <f t="shared" si="12"/>
        <v>MARGARITA</v>
      </c>
      <c r="Z98" s="1" t="s">
        <v>1520</v>
      </c>
      <c r="AA98" s="1" t="s">
        <v>3798</v>
      </c>
      <c r="AB98" s="1"/>
      <c r="AC98" s="3" t="str">
        <f t="shared" si="13"/>
        <v>no tiene correo</v>
      </c>
      <c r="AD98" s="3" t="s">
        <v>516</v>
      </c>
      <c r="AF98" s="2" t="str">
        <f t="shared" si="14"/>
        <v>1936862-9</v>
      </c>
      <c r="AG98" t="str">
        <f>+LEFT(H98,FIND(" ",H98)-1)</f>
        <v>MARGARITA</v>
      </c>
      <c r="AH98" s="1" t="s">
        <v>1520</v>
      </c>
      <c r="AI98" s="1" t="s">
        <v>3798</v>
      </c>
      <c r="AK98" s="3" t="str">
        <f t="shared" si="15"/>
        <v>margafer@vtr.net</v>
      </c>
      <c r="AN98" t="s">
        <v>42</v>
      </c>
      <c r="AO98">
        <v>1.6</v>
      </c>
      <c r="AP98" t="s">
        <v>47</v>
      </c>
    </row>
    <row r="99" spans="1:42">
      <c r="A99" s="89">
        <v>114</v>
      </c>
      <c r="B99" s="14" t="s">
        <v>3309</v>
      </c>
      <c r="C99" s="14" t="s">
        <v>3363</v>
      </c>
      <c r="D99" s="14" t="s">
        <v>3319</v>
      </c>
      <c r="E99" s="10">
        <v>40857</v>
      </c>
      <c r="F99" s="11" t="s">
        <v>519</v>
      </c>
      <c r="G99" s="12" t="s">
        <v>520</v>
      </c>
      <c r="H99" s="13" t="s">
        <v>521</v>
      </c>
      <c r="I99" s="13" t="s">
        <v>16</v>
      </c>
      <c r="J99" s="14">
        <v>620</v>
      </c>
      <c r="K99" s="14" t="str">
        <f t="shared" si="8"/>
        <v>CAMINO DE LA VILLA 620, LO BARNECHEA</v>
      </c>
      <c r="L99" s="15" t="s">
        <v>522</v>
      </c>
      <c r="M99" s="15" t="s">
        <v>523</v>
      </c>
      <c r="N99" s="15" t="s">
        <v>524</v>
      </c>
      <c r="O99" s="15" t="s">
        <v>44</v>
      </c>
      <c r="P99" s="17">
        <v>1.65</v>
      </c>
      <c r="R99" s="2">
        <f t="shared" si="16"/>
        <v>96</v>
      </c>
      <c r="S99" s="2">
        <f t="shared" si="9"/>
        <v>114</v>
      </c>
      <c r="T99" s="1">
        <f t="shared" si="10"/>
        <v>40857</v>
      </c>
      <c r="U99" t="str">
        <f t="shared" si="11"/>
        <v>CAMINO DE LA VILLA</v>
      </c>
      <c r="V99">
        <v>620</v>
      </c>
      <c r="Y99" s="1" t="str">
        <f t="shared" si="12"/>
        <v>PAOLA</v>
      </c>
      <c r="Z99" s="1" t="s">
        <v>1520</v>
      </c>
      <c r="AA99" s="1" t="s">
        <v>3799</v>
      </c>
      <c r="AB99" s="1"/>
      <c r="AC99" s="3" t="str">
        <f t="shared" si="13"/>
        <v>altofutrono@gmail.com</v>
      </c>
      <c r="AD99" s="3" t="s">
        <v>522</v>
      </c>
      <c r="AF99" s="2" t="str">
        <f t="shared" si="14"/>
        <v>9907215-6</v>
      </c>
      <c r="AG99" t="str">
        <f>+LEFT(H99,FIND(" ",H99)-1)</f>
        <v>TOMAS</v>
      </c>
      <c r="AH99" s="1" t="s">
        <v>1520</v>
      </c>
      <c r="AI99" s="1" t="s">
        <v>4309</v>
      </c>
      <c r="AK99" s="3" t="str">
        <f t="shared" si="15"/>
        <v>paorigorighi@gmail.com</v>
      </c>
      <c r="AN99" t="s">
        <v>44</v>
      </c>
      <c r="AO99">
        <v>1.65</v>
      </c>
      <c r="AP99" t="s">
        <v>47</v>
      </c>
    </row>
    <row r="100" spans="1:42">
      <c r="A100" s="89">
        <v>115</v>
      </c>
      <c r="B100" s="14" t="s">
        <v>3309</v>
      </c>
      <c r="C100" s="14" t="s">
        <v>3364</v>
      </c>
      <c r="D100" s="14" t="s">
        <v>3319</v>
      </c>
      <c r="E100" s="14"/>
      <c r="F100" s="11" t="s">
        <v>525</v>
      </c>
      <c r="G100" s="12" t="s">
        <v>526</v>
      </c>
      <c r="H100" s="13" t="s">
        <v>525</v>
      </c>
      <c r="I100" s="13" t="s">
        <v>16</v>
      </c>
      <c r="J100" s="14">
        <v>671</v>
      </c>
      <c r="K100" s="14" t="str">
        <f t="shared" si="8"/>
        <v>CAMINO DE LA VILLA 671, LO BARNECHEA</v>
      </c>
      <c r="L100" s="15" t="s">
        <v>527</v>
      </c>
      <c r="M100" s="16" t="s">
        <v>528</v>
      </c>
      <c r="N100" s="15" t="s">
        <v>529</v>
      </c>
      <c r="O100" s="15" t="s">
        <v>44</v>
      </c>
      <c r="P100" s="17">
        <v>1.65</v>
      </c>
      <c r="R100" s="2">
        <f t="shared" si="16"/>
        <v>97</v>
      </c>
      <c r="S100" s="2">
        <f t="shared" si="9"/>
        <v>115</v>
      </c>
      <c r="T100" s="1">
        <f t="shared" si="10"/>
        <v>0</v>
      </c>
      <c r="U100" t="str">
        <f t="shared" si="11"/>
        <v>CAMINO DE LA VILLA</v>
      </c>
      <c r="V100">
        <v>671</v>
      </c>
      <c r="Y100" s="1" t="str">
        <f t="shared" si="12"/>
        <v>JORGE</v>
      </c>
      <c r="Z100" s="1" t="s">
        <v>1520</v>
      </c>
      <c r="AA100" s="1" t="s">
        <v>3800</v>
      </c>
      <c r="AB100" s="1"/>
      <c r="AC100" s="3" t="str">
        <f t="shared" si="13"/>
        <v>mpvillanuevag@gmail.com</v>
      </c>
      <c r="AD100" s="3" t="s">
        <v>527</v>
      </c>
      <c r="AF100" s="2" t="str">
        <f t="shared" si="14"/>
        <v>8546637-2</v>
      </c>
      <c r="AG100" t="str">
        <f>+LEFT(H100,FIND(" ",H100)-1)</f>
        <v>JORGE</v>
      </c>
      <c r="AH100" s="1" t="s">
        <v>1520</v>
      </c>
      <c r="AI100" s="1" t="s">
        <v>3800</v>
      </c>
      <c r="AK100" s="3" t="str">
        <f t="shared" si="15"/>
        <v>jmatetic@matetic.com</v>
      </c>
      <c r="AN100" t="s">
        <v>44</v>
      </c>
      <c r="AO100">
        <v>1.65</v>
      </c>
      <c r="AP100" t="s">
        <v>47</v>
      </c>
    </row>
    <row r="101" spans="1:42">
      <c r="A101" s="89">
        <v>116</v>
      </c>
      <c r="B101" s="14" t="s">
        <v>3309</v>
      </c>
      <c r="C101" s="14" t="s">
        <v>3365</v>
      </c>
      <c r="D101" s="14" t="s">
        <v>3313</v>
      </c>
      <c r="E101" s="10">
        <v>40497</v>
      </c>
      <c r="F101" s="11" t="s">
        <v>530</v>
      </c>
      <c r="G101" s="12" t="s">
        <v>531</v>
      </c>
      <c r="H101" s="13" t="s">
        <v>532</v>
      </c>
      <c r="I101" s="13" t="s">
        <v>16</v>
      </c>
      <c r="J101" s="14">
        <v>676</v>
      </c>
      <c r="K101" s="14" t="str">
        <f t="shared" si="8"/>
        <v>CAMINO DE LA VILLA 676, LO BARNECHEA</v>
      </c>
      <c r="L101" s="15" t="s">
        <v>533</v>
      </c>
      <c r="M101" s="15" t="s">
        <v>534</v>
      </c>
      <c r="N101" s="15">
        <v>0</v>
      </c>
      <c r="O101" s="15" t="s">
        <v>44</v>
      </c>
      <c r="P101" s="17">
        <v>1.65</v>
      </c>
      <c r="R101" s="2">
        <f t="shared" si="16"/>
        <v>98</v>
      </c>
      <c r="S101" s="2">
        <f t="shared" si="9"/>
        <v>116</v>
      </c>
      <c r="T101" s="1">
        <f t="shared" si="10"/>
        <v>40497</v>
      </c>
      <c r="U101" t="str">
        <f t="shared" si="11"/>
        <v>CAMINO DE LA VILLA</v>
      </c>
      <c r="V101">
        <v>676</v>
      </c>
      <c r="Y101" s="1" t="str">
        <f t="shared" si="12"/>
        <v>MARIA</v>
      </c>
      <c r="Z101" s="1" t="s">
        <v>3614</v>
      </c>
      <c r="AA101" s="1" t="s">
        <v>3657</v>
      </c>
      <c r="AB101" s="1"/>
      <c r="AC101" s="3" t="str">
        <f t="shared" si="13"/>
        <v>reyes.loreto@gmail.com</v>
      </c>
      <c r="AD101" s="3" t="s">
        <v>533</v>
      </c>
      <c r="AF101" s="2" t="str">
        <f t="shared" si="14"/>
        <v>12403333-0</v>
      </c>
      <c r="AG101" t="str">
        <f>+LEFT(H101,FIND(" ",H101)-1)</f>
        <v>FRANCISCO</v>
      </c>
      <c r="AH101" s="1" t="s">
        <v>1520</v>
      </c>
      <c r="AI101" s="1" t="s">
        <v>4310</v>
      </c>
      <c r="AK101" s="3">
        <f t="shared" si="15"/>
        <v>0</v>
      </c>
      <c r="AN101" t="s">
        <v>44</v>
      </c>
      <c r="AO101">
        <v>1.65</v>
      </c>
      <c r="AP101" t="s">
        <v>47</v>
      </c>
    </row>
    <row r="102" spans="1:42">
      <c r="A102" s="89">
        <v>117</v>
      </c>
      <c r="B102" s="14" t="s">
        <v>3309</v>
      </c>
      <c r="C102" s="14" t="s">
        <v>3366</v>
      </c>
      <c r="D102" s="14" t="s">
        <v>3316</v>
      </c>
      <c r="E102" s="14"/>
      <c r="F102" s="11" t="s">
        <v>535</v>
      </c>
      <c r="G102" s="12" t="s">
        <v>536</v>
      </c>
      <c r="H102" s="13" t="s">
        <v>535</v>
      </c>
      <c r="I102" s="13" t="s">
        <v>16</v>
      </c>
      <c r="J102" s="14">
        <v>683</v>
      </c>
      <c r="K102" s="14" t="str">
        <f t="shared" si="8"/>
        <v>CAMINO DE LA VILLA 683, LO BARNECHEA</v>
      </c>
      <c r="L102" s="15" t="s">
        <v>537</v>
      </c>
      <c r="M102" s="15" t="s">
        <v>538</v>
      </c>
      <c r="N102" s="15">
        <v>0</v>
      </c>
      <c r="O102" s="15" t="s">
        <v>42</v>
      </c>
      <c r="P102" s="17">
        <v>1.6</v>
      </c>
      <c r="R102" s="2">
        <f t="shared" si="16"/>
        <v>99</v>
      </c>
      <c r="S102" s="2">
        <f t="shared" si="9"/>
        <v>117</v>
      </c>
      <c r="T102" s="1">
        <f t="shared" si="10"/>
        <v>0</v>
      </c>
      <c r="U102" t="str">
        <f t="shared" si="11"/>
        <v>CAMINO DE LA VILLA</v>
      </c>
      <c r="V102">
        <v>683</v>
      </c>
      <c r="Y102" s="1" t="str">
        <f t="shared" si="12"/>
        <v>ALEJANDRO</v>
      </c>
      <c r="Z102" s="1" t="s">
        <v>1520</v>
      </c>
      <c r="AA102" s="1" t="s">
        <v>3801</v>
      </c>
      <c r="AB102" s="1"/>
      <c r="AC102" s="3" t="str">
        <f t="shared" si="13"/>
        <v>afv@pyg.cl</v>
      </c>
      <c r="AD102" s="3" t="s">
        <v>537</v>
      </c>
      <c r="AF102" s="2" t="str">
        <f t="shared" si="14"/>
        <v>7003299-6</v>
      </c>
      <c r="AG102" t="str">
        <f>+LEFT(H102,FIND(" ",H102)-1)</f>
        <v>ALEJANDRO</v>
      </c>
      <c r="AH102" s="1" t="s">
        <v>1520</v>
      </c>
      <c r="AI102" s="1" t="s">
        <v>3801</v>
      </c>
      <c r="AK102" s="3">
        <f t="shared" si="15"/>
        <v>0</v>
      </c>
      <c r="AN102" t="s">
        <v>42</v>
      </c>
      <c r="AO102">
        <v>1.6</v>
      </c>
      <c r="AP102" t="s">
        <v>47</v>
      </c>
    </row>
    <row r="103" spans="1:42">
      <c r="A103" s="89">
        <v>118</v>
      </c>
      <c r="B103" s="14" t="s">
        <v>3309</v>
      </c>
      <c r="C103" s="14"/>
      <c r="D103" s="14" t="s">
        <v>3367</v>
      </c>
      <c r="E103" s="10">
        <v>41086</v>
      </c>
      <c r="F103" s="11" t="s">
        <v>539</v>
      </c>
      <c r="G103" s="12" t="s">
        <v>540</v>
      </c>
      <c r="H103" s="13" t="s">
        <v>541</v>
      </c>
      <c r="I103" s="13" t="s">
        <v>16</v>
      </c>
      <c r="J103" s="14">
        <v>685</v>
      </c>
      <c r="K103" s="14" t="str">
        <f t="shared" si="8"/>
        <v>CAMINO DE LA VILLA 685, LO BARNECHEA</v>
      </c>
      <c r="L103" s="15" t="s">
        <v>542</v>
      </c>
      <c r="M103" s="15" t="s">
        <v>543</v>
      </c>
      <c r="N103" s="15">
        <v>0</v>
      </c>
      <c r="O103" s="15" t="s">
        <v>111</v>
      </c>
      <c r="P103" s="17">
        <v>1.65</v>
      </c>
      <c r="R103" s="2">
        <f t="shared" si="16"/>
        <v>100</v>
      </c>
      <c r="S103" s="2">
        <f t="shared" si="9"/>
        <v>118</v>
      </c>
      <c r="T103" s="1">
        <f t="shared" si="10"/>
        <v>41086</v>
      </c>
      <c r="U103" t="str">
        <f t="shared" si="11"/>
        <v>CAMINO DE LA VILLA</v>
      </c>
      <c r="V103">
        <v>685</v>
      </c>
      <c r="Y103" s="1" t="str">
        <f t="shared" si="12"/>
        <v>NATALIA</v>
      </c>
      <c r="Z103" s="1" t="s">
        <v>1520</v>
      </c>
      <c r="AA103" s="1" t="s">
        <v>3802</v>
      </c>
      <c r="AB103" s="1"/>
      <c r="AC103" s="3" t="str">
        <f t="shared" si="13"/>
        <v>nataliaandreagonzalez@gmail.com</v>
      </c>
      <c r="AD103" s="3" t="s">
        <v>542</v>
      </c>
      <c r="AF103" s="2" t="str">
        <f t="shared" si="14"/>
        <v>13433242-5</v>
      </c>
      <c r="AG103" t="str">
        <f>+LEFT(H103,FIND(" ",H103)-1)</f>
        <v>JUAN</v>
      </c>
      <c r="AH103" s="1" t="s">
        <v>3611</v>
      </c>
      <c r="AI103" s="1" t="s">
        <v>3811</v>
      </c>
      <c r="AK103" s="3">
        <f t="shared" si="15"/>
        <v>0</v>
      </c>
      <c r="AN103" t="s">
        <v>111</v>
      </c>
      <c r="AO103">
        <v>1.65</v>
      </c>
      <c r="AP103" t="s">
        <v>47</v>
      </c>
    </row>
    <row r="104" spans="1:42">
      <c r="A104" s="89">
        <v>119</v>
      </c>
      <c r="B104" s="14" t="s">
        <v>3309</v>
      </c>
      <c r="C104" s="14" t="s">
        <v>3368</v>
      </c>
      <c r="D104" s="14" t="s">
        <v>3342</v>
      </c>
      <c r="E104" s="14"/>
      <c r="F104" s="11" t="s">
        <v>544</v>
      </c>
      <c r="G104" s="12" t="s">
        <v>545</v>
      </c>
      <c r="H104" s="13" t="s">
        <v>544</v>
      </c>
      <c r="I104" s="13" t="s">
        <v>16</v>
      </c>
      <c r="J104" s="14">
        <v>689</v>
      </c>
      <c r="K104" s="14" t="str">
        <f t="shared" si="8"/>
        <v>CAMINO DE LA VILLA 689, LO BARNECHEA</v>
      </c>
      <c r="L104" s="15" t="s">
        <v>546</v>
      </c>
      <c r="M104" s="16" t="s">
        <v>547</v>
      </c>
      <c r="N104" s="15">
        <v>0</v>
      </c>
      <c r="O104" s="15" t="s">
        <v>99</v>
      </c>
      <c r="P104" s="17">
        <v>1.6</v>
      </c>
      <c r="R104" s="2">
        <f t="shared" si="16"/>
        <v>101</v>
      </c>
      <c r="S104" s="2">
        <f t="shared" si="9"/>
        <v>119</v>
      </c>
      <c r="T104" s="1">
        <f t="shared" si="10"/>
        <v>0</v>
      </c>
      <c r="U104" t="str">
        <f t="shared" si="11"/>
        <v>CAMINO DE LA VILLA</v>
      </c>
      <c r="V104">
        <v>689</v>
      </c>
      <c r="Y104" s="1" t="str">
        <f t="shared" si="12"/>
        <v>ISABEL</v>
      </c>
      <c r="Z104" s="1" t="s">
        <v>1520</v>
      </c>
      <c r="AA104" s="1" t="s">
        <v>3803</v>
      </c>
      <c r="AB104" s="1"/>
      <c r="AC104" s="3" t="str">
        <f t="shared" si="13"/>
        <v>isabelpuga7@gmail.com</v>
      </c>
      <c r="AD104" s="3" t="s">
        <v>546</v>
      </c>
      <c r="AF104" s="2" t="str">
        <f t="shared" si="14"/>
        <v>3156862-5</v>
      </c>
      <c r="AG104" t="str">
        <f>+LEFT(H104,FIND(" ",H104)-1)</f>
        <v>ISABEL</v>
      </c>
      <c r="AH104" s="1" t="s">
        <v>1520</v>
      </c>
      <c r="AI104" s="1" t="s">
        <v>3803</v>
      </c>
      <c r="AK104" s="3">
        <f t="shared" si="15"/>
        <v>0</v>
      </c>
      <c r="AN104" t="s">
        <v>99</v>
      </c>
      <c r="AO104">
        <v>1.6</v>
      </c>
      <c r="AP104" t="s">
        <v>47</v>
      </c>
    </row>
    <row r="105" spans="1:42">
      <c r="A105" s="89">
        <v>120</v>
      </c>
      <c r="B105" s="14" t="s">
        <v>3309</v>
      </c>
      <c r="C105" s="14"/>
      <c r="D105" s="14" t="s">
        <v>3342</v>
      </c>
      <c r="E105" s="14"/>
      <c r="F105" s="11" t="s">
        <v>548</v>
      </c>
      <c r="G105" s="12" t="s">
        <v>549</v>
      </c>
      <c r="H105" s="13" t="s">
        <v>550</v>
      </c>
      <c r="I105" s="13" t="s">
        <v>16</v>
      </c>
      <c r="J105" s="14">
        <v>715</v>
      </c>
      <c r="K105" s="14" t="str">
        <f t="shared" si="8"/>
        <v>CAMINO DE LA VILLA 715, LO BARNECHEA</v>
      </c>
      <c r="L105" s="15" t="s">
        <v>551</v>
      </c>
      <c r="M105" s="16" t="s">
        <v>552</v>
      </c>
      <c r="N105" s="16" t="s">
        <v>553</v>
      </c>
      <c r="O105" s="15" t="s">
        <v>42</v>
      </c>
      <c r="P105" s="17">
        <v>1.6</v>
      </c>
      <c r="R105" s="2">
        <f t="shared" si="16"/>
        <v>102</v>
      </c>
      <c r="S105" s="2">
        <f t="shared" si="9"/>
        <v>120</v>
      </c>
      <c r="T105" s="1">
        <f t="shared" si="10"/>
        <v>0</v>
      </c>
      <c r="U105" t="str">
        <f t="shared" si="11"/>
        <v>CAMINO DE LA VILLA</v>
      </c>
      <c r="V105">
        <v>715</v>
      </c>
      <c r="Y105" s="1" t="str">
        <f t="shared" si="12"/>
        <v>MARTA</v>
      </c>
      <c r="Z105" s="1" t="s">
        <v>1520</v>
      </c>
      <c r="AA105" s="1" t="s">
        <v>3804</v>
      </c>
      <c r="AB105" s="1"/>
      <c r="AC105" s="3" t="str">
        <f t="shared" si="13"/>
        <v>martacas@gmail.com</v>
      </c>
      <c r="AD105" s="3" t="s">
        <v>551</v>
      </c>
      <c r="AF105" s="2" t="str">
        <f t="shared" si="14"/>
        <v>6610600-4</v>
      </c>
      <c r="AG105" t="str">
        <f>+LEFT(H105,FIND(" ",H105)-1)</f>
        <v>JOSE</v>
      </c>
      <c r="AH105" s="1" t="s">
        <v>3625</v>
      </c>
      <c r="AI105" s="1" t="s">
        <v>3650</v>
      </c>
      <c r="AK105" s="3" t="str">
        <f t="shared" si="15"/>
        <v>jmlarrain@octanis.cl</v>
      </c>
      <c r="AN105" t="s">
        <v>42</v>
      </c>
      <c r="AO105">
        <v>1.6</v>
      </c>
      <c r="AP105" t="s">
        <v>47</v>
      </c>
    </row>
    <row r="106" spans="1:42">
      <c r="A106" s="89">
        <v>121</v>
      </c>
      <c r="B106" s="14" t="s">
        <v>3309</v>
      </c>
      <c r="C106" s="14"/>
      <c r="D106" s="14" t="s">
        <v>3313</v>
      </c>
      <c r="E106" s="14"/>
      <c r="F106" s="11" t="s">
        <v>554</v>
      </c>
      <c r="G106" s="12" t="s">
        <v>555</v>
      </c>
      <c r="H106" s="13" t="s">
        <v>548</v>
      </c>
      <c r="I106" s="13" t="s">
        <v>16</v>
      </c>
      <c r="J106" s="14">
        <v>719</v>
      </c>
      <c r="K106" s="14" t="str">
        <f t="shared" si="8"/>
        <v>CAMINO DE LA VILLA 719, LO BARNECHEA</v>
      </c>
      <c r="L106" s="15">
        <v>2175851</v>
      </c>
      <c r="M106" s="15" t="s">
        <v>556</v>
      </c>
      <c r="N106" s="15">
        <v>0</v>
      </c>
      <c r="O106" s="15" t="s">
        <v>42</v>
      </c>
      <c r="P106" s="17">
        <v>1.6</v>
      </c>
      <c r="R106" s="2">
        <f t="shared" si="16"/>
        <v>103</v>
      </c>
      <c r="S106" s="2">
        <f t="shared" si="9"/>
        <v>121</v>
      </c>
      <c r="T106" s="1">
        <f t="shared" si="10"/>
        <v>0</v>
      </c>
      <c r="U106" t="str">
        <f t="shared" si="11"/>
        <v>CAMINO DE LA VILLA</v>
      </c>
      <c r="V106">
        <v>719</v>
      </c>
      <c r="Y106" s="1" t="str">
        <f t="shared" si="12"/>
        <v>BORIS</v>
      </c>
      <c r="Z106" s="1" t="s">
        <v>1520</v>
      </c>
      <c r="AA106" s="1" t="s">
        <v>3805</v>
      </c>
      <c r="AB106" s="1"/>
      <c r="AC106" s="3" t="str">
        <f t="shared" si="13"/>
        <v>cholzerley@hotmail.com</v>
      </c>
      <c r="AD106" s="3">
        <v>2175851</v>
      </c>
      <c r="AF106" s="2" t="str">
        <f t="shared" si="14"/>
        <v>10345866-8</v>
      </c>
      <c r="AG106" t="str">
        <f>+LEFT(H106,FIND(" ",H106)-1)</f>
        <v>MARTA</v>
      </c>
      <c r="AH106" s="1" t="s">
        <v>1520</v>
      </c>
      <c r="AI106" s="1" t="s">
        <v>3804</v>
      </c>
      <c r="AK106" s="3">
        <f t="shared" si="15"/>
        <v>0</v>
      </c>
      <c r="AN106" t="s">
        <v>42</v>
      </c>
      <c r="AO106">
        <v>1.6</v>
      </c>
      <c r="AP106" t="s">
        <v>47</v>
      </c>
    </row>
    <row r="107" spans="1:42">
      <c r="A107" s="89">
        <v>122</v>
      </c>
      <c r="B107" s="14" t="s">
        <v>3309</v>
      </c>
      <c r="C107" s="14" t="s">
        <v>3369</v>
      </c>
      <c r="D107" s="14" t="s">
        <v>3342</v>
      </c>
      <c r="E107" s="14"/>
      <c r="F107" s="11" t="s">
        <v>557</v>
      </c>
      <c r="G107" s="12" t="s">
        <v>558</v>
      </c>
      <c r="H107" s="13" t="s">
        <v>557</v>
      </c>
      <c r="I107" s="13" t="s">
        <v>16</v>
      </c>
      <c r="J107" s="14">
        <v>720</v>
      </c>
      <c r="K107" s="14" t="str">
        <f t="shared" si="8"/>
        <v>CAMINO DE LA VILLA 720, LO BARNECHEA</v>
      </c>
      <c r="L107" s="15" t="s">
        <v>559</v>
      </c>
      <c r="M107" s="16" t="s">
        <v>560</v>
      </c>
      <c r="N107" s="15" t="s">
        <v>561</v>
      </c>
      <c r="O107" s="15" t="s">
        <v>44</v>
      </c>
      <c r="P107" s="17">
        <v>1.65</v>
      </c>
      <c r="R107" s="2">
        <f t="shared" si="16"/>
        <v>104</v>
      </c>
      <c r="S107" s="2">
        <f t="shared" si="9"/>
        <v>122</v>
      </c>
      <c r="T107" s="1">
        <f t="shared" si="10"/>
        <v>0</v>
      </c>
      <c r="U107" t="str">
        <f t="shared" si="11"/>
        <v>CAMINO DE LA VILLA</v>
      </c>
      <c r="V107">
        <v>720</v>
      </c>
      <c r="Y107" s="1" t="str">
        <f t="shared" si="12"/>
        <v>DARIO</v>
      </c>
      <c r="Z107" s="1" t="s">
        <v>1520</v>
      </c>
      <c r="AA107" s="1" t="s">
        <v>3806</v>
      </c>
      <c r="AB107" s="1"/>
      <c r="AC107" s="3" t="str">
        <f t="shared" si="13"/>
        <v xml:space="preserve">dariovial@gmail.com </v>
      </c>
      <c r="AD107" s="3" t="s">
        <v>559</v>
      </c>
      <c r="AF107" s="2" t="str">
        <f t="shared" si="14"/>
        <v>9324990-9</v>
      </c>
      <c r="AG107" t="str">
        <f>+LEFT(H107,FIND(" ",H107)-1)</f>
        <v>DARIO</v>
      </c>
      <c r="AH107" s="1" t="s">
        <v>1520</v>
      </c>
      <c r="AI107" s="1" t="s">
        <v>3806</v>
      </c>
      <c r="AK107" s="3" t="str">
        <f t="shared" si="15"/>
        <v>lauba@vtr.net</v>
      </c>
      <c r="AN107" t="s">
        <v>44</v>
      </c>
      <c r="AO107">
        <v>1.65</v>
      </c>
      <c r="AP107" t="s">
        <v>47</v>
      </c>
    </row>
    <row r="108" spans="1:42">
      <c r="A108" s="89">
        <v>123</v>
      </c>
      <c r="B108" s="14" t="s">
        <v>3309</v>
      </c>
      <c r="C108" s="14" t="s">
        <v>3369</v>
      </c>
      <c r="D108" s="14" t="s">
        <v>3344</v>
      </c>
      <c r="E108" s="14"/>
      <c r="F108" s="11" t="s">
        <v>562</v>
      </c>
      <c r="G108" s="12" t="s">
        <v>563</v>
      </c>
      <c r="H108" s="13" t="s">
        <v>562</v>
      </c>
      <c r="I108" s="13" t="s">
        <v>16</v>
      </c>
      <c r="J108" s="14">
        <v>721</v>
      </c>
      <c r="K108" s="14" t="str">
        <f t="shared" si="8"/>
        <v>CAMINO DE LA VILLA 721, LO BARNECHEA</v>
      </c>
      <c r="L108" s="15">
        <v>2179688</v>
      </c>
      <c r="M108" s="15" t="s">
        <v>564</v>
      </c>
      <c r="N108" s="15">
        <v>0</v>
      </c>
      <c r="O108" s="15" t="s">
        <v>42</v>
      </c>
      <c r="P108" s="17">
        <v>1.6</v>
      </c>
      <c r="R108" s="2">
        <f t="shared" si="16"/>
        <v>105</v>
      </c>
      <c r="S108" s="2">
        <f t="shared" si="9"/>
        <v>123</v>
      </c>
      <c r="T108" s="1">
        <f t="shared" si="10"/>
        <v>0</v>
      </c>
      <c r="U108" t="str">
        <f t="shared" si="11"/>
        <v>CAMINO DE LA VILLA</v>
      </c>
      <c r="V108">
        <v>721</v>
      </c>
      <c r="Y108" s="1" t="str">
        <f t="shared" si="12"/>
        <v>IVAN</v>
      </c>
      <c r="Z108" s="1" t="s">
        <v>1520</v>
      </c>
      <c r="AA108" s="1" t="s">
        <v>3807</v>
      </c>
      <c r="AB108" s="1"/>
      <c r="AC108" s="3" t="str">
        <f t="shared" si="13"/>
        <v>pobleteluisa@gmail.com</v>
      </c>
      <c r="AD108" s="3">
        <v>2179688</v>
      </c>
      <c r="AF108" s="2" t="str">
        <f t="shared" si="14"/>
        <v>8502434-5</v>
      </c>
      <c r="AG108" t="str">
        <f>+LEFT(H108,FIND(" ",H108)-1)</f>
        <v>IVAN</v>
      </c>
      <c r="AH108" s="1" t="s">
        <v>1520</v>
      </c>
      <c r="AI108" s="1" t="s">
        <v>3807</v>
      </c>
      <c r="AK108" s="3">
        <f t="shared" si="15"/>
        <v>0</v>
      </c>
      <c r="AN108" t="s">
        <v>42</v>
      </c>
      <c r="AO108">
        <v>1.6</v>
      </c>
      <c r="AP108" t="s">
        <v>47</v>
      </c>
    </row>
    <row r="109" spans="1:42">
      <c r="A109" s="89">
        <v>125</v>
      </c>
      <c r="B109" s="14" t="s">
        <v>3309</v>
      </c>
      <c r="C109" s="14"/>
      <c r="D109" s="14" t="s">
        <v>3316</v>
      </c>
      <c r="E109" s="14"/>
      <c r="F109" s="11" t="s">
        <v>565</v>
      </c>
      <c r="G109" s="12" t="s">
        <v>566</v>
      </c>
      <c r="H109" s="13" t="s">
        <v>565</v>
      </c>
      <c r="I109" s="13" t="s">
        <v>16</v>
      </c>
      <c r="J109" s="14">
        <v>724</v>
      </c>
      <c r="K109" s="14" t="str">
        <f t="shared" si="8"/>
        <v>CAMINO DE LA VILLA 724, LO BARNECHEA</v>
      </c>
      <c r="L109" s="15" t="s">
        <v>567</v>
      </c>
      <c r="M109" s="16" t="s">
        <v>568</v>
      </c>
      <c r="N109" s="16" t="s">
        <v>569</v>
      </c>
      <c r="O109" s="15" t="s">
        <v>44</v>
      </c>
      <c r="P109" s="17">
        <v>1.65</v>
      </c>
      <c r="R109" s="2">
        <f t="shared" si="16"/>
        <v>106</v>
      </c>
      <c r="S109" s="2">
        <f t="shared" si="9"/>
        <v>125</v>
      </c>
      <c r="T109" s="1">
        <f t="shared" si="10"/>
        <v>0</v>
      </c>
      <c r="U109" t="str">
        <f t="shared" si="11"/>
        <v>CAMINO DE LA VILLA</v>
      </c>
      <c r="V109">
        <v>724</v>
      </c>
      <c r="Y109" s="1" t="str">
        <f t="shared" si="12"/>
        <v>VANESSA</v>
      </c>
      <c r="Z109" s="1" t="s">
        <v>1520</v>
      </c>
      <c r="AA109" s="1" t="s">
        <v>3808</v>
      </c>
      <c r="AB109" s="1"/>
      <c r="AC109" s="3" t="str">
        <f t="shared" si="13"/>
        <v>vreiss@quilaco.cl</v>
      </c>
      <c r="AD109" s="3" t="s">
        <v>567</v>
      </c>
      <c r="AF109" s="2" t="str">
        <f t="shared" si="14"/>
        <v>6375875-2</v>
      </c>
      <c r="AG109" t="str">
        <f>+LEFT(H109,FIND(" ",H109)-1)</f>
        <v>VANESSA</v>
      </c>
      <c r="AH109" s="1" t="s">
        <v>1520</v>
      </c>
      <c r="AI109" s="1" t="s">
        <v>3808</v>
      </c>
      <c r="AK109" s="3" t="str">
        <f t="shared" si="15"/>
        <v>nelson.parra@quilaco.cl</v>
      </c>
      <c r="AN109" t="s">
        <v>44</v>
      </c>
      <c r="AO109">
        <v>1.65</v>
      </c>
      <c r="AP109" t="s">
        <v>47</v>
      </c>
    </row>
    <row r="110" spans="1:42">
      <c r="A110" s="89">
        <v>126</v>
      </c>
      <c r="B110" s="14" t="s">
        <v>3309</v>
      </c>
      <c r="C110" s="14"/>
      <c r="D110" s="14" t="s">
        <v>3316</v>
      </c>
      <c r="E110" s="14"/>
      <c r="F110" s="11" t="s">
        <v>570</v>
      </c>
      <c r="G110" s="12" t="s">
        <v>571</v>
      </c>
      <c r="H110" s="13" t="s">
        <v>572</v>
      </c>
      <c r="I110" s="13" t="s">
        <v>16</v>
      </c>
      <c r="J110" s="14">
        <v>728</v>
      </c>
      <c r="K110" s="14" t="str">
        <f t="shared" si="8"/>
        <v>CAMINO DE LA VILLA 728, LO BARNECHEA</v>
      </c>
      <c r="L110" s="15" t="s">
        <v>573</v>
      </c>
      <c r="M110" s="16" t="s">
        <v>574</v>
      </c>
      <c r="N110" s="15">
        <v>0</v>
      </c>
      <c r="O110" s="15" t="s">
        <v>42</v>
      </c>
      <c r="P110" s="17">
        <v>1.65</v>
      </c>
      <c r="R110" s="2">
        <f t="shared" si="16"/>
        <v>107</v>
      </c>
      <c r="S110" s="2">
        <f t="shared" si="9"/>
        <v>126</v>
      </c>
      <c r="T110" s="1">
        <f t="shared" si="10"/>
        <v>0</v>
      </c>
      <c r="U110" t="str">
        <f t="shared" si="11"/>
        <v>CAMINO DE LA VILLA</v>
      </c>
      <c r="V110">
        <v>728</v>
      </c>
      <c r="Y110" s="1" t="str">
        <f t="shared" si="12"/>
        <v>SERGIO</v>
      </c>
      <c r="Z110" s="1" t="s">
        <v>1520</v>
      </c>
      <c r="AA110" s="1" t="s">
        <v>3809</v>
      </c>
      <c r="AB110" s="1"/>
      <c r="AC110" s="3" t="str">
        <f t="shared" si="13"/>
        <v>sergio.gajardo@telefonica.com</v>
      </c>
      <c r="AD110" s="3" t="s">
        <v>573</v>
      </c>
      <c r="AF110" s="2" t="str">
        <f t="shared" si="14"/>
        <v>8067635-2</v>
      </c>
      <c r="AG110" t="str">
        <f>+LEFT(H110,FIND(" ",H110)-1)</f>
        <v>YOVANKA</v>
      </c>
      <c r="AH110" s="1" t="s">
        <v>1520</v>
      </c>
      <c r="AI110" s="1" t="s">
        <v>4311</v>
      </c>
      <c r="AK110" s="3">
        <f t="shared" si="15"/>
        <v>0</v>
      </c>
      <c r="AN110" t="s">
        <v>42</v>
      </c>
      <c r="AO110">
        <v>1.65</v>
      </c>
      <c r="AP110" t="s">
        <v>47</v>
      </c>
    </row>
    <row r="111" spans="1:42">
      <c r="A111" s="89">
        <v>127</v>
      </c>
      <c r="B111" s="14" t="s">
        <v>3309</v>
      </c>
      <c r="C111" s="14"/>
      <c r="D111" s="14" t="s">
        <v>3342</v>
      </c>
      <c r="E111" s="14"/>
      <c r="F111" s="11" t="s">
        <v>575</v>
      </c>
      <c r="G111" s="12"/>
      <c r="H111" s="13" t="s">
        <v>576</v>
      </c>
      <c r="I111" s="13" t="s">
        <v>16</v>
      </c>
      <c r="J111" s="14">
        <v>729</v>
      </c>
      <c r="K111" s="14" t="str">
        <f t="shared" si="8"/>
        <v>CAMINO DE LA VILLA 729, LO BARNECHEA</v>
      </c>
      <c r="L111" s="15" t="s">
        <v>577</v>
      </c>
      <c r="M111" s="16" t="s">
        <v>578</v>
      </c>
      <c r="N111" s="15">
        <v>0</v>
      </c>
      <c r="O111" s="15" t="s">
        <v>99</v>
      </c>
      <c r="P111" s="17">
        <v>3.66</v>
      </c>
      <c r="R111" s="2">
        <f t="shared" si="16"/>
        <v>108</v>
      </c>
      <c r="S111" s="2">
        <f t="shared" si="9"/>
        <v>127</v>
      </c>
      <c r="T111" s="1">
        <f t="shared" si="10"/>
        <v>0</v>
      </c>
      <c r="U111" t="str">
        <f t="shared" si="11"/>
        <v>CAMINO DE LA VILLA</v>
      </c>
      <c r="V111">
        <v>729</v>
      </c>
      <c r="Y111" s="1" t="str">
        <f t="shared" si="12"/>
        <v>CONDOMINIO</v>
      </c>
      <c r="Z111" s="1" t="s">
        <v>1520</v>
      </c>
      <c r="AA111" s="1" t="s">
        <v>3810</v>
      </c>
      <c r="AB111" s="1"/>
      <c r="AC111" s="3" t="str">
        <f t="shared" si="13"/>
        <v>soniamartinezletelier@hotmail.com</v>
      </c>
      <c r="AD111" s="3" t="s">
        <v>577</v>
      </c>
      <c r="AF111" s="2">
        <f t="shared" si="14"/>
        <v>0</v>
      </c>
      <c r="AG111" t="str">
        <f>+LEFT(H111,FIND(" ",H111)-1)</f>
        <v>SONIA</v>
      </c>
      <c r="AH111" s="1" t="s">
        <v>1520</v>
      </c>
      <c r="AI111" s="1" t="s">
        <v>4312</v>
      </c>
      <c r="AK111" s="3">
        <f t="shared" si="15"/>
        <v>0</v>
      </c>
      <c r="AN111" t="s">
        <v>99</v>
      </c>
      <c r="AO111">
        <v>3.66</v>
      </c>
      <c r="AP111" t="s">
        <v>47</v>
      </c>
    </row>
    <row r="112" spans="1:42">
      <c r="A112" s="89">
        <v>128</v>
      </c>
      <c r="B112" s="14" t="s">
        <v>3309</v>
      </c>
      <c r="C112" s="14"/>
      <c r="D112" s="14" t="s">
        <v>3342</v>
      </c>
      <c r="E112" s="10">
        <v>38552</v>
      </c>
      <c r="F112" s="11" t="s">
        <v>579</v>
      </c>
      <c r="G112" s="12" t="s">
        <v>580</v>
      </c>
      <c r="H112" s="13" t="s">
        <v>579</v>
      </c>
      <c r="I112" s="13" t="s">
        <v>16</v>
      </c>
      <c r="J112" s="14" t="s">
        <v>581</v>
      </c>
      <c r="K112" s="14" t="str">
        <f t="shared" si="8"/>
        <v>CAMINO DE LA VILLA 729  D-11, LO BARNECHEA</v>
      </c>
      <c r="L112" s="15" t="s">
        <v>582</v>
      </c>
      <c r="M112" s="15" t="s">
        <v>583</v>
      </c>
      <c r="N112" s="15">
        <v>0</v>
      </c>
      <c r="O112" s="15" t="s">
        <v>42</v>
      </c>
      <c r="P112" s="17">
        <v>1.22</v>
      </c>
      <c r="R112" s="2">
        <f t="shared" si="16"/>
        <v>109</v>
      </c>
      <c r="S112" s="2">
        <f t="shared" si="9"/>
        <v>128</v>
      </c>
      <c r="T112" s="1">
        <f t="shared" si="10"/>
        <v>38552</v>
      </c>
      <c r="U112" t="str">
        <f t="shared" si="11"/>
        <v>CAMINO DE LA VILLA</v>
      </c>
      <c r="V112">
        <v>729</v>
      </c>
      <c r="W112" s="99">
        <v>11</v>
      </c>
      <c r="Y112" s="1" t="str">
        <f t="shared" si="12"/>
        <v>LILIAN</v>
      </c>
      <c r="Z112" s="1" t="s">
        <v>1520</v>
      </c>
      <c r="AA112" s="1" t="s">
        <v>3811</v>
      </c>
      <c r="AB112" s="1"/>
      <c r="AC112" s="3" t="str">
        <f t="shared" si="13"/>
        <v>lilians@mi.cl</v>
      </c>
      <c r="AD112" s="3" t="s">
        <v>582</v>
      </c>
      <c r="AF112" s="2" t="str">
        <f t="shared" si="14"/>
        <v>4922227-0</v>
      </c>
      <c r="AG112" t="str">
        <f>+LEFT(H112,FIND(" ",H112)-1)</f>
        <v>LILIAN</v>
      </c>
      <c r="AH112" s="1" t="s">
        <v>1520</v>
      </c>
      <c r="AI112" s="1" t="s">
        <v>3811</v>
      </c>
      <c r="AK112" s="3">
        <f t="shared" si="15"/>
        <v>0</v>
      </c>
      <c r="AN112" t="s">
        <v>42</v>
      </c>
      <c r="AO112">
        <v>1.22</v>
      </c>
      <c r="AP112" t="s">
        <v>47</v>
      </c>
    </row>
    <row r="113" spans="1:42">
      <c r="A113" s="89">
        <v>129</v>
      </c>
      <c r="B113" s="14" t="s">
        <v>3309</v>
      </c>
      <c r="C113" s="14"/>
      <c r="D113" s="14" t="s">
        <v>3344</v>
      </c>
      <c r="E113" s="10">
        <v>40296</v>
      </c>
      <c r="F113" s="11" t="s">
        <v>584</v>
      </c>
      <c r="G113" s="12" t="s">
        <v>585</v>
      </c>
      <c r="H113" s="13" t="s">
        <v>584</v>
      </c>
      <c r="I113" s="13" t="s">
        <v>16</v>
      </c>
      <c r="J113" s="14" t="s">
        <v>586</v>
      </c>
      <c r="K113" s="14" t="str">
        <f t="shared" si="8"/>
        <v>CAMINO DE LA VILLA 729 D-13, LO BARNECHEA</v>
      </c>
      <c r="L113" s="15" t="s">
        <v>587</v>
      </c>
      <c r="M113" s="15" t="s">
        <v>588</v>
      </c>
      <c r="N113" s="15">
        <v>0</v>
      </c>
      <c r="O113" s="15" t="s">
        <v>42</v>
      </c>
      <c r="P113" s="17">
        <v>1.22</v>
      </c>
      <c r="R113" s="2">
        <f t="shared" si="16"/>
        <v>110</v>
      </c>
      <c r="S113" s="2">
        <f t="shared" si="9"/>
        <v>129</v>
      </c>
      <c r="T113" s="1">
        <f t="shared" si="10"/>
        <v>40296</v>
      </c>
      <c r="U113" t="str">
        <f t="shared" si="11"/>
        <v>CAMINO DE LA VILLA</v>
      </c>
      <c r="V113">
        <v>729</v>
      </c>
      <c r="W113" s="99">
        <v>13</v>
      </c>
      <c r="Y113" s="1" t="str">
        <f t="shared" si="12"/>
        <v>GONZALO</v>
      </c>
      <c r="Z113" s="1" t="s">
        <v>1520</v>
      </c>
      <c r="AA113" s="1" t="s">
        <v>3812</v>
      </c>
      <c r="AB113" s="1"/>
      <c r="AC113" s="3" t="str">
        <f t="shared" si="13"/>
        <v>gjimenez@cariola.cl</v>
      </c>
      <c r="AD113" s="3" t="s">
        <v>587</v>
      </c>
      <c r="AF113" s="2" t="str">
        <f t="shared" si="14"/>
        <v>11863507-8</v>
      </c>
      <c r="AG113" t="str">
        <f>+LEFT(H113,FIND(" ",H113)-1)</f>
        <v>GONZALO</v>
      </c>
      <c r="AH113" s="1" t="s">
        <v>1520</v>
      </c>
      <c r="AI113" s="1" t="s">
        <v>3812</v>
      </c>
      <c r="AK113" s="3">
        <f t="shared" si="15"/>
        <v>0</v>
      </c>
      <c r="AN113" t="s">
        <v>42</v>
      </c>
      <c r="AO113">
        <v>1.22</v>
      </c>
      <c r="AP113" t="s">
        <v>47</v>
      </c>
    </row>
    <row r="114" spans="1:42">
      <c r="A114" s="89">
        <v>130</v>
      </c>
      <c r="B114" s="14" t="s">
        <v>3309</v>
      </c>
      <c r="C114" s="14"/>
      <c r="D114" s="14" t="s">
        <v>3313</v>
      </c>
      <c r="E114" s="10">
        <v>40664</v>
      </c>
      <c r="F114" s="11" t="s">
        <v>589</v>
      </c>
      <c r="G114" s="21" t="s">
        <v>590</v>
      </c>
      <c r="H114" s="13" t="s">
        <v>591</v>
      </c>
      <c r="I114" s="13" t="s">
        <v>16</v>
      </c>
      <c r="J114" s="14">
        <v>736</v>
      </c>
      <c r="K114" s="14" t="str">
        <f t="shared" si="8"/>
        <v>CAMINO DE LA VILLA 736, LO BARNECHEA</v>
      </c>
      <c r="L114" s="15" t="s">
        <v>592</v>
      </c>
      <c r="M114" s="16" t="s">
        <v>593</v>
      </c>
      <c r="N114" s="16" t="s">
        <v>594</v>
      </c>
      <c r="O114" s="15" t="s">
        <v>99</v>
      </c>
      <c r="P114" s="17">
        <v>1.65</v>
      </c>
      <c r="R114" s="2">
        <f t="shared" si="16"/>
        <v>111</v>
      </c>
      <c r="S114" s="2">
        <f t="shared" si="9"/>
        <v>130</v>
      </c>
      <c r="T114" s="1">
        <f t="shared" si="10"/>
        <v>40664</v>
      </c>
      <c r="U114" t="str">
        <f t="shared" si="11"/>
        <v>CAMINO DE LA VILLA</v>
      </c>
      <c r="V114">
        <v>736</v>
      </c>
      <c r="Y114" s="1" t="str">
        <f t="shared" si="12"/>
        <v>ROSARIO</v>
      </c>
      <c r="Z114" s="1" t="s">
        <v>1520</v>
      </c>
      <c r="AA114" s="1" t="s">
        <v>3813</v>
      </c>
      <c r="AB114" s="1"/>
      <c r="AC114" s="3" t="str">
        <f t="shared" si="13"/>
        <v>rosariocavallieri@yahoo.com</v>
      </c>
      <c r="AD114" s="3" t="s">
        <v>592</v>
      </c>
      <c r="AF114" s="2" t="str">
        <f t="shared" si="14"/>
        <v>7367038-1</v>
      </c>
      <c r="AG114" t="str">
        <f>+LEFT(H114,FIND(" ",H114)-1)</f>
        <v>SEBASTIAN</v>
      </c>
      <c r="AH114" s="1" t="s">
        <v>1520</v>
      </c>
      <c r="AI114" s="1" t="s">
        <v>3719</v>
      </c>
      <c r="AK114" s="3" t="str">
        <f t="shared" si="15"/>
        <v>sgarcia@niponandino.cl</v>
      </c>
      <c r="AN114" t="s">
        <v>99</v>
      </c>
      <c r="AO114">
        <v>1.65</v>
      </c>
      <c r="AP114" t="s">
        <v>47</v>
      </c>
    </row>
    <row r="115" spans="1:42">
      <c r="A115" s="89">
        <v>131</v>
      </c>
      <c r="B115" s="14" t="s">
        <v>3309</v>
      </c>
      <c r="C115" s="14"/>
      <c r="D115" s="14" t="s">
        <v>3316</v>
      </c>
      <c r="E115" s="10">
        <v>41065</v>
      </c>
      <c r="F115" s="11" t="s">
        <v>595</v>
      </c>
      <c r="G115" s="21" t="s">
        <v>596</v>
      </c>
      <c r="H115" s="13" t="s">
        <v>597</v>
      </c>
      <c r="I115" s="13" t="s">
        <v>16</v>
      </c>
      <c r="J115" s="14" t="s">
        <v>598</v>
      </c>
      <c r="K115" s="14" t="str">
        <f t="shared" si="8"/>
        <v>CAMINO DE LA VILLA 737 casa c, LO BARNECHEA</v>
      </c>
      <c r="L115" s="15" t="s">
        <v>599</v>
      </c>
      <c r="M115" s="16" t="s">
        <v>600</v>
      </c>
      <c r="N115" s="15"/>
      <c r="O115" s="15" t="s">
        <v>111</v>
      </c>
      <c r="P115" s="17">
        <v>1.65</v>
      </c>
      <c r="R115" s="2">
        <f t="shared" si="16"/>
        <v>112</v>
      </c>
      <c r="S115" s="2">
        <f t="shared" si="9"/>
        <v>131</v>
      </c>
      <c r="T115" s="1">
        <f t="shared" si="10"/>
        <v>41065</v>
      </c>
      <c r="U115" t="str">
        <f t="shared" si="11"/>
        <v>CAMINO DE LA VILLA</v>
      </c>
      <c r="V115">
        <v>737</v>
      </c>
      <c r="W115" s="99" t="s">
        <v>3503</v>
      </c>
      <c r="Y115" s="1" t="str">
        <f t="shared" si="12"/>
        <v>JAVIER</v>
      </c>
      <c r="Z115" s="1" t="s">
        <v>1520</v>
      </c>
      <c r="AA115" s="1" t="s">
        <v>3814</v>
      </c>
      <c r="AB115" s="1"/>
      <c r="AC115" s="3" t="str">
        <f t="shared" si="13"/>
        <v>javierachurra@finameris.cl</v>
      </c>
      <c r="AD115" s="3" t="s">
        <v>599</v>
      </c>
      <c r="AF115" s="2" t="str">
        <f t="shared" si="14"/>
        <v>10607748-7</v>
      </c>
      <c r="AG115" t="str">
        <f>+LEFT(H115,FIND(" ",H115)-1)</f>
        <v>ELENA</v>
      </c>
      <c r="AH115" s="1" t="s">
        <v>1520</v>
      </c>
      <c r="AI115" s="1" t="s">
        <v>4313</v>
      </c>
      <c r="AK115" s="3">
        <f t="shared" si="15"/>
        <v>0</v>
      </c>
      <c r="AN115" t="s">
        <v>111</v>
      </c>
      <c r="AO115">
        <v>1.65</v>
      </c>
      <c r="AP115" t="s">
        <v>47</v>
      </c>
    </row>
    <row r="116" spans="1:42">
      <c r="A116" s="89">
        <v>132</v>
      </c>
      <c r="B116" s="14" t="s">
        <v>3309</v>
      </c>
      <c r="C116" s="14" t="s">
        <v>3370</v>
      </c>
      <c r="D116" s="14" t="s">
        <v>3313</v>
      </c>
      <c r="E116" s="10">
        <v>40788</v>
      </c>
      <c r="F116" s="11" t="s">
        <v>601</v>
      </c>
      <c r="G116" s="12" t="s">
        <v>602</v>
      </c>
      <c r="H116" s="13" t="s">
        <v>601</v>
      </c>
      <c r="I116" s="13" t="s">
        <v>16</v>
      </c>
      <c r="J116" s="14">
        <v>749</v>
      </c>
      <c r="K116" s="14" t="str">
        <f t="shared" si="8"/>
        <v>CAMINO DE LA VILLA 749, LO BARNECHEA</v>
      </c>
      <c r="L116" s="15" t="s">
        <v>603</v>
      </c>
      <c r="M116" s="15" t="s">
        <v>604</v>
      </c>
      <c r="N116" s="15">
        <v>0</v>
      </c>
      <c r="O116" s="15" t="s">
        <v>44</v>
      </c>
      <c r="P116" s="17">
        <v>1.65</v>
      </c>
      <c r="R116" s="2">
        <f t="shared" si="16"/>
        <v>113</v>
      </c>
      <c r="S116" s="2">
        <f t="shared" si="9"/>
        <v>132</v>
      </c>
      <c r="T116" s="1">
        <f t="shared" si="10"/>
        <v>40788</v>
      </c>
      <c r="U116" t="str">
        <f t="shared" si="11"/>
        <v>CAMINO DE LA VILLA</v>
      </c>
      <c r="V116">
        <v>749</v>
      </c>
      <c r="Y116" s="1" t="str">
        <f t="shared" si="12"/>
        <v>DANIELLA</v>
      </c>
      <c r="Z116" s="1" t="s">
        <v>1520</v>
      </c>
      <c r="AA116" s="1" t="s">
        <v>3815</v>
      </c>
      <c r="AB116" s="1"/>
      <c r="AC116" s="3" t="str">
        <f t="shared" si="13"/>
        <v>daniella.fg@vtr.net</v>
      </c>
      <c r="AD116" s="3" t="s">
        <v>603</v>
      </c>
      <c r="AF116" s="2" t="str">
        <f t="shared" si="14"/>
        <v>6979382-7</v>
      </c>
      <c r="AG116" t="str">
        <f>+LEFT(H116,FIND(" ",H116)-1)</f>
        <v>DANIELLA</v>
      </c>
      <c r="AH116" s="1" t="s">
        <v>1520</v>
      </c>
      <c r="AI116" s="1" t="s">
        <v>3815</v>
      </c>
      <c r="AK116" s="3">
        <f t="shared" si="15"/>
        <v>0</v>
      </c>
      <c r="AN116" t="s">
        <v>44</v>
      </c>
      <c r="AO116">
        <v>1.65</v>
      </c>
      <c r="AP116" t="s">
        <v>47</v>
      </c>
    </row>
    <row r="117" spans="1:42">
      <c r="A117" s="89">
        <v>133</v>
      </c>
      <c r="B117" s="14" t="s">
        <v>3309</v>
      </c>
      <c r="C117" s="14"/>
      <c r="D117" s="14" t="s">
        <v>3316</v>
      </c>
      <c r="E117" s="14"/>
      <c r="F117" s="11" t="s">
        <v>605</v>
      </c>
      <c r="G117" s="12" t="s">
        <v>606</v>
      </c>
      <c r="H117" s="13" t="s">
        <v>605</v>
      </c>
      <c r="I117" s="13" t="s">
        <v>16</v>
      </c>
      <c r="J117" s="14">
        <v>765</v>
      </c>
      <c r="K117" s="14" t="str">
        <f t="shared" si="8"/>
        <v>CAMINO DE LA VILLA 765, LO BARNECHEA</v>
      </c>
      <c r="L117" s="15" t="s">
        <v>607</v>
      </c>
      <c r="M117" s="16" t="s">
        <v>608</v>
      </c>
      <c r="N117" s="16" t="s">
        <v>609</v>
      </c>
      <c r="O117" s="15" t="s">
        <v>42</v>
      </c>
      <c r="P117" s="17">
        <v>1.6</v>
      </c>
      <c r="R117" s="2">
        <f t="shared" si="16"/>
        <v>114</v>
      </c>
      <c r="S117" s="2">
        <f t="shared" si="9"/>
        <v>133</v>
      </c>
      <c r="T117" s="1">
        <f t="shared" si="10"/>
        <v>0</v>
      </c>
      <c r="U117" t="str">
        <f t="shared" si="11"/>
        <v>CAMINO DE LA VILLA</v>
      </c>
      <c r="V117">
        <v>765</v>
      </c>
      <c r="Y117" s="1" t="str">
        <f t="shared" si="12"/>
        <v>ROBERTO</v>
      </c>
      <c r="Z117" s="1" t="s">
        <v>1520</v>
      </c>
      <c r="AA117" s="1" t="s">
        <v>3816</v>
      </c>
      <c r="AB117" s="1"/>
      <c r="AC117" s="3" t="str">
        <f t="shared" si="13"/>
        <v>rcharbin@inapal.cl</v>
      </c>
      <c r="AD117" s="3" t="s">
        <v>607</v>
      </c>
      <c r="AF117" s="2" t="str">
        <f t="shared" si="14"/>
        <v>6063151-4</v>
      </c>
      <c r="AG117" t="str">
        <f>+LEFT(H117,FIND(" ",H117)-1)</f>
        <v>ROBERTO</v>
      </c>
      <c r="AH117" s="1" t="s">
        <v>1520</v>
      </c>
      <c r="AI117" s="1" t="s">
        <v>3816</v>
      </c>
      <c r="AK117" s="3" t="str">
        <f t="shared" si="15"/>
        <v>priquelme@inapal.cl</v>
      </c>
      <c r="AN117" t="s">
        <v>42</v>
      </c>
      <c r="AO117">
        <v>1.6</v>
      </c>
      <c r="AP117" t="s">
        <v>47</v>
      </c>
    </row>
    <row r="118" spans="1:42">
      <c r="A118" s="89">
        <v>134</v>
      </c>
      <c r="B118" s="14" t="s">
        <v>3309</v>
      </c>
      <c r="C118" s="14"/>
      <c r="D118" s="14" t="s">
        <v>3316</v>
      </c>
      <c r="E118" s="10">
        <v>41060</v>
      </c>
      <c r="F118" s="11" t="s">
        <v>610</v>
      </c>
      <c r="G118" s="12" t="s">
        <v>611</v>
      </c>
      <c r="H118" s="13" t="s">
        <v>612</v>
      </c>
      <c r="I118" s="13" t="s">
        <v>16</v>
      </c>
      <c r="J118" s="14">
        <v>801</v>
      </c>
      <c r="K118" s="14" t="str">
        <f t="shared" si="8"/>
        <v>CAMINO DE LA VILLA 801, LO BARNECHEA</v>
      </c>
      <c r="L118" s="15" t="s">
        <v>613</v>
      </c>
      <c r="M118" s="15" t="s">
        <v>614</v>
      </c>
      <c r="N118" s="15">
        <v>0</v>
      </c>
      <c r="O118" s="15" t="s">
        <v>188</v>
      </c>
      <c r="P118" s="17">
        <v>1.65</v>
      </c>
      <c r="R118" s="2">
        <f t="shared" si="16"/>
        <v>115</v>
      </c>
      <c r="S118" s="2">
        <f t="shared" si="9"/>
        <v>134</v>
      </c>
      <c r="T118" s="1">
        <f t="shared" si="10"/>
        <v>41060</v>
      </c>
      <c r="U118" t="str">
        <f t="shared" si="11"/>
        <v>CAMINO DE LA VILLA</v>
      </c>
      <c r="V118">
        <v>801</v>
      </c>
      <c r="Y118" s="1" t="str">
        <f t="shared" si="12"/>
        <v>MACARENA</v>
      </c>
      <c r="Z118" s="1" t="s">
        <v>1520</v>
      </c>
      <c r="AA118" s="1" t="s">
        <v>3817</v>
      </c>
      <c r="AB118" s="1"/>
      <c r="AC118" s="3" t="str">
        <f t="shared" si="13"/>
        <v>macarena.martine@gmail.com</v>
      </c>
      <c r="AD118" s="3" t="s">
        <v>613</v>
      </c>
      <c r="AF118" s="2" t="str">
        <f t="shared" si="14"/>
        <v>10202708-6</v>
      </c>
      <c r="AG118" t="str">
        <f>+LEFT(H118,FIND(" ",H118)-1)</f>
        <v>CRISTIAN</v>
      </c>
      <c r="AH118" s="1" t="s">
        <v>1520</v>
      </c>
      <c r="AI118" s="1" t="s">
        <v>3818</v>
      </c>
      <c r="AK118" s="3">
        <f t="shared" si="15"/>
        <v>0</v>
      </c>
      <c r="AN118" t="s">
        <v>188</v>
      </c>
      <c r="AO118">
        <v>1.65</v>
      </c>
      <c r="AP118" t="s">
        <v>47</v>
      </c>
    </row>
    <row r="119" spans="1:42">
      <c r="A119" s="89">
        <v>135</v>
      </c>
      <c r="B119" s="14" t="s">
        <v>3309</v>
      </c>
      <c r="C119" s="14"/>
      <c r="D119" s="14" t="s">
        <v>3313</v>
      </c>
      <c r="E119" s="14"/>
      <c r="F119" s="11" t="s">
        <v>615</v>
      </c>
      <c r="G119" s="12" t="s">
        <v>616</v>
      </c>
      <c r="H119" s="13" t="s">
        <v>615</v>
      </c>
      <c r="I119" s="13" t="s">
        <v>16</v>
      </c>
      <c r="J119" s="14">
        <v>833</v>
      </c>
      <c r="K119" s="14" t="str">
        <f t="shared" si="8"/>
        <v>CAMINO DE LA VILLA 833, LO BARNECHEA</v>
      </c>
      <c r="L119" s="15" t="s">
        <v>617</v>
      </c>
      <c r="M119" s="15" t="s">
        <v>618</v>
      </c>
      <c r="N119" s="15"/>
      <c r="O119" s="15" t="s">
        <v>42</v>
      </c>
      <c r="P119" s="17">
        <v>1.6</v>
      </c>
      <c r="R119" s="2">
        <f t="shared" si="16"/>
        <v>116</v>
      </c>
      <c r="S119" s="2">
        <f t="shared" si="9"/>
        <v>135</v>
      </c>
      <c r="T119" s="1">
        <f t="shared" si="10"/>
        <v>0</v>
      </c>
      <c r="U119" t="str">
        <f t="shared" si="11"/>
        <v>CAMINO DE LA VILLA</v>
      </c>
      <c r="V119">
        <v>833</v>
      </c>
      <c r="Y119" s="1" t="str">
        <f t="shared" si="12"/>
        <v>ROBERTO</v>
      </c>
      <c r="Z119" s="1" t="s">
        <v>1520</v>
      </c>
      <c r="AA119" s="1" t="s">
        <v>3818</v>
      </c>
      <c r="AB119" s="1"/>
      <c r="AC119" s="3" t="str">
        <f t="shared" si="13"/>
        <v>arodriguez@maisasa.cl</v>
      </c>
      <c r="AD119" s="3" t="s">
        <v>617</v>
      </c>
      <c r="AF119" s="2" t="str">
        <f t="shared" si="14"/>
        <v>4817155-9</v>
      </c>
      <c r="AG119" t="str">
        <f>+LEFT(H119,FIND(" ",H119)-1)</f>
        <v>ROBERTO</v>
      </c>
      <c r="AH119" s="1" t="s">
        <v>1520</v>
      </c>
      <c r="AI119" s="1" t="s">
        <v>3818</v>
      </c>
      <c r="AK119" s="3">
        <f t="shared" si="15"/>
        <v>0</v>
      </c>
      <c r="AN119" t="s">
        <v>42</v>
      </c>
      <c r="AO119">
        <v>1.6</v>
      </c>
      <c r="AP119" t="s">
        <v>47</v>
      </c>
    </row>
    <row r="120" spans="1:42">
      <c r="A120" s="89">
        <v>136</v>
      </c>
      <c r="B120" s="14" t="s">
        <v>3309</v>
      </c>
      <c r="C120" s="14"/>
      <c r="D120" s="14" t="s">
        <v>3344</v>
      </c>
      <c r="E120" s="10">
        <v>40884</v>
      </c>
      <c r="F120" s="11" t="s">
        <v>619</v>
      </c>
      <c r="G120" s="12" t="s">
        <v>620</v>
      </c>
      <c r="H120" s="13" t="s">
        <v>621</v>
      </c>
      <c r="I120" s="13" t="s">
        <v>16</v>
      </c>
      <c r="J120" s="14">
        <v>840</v>
      </c>
      <c r="K120" s="14" t="str">
        <f t="shared" si="8"/>
        <v>CAMINO DE LA VILLA 840, LO BARNECHEA</v>
      </c>
      <c r="L120" s="15" t="s">
        <v>622</v>
      </c>
      <c r="M120" s="15" t="s">
        <v>623</v>
      </c>
      <c r="N120" s="15">
        <v>0</v>
      </c>
      <c r="O120" s="15" t="s">
        <v>44</v>
      </c>
      <c r="P120" s="17">
        <v>1.65</v>
      </c>
      <c r="R120" s="2">
        <f t="shared" si="16"/>
        <v>117</v>
      </c>
      <c r="S120" s="2">
        <f t="shared" si="9"/>
        <v>136</v>
      </c>
      <c r="T120" s="1">
        <f t="shared" si="10"/>
        <v>40884</v>
      </c>
      <c r="U120" t="str">
        <f t="shared" si="11"/>
        <v>CAMINO DE LA VILLA</v>
      </c>
      <c r="V120">
        <v>840</v>
      </c>
      <c r="Y120" s="1" t="str">
        <f t="shared" si="12"/>
        <v>MARIA</v>
      </c>
      <c r="Z120" s="1" t="s">
        <v>3615</v>
      </c>
      <c r="AA120" s="1" t="s">
        <v>3658</v>
      </c>
      <c r="AB120" s="1"/>
      <c r="AC120" s="3" t="str">
        <f t="shared" si="13"/>
        <v>firarrazaval@vial.cl</v>
      </c>
      <c r="AD120" s="3" t="s">
        <v>622</v>
      </c>
      <c r="AF120" s="2" t="str">
        <f t="shared" si="14"/>
        <v>10615305-1</v>
      </c>
      <c r="AG120" t="str">
        <f>+LEFT(H120,FIND(" ",H120)-1)</f>
        <v>FELIPE</v>
      </c>
      <c r="AH120" s="1" t="s">
        <v>1520</v>
      </c>
      <c r="AI120" s="1" t="s">
        <v>4314</v>
      </c>
      <c r="AK120" s="3">
        <f t="shared" si="15"/>
        <v>0</v>
      </c>
      <c r="AN120" t="s">
        <v>44</v>
      </c>
      <c r="AO120">
        <v>1.65</v>
      </c>
      <c r="AP120" t="s">
        <v>47</v>
      </c>
    </row>
    <row r="121" spans="1:42">
      <c r="A121" s="89">
        <v>137</v>
      </c>
      <c r="B121" s="14" t="s">
        <v>3309</v>
      </c>
      <c r="C121" s="14" t="s">
        <v>3371</v>
      </c>
      <c r="D121" s="14" t="s">
        <v>3313</v>
      </c>
      <c r="E121" s="14"/>
      <c r="F121" s="11" t="s">
        <v>624</v>
      </c>
      <c r="G121" s="12" t="s">
        <v>625</v>
      </c>
      <c r="H121" s="13" t="s">
        <v>626</v>
      </c>
      <c r="I121" s="13" t="s">
        <v>16</v>
      </c>
      <c r="J121" s="14">
        <v>842</v>
      </c>
      <c r="K121" s="14" t="str">
        <f t="shared" si="8"/>
        <v>CAMINO DE LA VILLA 842, LO BARNECHEA</v>
      </c>
      <c r="L121" s="15" t="s">
        <v>627</v>
      </c>
      <c r="M121" s="15" t="s">
        <v>628</v>
      </c>
      <c r="N121" s="15" t="s">
        <v>629</v>
      </c>
      <c r="O121" s="15" t="s">
        <v>44</v>
      </c>
      <c r="P121" s="17">
        <v>1.65</v>
      </c>
      <c r="R121" s="2">
        <f t="shared" si="16"/>
        <v>118</v>
      </c>
      <c r="S121" s="2">
        <f t="shared" si="9"/>
        <v>137</v>
      </c>
      <c r="T121" s="1">
        <f t="shared" si="10"/>
        <v>0</v>
      </c>
      <c r="U121" t="str">
        <f t="shared" si="11"/>
        <v>CAMINO DE LA VILLA</v>
      </c>
      <c r="V121">
        <v>842</v>
      </c>
      <c r="Y121" s="1" t="str">
        <f t="shared" si="12"/>
        <v/>
      </c>
      <c r="Z121" s="1" t="s">
        <v>1520</v>
      </c>
      <c r="AA121" s="1" t="s">
        <v>3819</v>
      </c>
      <c r="AB121" s="1"/>
      <c r="AC121" s="3" t="str">
        <f t="shared" si="13"/>
        <v>luis.e.riquelme@gmail.com</v>
      </c>
      <c r="AD121" s="3" t="s">
        <v>627</v>
      </c>
      <c r="AF121" s="2" t="str">
        <f t="shared" si="14"/>
        <v>9875922-0</v>
      </c>
      <c r="AG121" t="str">
        <f>+LEFT(H121,FIND(" ",H121)-1)</f>
        <v>ANDRES</v>
      </c>
      <c r="AH121" s="1" t="s">
        <v>1520</v>
      </c>
      <c r="AI121" s="1" t="s">
        <v>4315</v>
      </c>
      <c r="AK121" s="3" t="str">
        <f t="shared" si="15"/>
        <v>moonriver.sandra@gmail.com</v>
      </c>
      <c r="AN121" t="s">
        <v>44</v>
      </c>
      <c r="AO121">
        <v>1.65</v>
      </c>
      <c r="AP121" t="s">
        <v>47</v>
      </c>
    </row>
    <row r="122" spans="1:42">
      <c r="A122" s="89">
        <v>138</v>
      </c>
      <c r="B122" s="14" t="s">
        <v>3309</v>
      </c>
      <c r="C122" s="14"/>
      <c r="D122" s="14" t="s">
        <v>3313</v>
      </c>
      <c r="E122" s="14"/>
      <c r="F122" s="11" t="s">
        <v>630</v>
      </c>
      <c r="G122" s="12" t="s">
        <v>631</v>
      </c>
      <c r="H122" s="13" t="s">
        <v>632</v>
      </c>
      <c r="I122" s="13" t="s">
        <v>16</v>
      </c>
      <c r="J122" s="14">
        <v>844</v>
      </c>
      <c r="K122" s="14" t="str">
        <f t="shared" si="8"/>
        <v>CAMINO DE LA VILLA 844, LO BARNECHEA</v>
      </c>
      <c r="L122" s="15" t="s">
        <v>633</v>
      </c>
      <c r="M122" s="15" t="s">
        <v>634</v>
      </c>
      <c r="N122" s="15" t="s">
        <v>635</v>
      </c>
      <c r="O122" s="15" t="s">
        <v>42</v>
      </c>
      <c r="P122" s="17">
        <v>1.6</v>
      </c>
      <c r="R122" s="2">
        <f t="shared" si="16"/>
        <v>119</v>
      </c>
      <c r="S122" s="2">
        <f t="shared" si="9"/>
        <v>138</v>
      </c>
      <c r="T122" s="1">
        <f t="shared" si="10"/>
        <v>0</v>
      </c>
      <c r="U122" t="str">
        <f t="shared" si="11"/>
        <v>CAMINO DE LA VILLA</v>
      </c>
      <c r="V122">
        <v>844</v>
      </c>
      <c r="Y122" s="1" t="str">
        <f t="shared" si="12"/>
        <v>XIMENA</v>
      </c>
      <c r="Z122" s="1" t="s">
        <v>1520</v>
      </c>
      <c r="AA122" s="1" t="s">
        <v>3820</v>
      </c>
      <c r="AB122" s="1"/>
      <c r="AC122" s="3" t="str">
        <f t="shared" si="13"/>
        <v>jbernaless@vtr.net</v>
      </c>
      <c r="AD122" s="3" t="s">
        <v>633</v>
      </c>
      <c r="AF122" s="2" t="str">
        <f t="shared" si="14"/>
        <v>4285395-K</v>
      </c>
      <c r="AG122" t="str">
        <f>+LEFT(H122,FIND(" ",H122)-1)</f>
        <v>JORGE</v>
      </c>
      <c r="AH122" s="1" t="s">
        <v>1520</v>
      </c>
      <c r="AI122" s="1" t="s">
        <v>4316</v>
      </c>
      <c r="AK122" s="3" t="str">
        <f t="shared" si="15"/>
        <v>xpensa@vtr.net</v>
      </c>
      <c r="AN122" t="s">
        <v>42</v>
      </c>
      <c r="AO122">
        <v>1.6</v>
      </c>
      <c r="AP122" t="s">
        <v>47</v>
      </c>
    </row>
    <row r="123" spans="1:42">
      <c r="A123" s="89">
        <v>139</v>
      </c>
      <c r="B123" s="14" t="s">
        <v>3309</v>
      </c>
      <c r="C123" s="14"/>
      <c r="D123" s="14" t="s">
        <v>3316</v>
      </c>
      <c r="E123" s="10">
        <v>40539</v>
      </c>
      <c r="F123" s="11" t="s">
        <v>636</v>
      </c>
      <c r="G123" s="12" t="s">
        <v>637</v>
      </c>
      <c r="H123" s="13" t="s">
        <v>638</v>
      </c>
      <c r="I123" s="13" t="s">
        <v>16</v>
      </c>
      <c r="J123" s="14" t="s">
        <v>639</v>
      </c>
      <c r="K123" s="14" t="str">
        <f t="shared" si="8"/>
        <v>CAMINO DE LA VILLA 902 CASA A, LO BARNECHEA</v>
      </c>
      <c r="L123" s="15" t="s">
        <v>640</v>
      </c>
      <c r="M123" s="16" t="s">
        <v>641</v>
      </c>
      <c r="N123" s="15">
        <v>0</v>
      </c>
      <c r="O123" s="15" t="s">
        <v>44</v>
      </c>
      <c r="P123" s="17">
        <v>1.22</v>
      </c>
      <c r="R123" s="2">
        <f t="shared" si="16"/>
        <v>120</v>
      </c>
      <c r="S123" s="2">
        <f t="shared" si="9"/>
        <v>139</v>
      </c>
      <c r="T123" s="1">
        <f t="shared" si="10"/>
        <v>40539</v>
      </c>
      <c r="U123" t="str">
        <f t="shared" si="11"/>
        <v>CAMINO DE LA VILLA</v>
      </c>
      <c r="V123">
        <v>902</v>
      </c>
      <c r="W123" s="99" t="s">
        <v>3504</v>
      </c>
      <c r="Y123" s="1" t="str">
        <f t="shared" si="12"/>
        <v>VERONICA</v>
      </c>
      <c r="Z123" s="1" t="s">
        <v>1520</v>
      </c>
      <c r="AA123" s="1" t="s">
        <v>3821</v>
      </c>
      <c r="AB123" s="1"/>
      <c r="AC123" s="3" t="str">
        <f t="shared" si="13"/>
        <v>vwaissbluth@wmaabogados.cl</v>
      </c>
      <c r="AD123" s="3" t="s">
        <v>640</v>
      </c>
      <c r="AF123" s="2" t="str">
        <f t="shared" si="14"/>
        <v>8511502-2</v>
      </c>
      <c r="AG123" t="str">
        <f>+LEFT(H123,FIND(" ",H123)-1)</f>
        <v>JUAN</v>
      </c>
      <c r="AH123" s="1" t="s">
        <v>1520</v>
      </c>
      <c r="AI123" s="1" t="s">
        <v>4317</v>
      </c>
      <c r="AK123" s="3">
        <f t="shared" si="15"/>
        <v>0</v>
      </c>
      <c r="AN123" t="s">
        <v>44</v>
      </c>
      <c r="AO123">
        <v>1.22</v>
      </c>
      <c r="AP123" t="s">
        <v>47</v>
      </c>
    </row>
    <row r="124" spans="1:42">
      <c r="A124" s="89">
        <v>140</v>
      </c>
      <c r="B124" s="14" t="s">
        <v>3309</v>
      </c>
      <c r="C124" s="14" t="s">
        <v>3372</v>
      </c>
      <c r="D124" s="14" t="s">
        <v>3316</v>
      </c>
      <c r="E124" s="10">
        <v>41008</v>
      </c>
      <c r="F124" s="11" t="s">
        <v>642</v>
      </c>
      <c r="G124" s="12" t="s">
        <v>643</v>
      </c>
      <c r="H124" s="13" t="s">
        <v>644</v>
      </c>
      <c r="I124" s="13" t="s">
        <v>16</v>
      </c>
      <c r="J124" s="14" t="s">
        <v>645</v>
      </c>
      <c r="K124" s="14" t="str">
        <f t="shared" si="8"/>
        <v>CAMINO DE LA VILLA 902 CASA D, LO BARNECHEA</v>
      </c>
      <c r="L124" s="15" t="s">
        <v>646</v>
      </c>
      <c r="M124" s="15" t="s">
        <v>647</v>
      </c>
      <c r="N124" s="15">
        <v>0</v>
      </c>
      <c r="O124" s="15" t="s">
        <v>111</v>
      </c>
      <c r="P124" s="17">
        <v>1.22</v>
      </c>
      <c r="R124" s="2">
        <f t="shared" si="16"/>
        <v>121</v>
      </c>
      <c r="S124" s="2">
        <f t="shared" si="9"/>
        <v>140</v>
      </c>
      <c r="T124" s="1">
        <f t="shared" si="10"/>
        <v>41008</v>
      </c>
      <c r="U124" t="str">
        <f t="shared" si="11"/>
        <v>CAMINO DE LA VILLA</v>
      </c>
      <c r="V124">
        <v>902</v>
      </c>
      <c r="W124" s="99" t="s">
        <v>3505</v>
      </c>
      <c r="Y124" s="1" t="str">
        <f t="shared" si="12"/>
        <v>MARIA</v>
      </c>
      <c r="Z124" s="1" t="s">
        <v>1520</v>
      </c>
      <c r="AA124" s="1" t="s">
        <v>3822</v>
      </c>
      <c r="AB124" s="1"/>
      <c r="AC124" s="3" t="str">
        <f t="shared" si="13"/>
        <v>solesantolaya@gmail.com</v>
      </c>
      <c r="AD124" s="3" t="s">
        <v>646</v>
      </c>
      <c r="AF124" s="2" t="str">
        <f t="shared" si="14"/>
        <v>12232734-5</v>
      </c>
      <c r="AG124" t="str">
        <f>+LEFT(H124,FIND(" ",H124)-1)</f>
        <v>ZDENKO</v>
      </c>
      <c r="AH124" s="1" t="s">
        <v>1520</v>
      </c>
      <c r="AI124" s="1" t="s">
        <v>4318</v>
      </c>
      <c r="AK124" s="3">
        <f t="shared" si="15"/>
        <v>0</v>
      </c>
      <c r="AN124" t="s">
        <v>111</v>
      </c>
      <c r="AO124">
        <v>1.22</v>
      </c>
      <c r="AP124" t="s">
        <v>47</v>
      </c>
    </row>
    <row r="125" spans="1:42">
      <c r="A125" s="89">
        <v>141</v>
      </c>
      <c r="B125" s="14" t="s">
        <v>3309</v>
      </c>
      <c r="C125" s="14" t="s">
        <v>3373</v>
      </c>
      <c r="D125" s="14" t="s">
        <v>3374</v>
      </c>
      <c r="E125" s="10">
        <v>41008</v>
      </c>
      <c r="F125" s="11" t="s">
        <v>648</v>
      </c>
      <c r="G125" s="12" t="s">
        <v>649</v>
      </c>
      <c r="H125" s="13" t="s">
        <v>650</v>
      </c>
      <c r="I125" s="13" t="s">
        <v>16</v>
      </c>
      <c r="J125" s="14" t="s">
        <v>651</v>
      </c>
      <c r="K125" s="14" t="str">
        <f t="shared" si="8"/>
        <v>CAMINO DE LA VILLA 902 CASA E, LO BARNECHEA</v>
      </c>
      <c r="L125" s="15" t="s">
        <v>652</v>
      </c>
      <c r="M125" s="15" t="s">
        <v>653</v>
      </c>
      <c r="N125" s="15">
        <v>0</v>
      </c>
      <c r="O125" s="15" t="s">
        <v>111</v>
      </c>
      <c r="P125" s="17">
        <v>1.22</v>
      </c>
      <c r="R125" s="2">
        <f t="shared" si="16"/>
        <v>122</v>
      </c>
      <c r="S125" s="2">
        <f t="shared" si="9"/>
        <v>141</v>
      </c>
      <c r="T125" s="1">
        <f t="shared" si="10"/>
        <v>41008</v>
      </c>
      <c r="U125" t="str">
        <f t="shared" si="11"/>
        <v>CAMINO DE LA VILLA</v>
      </c>
      <c r="V125">
        <v>902</v>
      </c>
      <c r="W125" s="99" t="s">
        <v>3506</v>
      </c>
      <c r="Y125" s="1" t="str">
        <f t="shared" si="12"/>
        <v>ALEJANDRO</v>
      </c>
      <c r="Z125" s="1" t="s">
        <v>1520</v>
      </c>
      <c r="AA125" s="1" t="s">
        <v>3823</v>
      </c>
      <c r="AB125" s="1"/>
      <c r="AC125" s="3" t="str">
        <f t="shared" si="13"/>
        <v>merojasv@hotmail.com</v>
      </c>
      <c r="AD125" s="3" t="s">
        <v>652</v>
      </c>
      <c r="AF125" s="2" t="str">
        <f t="shared" si="14"/>
        <v>5883990-6</v>
      </c>
      <c r="AG125" t="str">
        <f>+LEFT(H125,FIND(" ",H125)-1)</f>
        <v>MARIA</v>
      </c>
      <c r="AH125" s="1" t="s">
        <v>3632</v>
      </c>
      <c r="AI125" s="1" t="s">
        <v>4319</v>
      </c>
      <c r="AK125" s="3">
        <f t="shared" si="15"/>
        <v>0</v>
      </c>
      <c r="AN125" t="s">
        <v>44</v>
      </c>
      <c r="AO125">
        <v>1.22</v>
      </c>
      <c r="AP125" t="s">
        <v>47</v>
      </c>
    </row>
    <row r="126" spans="1:42">
      <c r="A126" s="89">
        <v>142</v>
      </c>
      <c r="B126" s="14" t="s">
        <v>3309</v>
      </c>
      <c r="C126" s="14"/>
      <c r="D126" s="14" t="s">
        <v>3344</v>
      </c>
      <c r="E126" s="10">
        <v>40925</v>
      </c>
      <c r="F126" s="11" t="s">
        <v>654</v>
      </c>
      <c r="G126" s="12" t="s">
        <v>655</v>
      </c>
      <c r="H126" s="13" t="s">
        <v>656</v>
      </c>
      <c r="I126" s="13" t="s">
        <v>16</v>
      </c>
      <c r="J126" s="14" t="s">
        <v>657</v>
      </c>
      <c r="K126" s="14" t="str">
        <f t="shared" si="8"/>
        <v>CAMINO DE LA VILLA 902 CASA F, LO BARNECHEA</v>
      </c>
      <c r="L126" s="15" t="s">
        <v>658</v>
      </c>
      <c r="M126" s="15" t="s">
        <v>659</v>
      </c>
      <c r="N126" s="15">
        <v>0</v>
      </c>
      <c r="O126" s="15" t="s">
        <v>42</v>
      </c>
      <c r="P126" s="17">
        <v>1.22</v>
      </c>
      <c r="R126" s="2">
        <f t="shared" si="16"/>
        <v>123</v>
      </c>
      <c r="S126" s="2">
        <f t="shared" si="9"/>
        <v>142</v>
      </c>
      <c r="T126" s="1">
        <f t="shared" si="10"/>
        <v>40925</v>
      </c>
      <c r="U126" t="str">
        <f t="shared" si="11"/>
        <v>CAMINO DE LA VILLA</v>
      </c>
      <c r="V126">
        <v>902</v>
      </c>
      <c r="W126" s="99" t="s">
        <v>3507</v>
      </c>
      <c r="Y126" s="1" t="str">
        <f t="shared" si="12"/>
        <v>ADRIAN</v>
      </c>
      <c r="Z126" s="1" t="s">
        <v>1520</v>
      </c>
      <c r="AA126" s="1" t="s">
        <v>3824</v>
      </c>
      <c r="AB126" s="1"/>
      <c r="AC126" s="3" t="str">
        <f t="shared" si="13"/>
        <v>mpizarro@chilevision.cl</v>
      </c>
      <c r="AD126" s="3" t="s">
        <v>658</v>
      </c>
      <c r="AF126" s="2" t="str">
        <f t="shared" si="14"/>
        <v>12464136-5</v>
      </c>
      <c r="AG126" t="str">
        <f>+LEFT(H126,FIND(" ",H126)-1)</f>
        <v>MACARENA</v>
      </c>
      <c r="AH126" s="1" t="s">
        <v>1520</v>
      </c>
      <c r="AI126" s="1" t="s">
        <v>4320</v>
      </c>
      <c r="AK126" s="3">
        <f t="shared" si="15"/>
        <v>0</v>
      </c>
      <c r="AN126" t="s">
        <v>42</v>
      </c>
      <c r="AO126">
        <v>1.22</v>
      </c>
      <c r="AP126" t="s">
        <v>47</v>
      </c>
    </row>
    <row r="127" spans="1:42">
      <c r="A127" s="89">
        <v>143</v>
      </c>
      <c r="B127" s="14" t="s">
        <v>3309</v>
      </c>
      <c r="C127" s="14"/>
      <c r="D127" s="14" t="s">
        <v>3316</v>
      </c>
      <c r="E127" s="10">
        <v>40448</v>
      </c>
      <c r="F127" s="11" t="s">
        <v>660</v>
      </c>
      <c r="G127" s="12" t="s">
        <v>661</v>
      </c>
      <c r="H127" s="13" t="s">
        <v>660</v>
      </c>
      <c r="I127" s="13" t="s">
        <v>16</v>
      </c>
      <c r="J127" s="14" t="s">
        <v>662</v>
      </c>
      <c r="K127" s="14" t="str">
        <f t="shared" si="8"/>
        <v>CAMINO DE LA VILLA 1112 (VIVERO), LO BARNECHEA</v>
      </c>
      <c r="L127" s="15" t="s">
        <v>663</v>
      </c>
      <c r="M127" s="15" t="s">
        <v>664</v>
      </c>
      <c r="N127" s="15">
        <v>0</v>
      </c>
      <c r="O127" s="15" t="s">
        <v>44</v>
      </c>
      <c r="P127" s="17">
        <v>1.22</v>
      </c>
      <c r="R127" s="2">
        <f t="shared" si="16"/>
        <v>124</v>
      </c>
      <c r="S127" s="2">
        <f t="shared" si="9"/>
        <v>143</v>
      </c>
      <c r="T127" s="1">
        <f t="shared" si="10"/>
        <v>40448</v>
      </c>
      <c r="U127" t="str">
        <f t="shared" si="11"/>
        <v>CAMINO DE LA VILLA</v>
      </c>
      <c r="V127">
        <v>1112</v>
      </c>
      <c r="W127" s="99" t="s">
        <v>3508</v>
      </c>
      <c r="Y127" s="1" t="str">
        <f t="shared" si="12"/>
        <v>SANTIAGO</v>
      </c>
      <c r="Z127" s="1" t="s">
        <v>1520</v>
      </c>
      <c r="AA127" s="1" t="s">
        <v>3825</v>
      </c>
      <c r="AB127" s="1"/>
      <c r="AC127" s="3" t="str">
        <f t="shared" si="13"/>
        <v>scumminsb@altascumbres.cl</v>
      </c>
      <c r="AD127" s="3" t="s">
        <v>663</v>
      </c>
      <c r="AF127" s="2" t="str">
        <f t="shared" si="14"/>
        <v>7001543-9</v>
      </c>
      <c r="AG127" t="str">
        <f>+LEFT(H127,FIND(" ",H127)-1)</f>
        <v>SANTIAGO</v>
      </c>
      <c r="AH127" s="1" t="s">
        <v>1520</v>
      </c>
      <c r="AI127" s="1" t="s">
        <v>3825</v>
      </c>
      <c r="AK127" s="3">
        <f t="shared" si="15"/>
        <v>0</v>
      </c>
      <c r="AN127" t="s">
        <v>44</v>
      </c>
      <c r="AO127">
        <v>1.22</v>
      </c>
      <c r="AP127" t="s">
        <v>47</v>
      </c>
    </row>
    <row r="128" spans="1:42">
      <c r="A128" s="89">
        <v>144</v>
      </c>
      <c r="B128" s="14" t="s">
        <v>3309</v>
      </c>
      <c r="C128" s="14"/>
      <c r="D128" s="14" t="s">
        <v>3375</v>
      </c>
      <c r="E128" s="10">
        <v>40484</v>
      </c>
      <c r="F128" s="11" t="s">
        <v>665</v>
      </c>
      <c r="G128" s="12" t="s">
        <v>666</v>
      </c>
      <c r="H128" s="13" t="s">
        <v>665</v>
      </c>
      <c r="I128" s="13" t="s">
        <v>16</v>
      </c>
      <c r="J128" s="14" t="s">
        <v>667</v>
      </c>
      <c r="K128" s="14" t="str">
        <f t="shared" si="8"/>
        <v>CAMINO DE LA VILLA 1112 (HUERTO), LO BARNECHEA</v>
      </c>
      <c r="L128" s="15" t="s">
        <v>668</v>
      </c>
      <c r="M128" s="16" t="s">
        <v>669</v>
      </c>
      <c r="N128" s="16" t="s">
        <v>670</v>
      </c>
      <c r="O128" s="15" t="s">
        <v>44</v>
      </c>
      <c r="P128" s="17">
        <v>1.22</v>
      </c>
      <c r="R128" s="2">
        <f t="shared" si="16"/>
        <v>125</v>
      </c>
      <c r="S128" s="2">
        <f t="shared" si="9"/>
        <v>144</v>
      </c>
      <c r="T128" s="1">
        <f t="shared" si="10"/>
        <v>40484</v>
      </c>
      <c r="U128" t="str">
        <f t="shared" si="11"/>
        <v>CAMINO DE LA VILLA</v>
      </c>
      <c r="V128">
        <v>1112</v>
      </c>
      <c r="W128" s="99" t="s">
        <v>3509</v>
      </c>
      <c r="Y128" s="1" t="str">
        <f t="shared" si="12"/>
        <v>ANDRES</v>
      </c>
      <c r="Z128" s="1" t="s">
        <v>1520</v>
      </c>
      <c r="AA128" s="1" t="s">
        <v>3826</v>
      </c>
      <c r="AB128" s="1"/>
      <c r="AC128" s="3" t="str">
        <f t="shared" si="13"/>
        <v>ahidalgo@agenciamater.cl</v>
      </c>
      <c r="AD128" s="3" t="s">
        <v>668</v>
      </c>
      <c r="AF128" s="2" t="str">
        <f t="shared" si="14"/>
        <v>7173381-5</v>
      </c>
      <c r="AG128" t="str">
        <f>+LEFT(H128,FIND(" ",H128)-1)</f>
        <v>ANDRES</v>
      </c>
      <c r="AH128" s="1" t="s">
        <v>1520</v>
      </c>
      <c r="AI128" s="1" t="s">
        <v>3826</v>
      </c>
      <c r="AK128" s="3" t="str">
        <f t="shared" si="15"/>
        <v>micbanados@gmail.com</v>
      </c>
      <c r="AN128" t="s">
        <v>44</v>
      </c>
      <c r="AO128">
        <v>1.22</v>
      </c>
      <c r="AP128" t="s">
        <v>47</v>
      </c>
    </row>
    <row r="129" spans="1:42">
      <c r="A129" s="89">
        <v>145</v>
      </c>
      <c r="B129" s="14" t="s">
        <v>3309</v>
      </c>
      <c r="C129" s="14" t="s">
        <v>3376</v>
      </c>
      <c r="D129" s="14" t="s">
        <v>3316</v>
      </c>
      <c r="E129" s="10">
        <v>40856</v>
      </c>
      <c r="F129" s="11" t="s">
        <v>671</v>
      </c>
      <c r="G129" s="12" t="s">
        <v>672</v>
      </c>
      <c r="H129" s="13" t="s">
        <v>671</v>
      </c>
      <c r="I129" s="13" t="s">
        <v>16</v>
      </c>
      <c r="J129" s="14" t="s">
        <v>673</v>
      </c>
      <c r="K129" s="14" t="str">
        <f t="shared" si="8"/>
        <v>CAMINO DE LA VILLA 1054  CASA 01, LO BARNECHEA</v>
      </c>
      <c r="L129" s="15" t="s">
        <v>674</v>
      </c>
      <c r="M129" s="15" t="s">
        <v>675</v>
      </c>
      <c r="N129" s="15">
        <v>0</v>
      </c>
      <c r="O129" s="15" t="s">
        <v>44</v>
      </c>
      <c r="P129" s="17">
        <v>1.22</v>
      </c>
      <c r="R129" s="2">
        <f t="shared" si="16"/>
        <v>126</v>
      </c>
      <c r="S129" s="2">
        <f t="shared" si="9"/>
        <v>145</v>
      </c>
      <c r="T129" s="1">
        <f t="shared" si="10"/>
        <v>40856</v>
      </c>
      <c r="U129" t="str">
        <f t="shared" si="11"/>
        <v>CAMINO DE LA VILLA</v>
      </c>
      <c r="V129">
        <v>1054</v>
      </c>
      <c r="W129" s="99">
        <v>1</v>
      </c>
      <c r="Y129" s="1" t="str">
        <f t="shared" si="12"/>
        <v>PABLO</v>
      </c>
      <c r="Z129" s="1" t="s">
        <v>1520</v>
      </c>
      <c r="AA129" s="1" t="s">
        <v>3827</v>
      </c>
      <c r="AB129" s="1"/>
      <c r="AC129" s="3" t="str">
        <f t="shared" si="13"/>
        <v>pduccic@gmail.com</v>
      </c>
      <c r="AD129" s="3" t="s">
        <v>674</v>
      </c>
      <c r="AF129" s="2" t="str">
        <f t="shared" si="14"/>
        <v>12054223-0</v>
      </c>
      <c r="AG129" t="str">
        <f>+LEFT(H129,FIND(" ",H129)-1)</f>
        <v>PABLO</v>
      </c>
      <c r="AH129" s="1" t="s">
        <v>1520</v>
      </c>
      <c r="AI129" s="1" t="s">
        <v>3827</v>
      </c>
      <c r="AK129" s="3">
        <f t="shared" si="15"/>
        <v>0</v>
      </c>
      <c r="AN129" t="s">
        <v>44</v>
      </c>
      <c r="AO129">
        <v>1.22</v>
      </c>
      <c r="AP129" t="s">
        <v>47</v>
      </c>
    </row>
    <row r="130" spans="1:42">
      <c r="A130" s="89">
        <v>147</v>
      </c>
      <c r="B130" s="14" t="s">
        <v>3309</v>
      </c>
      <c r="C130" s="14" t="s">
        <v>3377</v>
      </c>
      <c r="D130" s="14" t="s">
        <v>3344</v>
      </c>
      <c r="E130" s="10">
        <v>40165</v>
      </c>
      <c r="F130" s="11" t="s">
        <v>676</v>
      </c>
      <c r="G130" s="12" t="s">
        <v>677</v>
      </c>
      <c r="H130" s="13" t="s">
        <v>676</v>
      </c>
      <c r="I130" s="13" t="s">
        <v>16</v>
      </c>
      <c r="J130" s="14" t="s">
        <v>678</v>
      </c>
      <c r="K130" s="14" t="str">
        <f t="shared" si="8"/>
        <v>CAMINO DE LA VILLA 1054  CASA 03, LO BARNECHEA</v>
      </c>
      <c r="L130" s="15" t="s">
        <v>679</v>
      </c>
      <c r="M130" s="16" t="s">
        <v>680</v>
      </c>
      <c r="N130" s="15">
        <v>0</v>
      </c>
      <c r="O130" s="15" t="s">
        <v>44</v>
      </c>
      <c r="P130" s="17">
        <v>1.65</v>
      </c>
      <c r="R130" s="2">
        <f t="shared" si="16"/>
        <v>127</v>
      </c>
      <c r="S130" s="2">
        <f t="shared" si="9"/>
        <v>147</v>
      </c>
      <c r="T130" s="1">
        <f t="shared" si="10"/>
        <v>40165</v>
      </c>
      <c r="U130" t="str">
        <f t="shared" si="11"/>
        <v>CAMINO DE LA VILLA</v>
      </c>
      <c r="V130">
        <v>1054</v>
      </c>
      <c r="W130" s="99">
        <v>3</v>
      </c>
      <c r="Y130" s="1" t="str">
        <f t="shared" si="12"/>
        <v>FEDERICO</v>
      </c>
      <c r="Z130" s="1" t="s">
        <v>1520</v>
      </c>
      <c r="AA130" s="1" t="s">
        <v>3667</v>
      </c>
      <c r="AB130" s="1"/>
      <c r="AC130" s="3" t="str">
        <f t="shared" si="13"/>
        <v>frodriguez@baraona.cl</v>
      </c>
      <c r="AD130" s="3" t="s">
        <v>679</v>
      </c>
      <c r="AF130" s="2" t="str">
        <f t="shared" si="14"/>
        <v>9357625-K</v>
      </c>
      <c r="AG130" t="str">
        <f>+LEFT(H130,FIND(" ",H130)-1)</f>
        <v>FEDERICO</v>
      </c>
      <c r="AH130" s="1" t="s">
        <v>1520</v>
      </c>
      <c r="AI130" s="1" t="s">
        <v>3667</v>
      </c>
      <c r="AK130" s="3">
        <f t="shared" si="15"/>
        <v>0</v>
      </c>
      <c r="AN130" t="s">
        <v>44</v>
      </c>
      <c r="AO130">
        <v>1.65</v>
      </c>
      <c r="AP130" t="s">
        <v>47</v>
      </c>
    </row>
    <row r="131" spans="1:42">
      <c r="A131" s="89">
        <v>149</v>
      </c>
      <c r="B131" s="14" t="s">
        <v>3309</v>
      </c>
      <c r="C131" s="14"/>
      <c r="D131" s="14" t="s">
        <v>3342</v>
      </c>
      <c r="E131" s="14"/>
      <c r="F131" s="11" t="s">
        <v>681</v>
      </c>
      <c r="G131" s="12" t="s">
        <v>682</v>
      </c>
      <c r="H131" s="13" t="s">
        <v>681</v>
      </c>
      <c r="I131" s="13" t="s">
        <v>17</v>
      </c>
      <c r="J131" s="14">
        <v>10620</v>
      </c>
      <c r="K131" s="14" t="str">
        <f t="shared" si="8"/>
        <v>CAMINO DE LAS ARDILLAS 10620, LO BARNECHEA</v>
      </c>
      <c r="L131" s="15" t="s">
        <v>683</v>
      </c>
      <c r="M131" s="16" t="s">
        <v>684</v>
      </c>
      <c r="N131" s="15">
        <v>0</v>
      </c>
      <c r="O131" s="15" t="s">
        <v>42</v>
      </c>
      <c r="P131" s="17">
        <v>1.6</v>
      </c>
      <c r="R131" s="2">
        <f t="shared" si="16"/>
        <v>128</v>
      </c>
      <c r="S131" s="2">
        <f t="shared" si="9"/>
        <v>149</v>
      </c>
      <c r="T131" s="1">
        <f t="shared" si="10"/>
        <v>0</v>
      </c>
      <c r="U131" t="str">
        <f t="shared" si="11"/>
        <v>CAMINO DE LAS ARDILLAS</v>
      </c>
      <c r="V131">
        <v>10620</v>
      </c>
      <c r="Y131" s="1" t="str">
        <f t="shared" si="12"/>
        <v>ANDREA</v>
      </c>
      <c r="Z131" s="1" t="s">
        <v>3616</v>
      </c>
      <c r="AA131" s="1" t="s">
        <v>3659</v>
      </c>
      <c r="AB131" s="1"/>
      <c r="AC131" s="3" t="str">
        <f t="shared" si="13"/>
        <v>trikli@hotmail.com</v>
      </c>
      <c r="AD131" s="3" t="s">
        <v>683</v>
      </c>
      <c r="AF131" s="2" t="str">
        <f t="shared" si="14"/>
        <v>8411960-1</v>
      </c>
      <c r="AG131" t="str">
        <f>+LEFT(H131,FIND(" ",H131)-1)</f>
        <v>ANDREA</v>
      </c>
      <c r="AH131" s="1" t="s">
        <v>1520</v>
      </c>
      <c r="AI131" s="1" t="s">
        <v>4321</v>
      </c>
      <c r="AK131" s="3">
        <f t="shared" si="15"/>
        <v>0</v>
      </c>
      <c r="AN131" t="s">
        <v>42</v>
      </c>
      <c r="AO131">
        <v>1.6</v>
      </c>
      <c r="AP131" t="s">
        <v>47</v>
      </c>
    </row>
    <row r="132" spans="1:42">
      <c r="A132" s="89">
        <v>150</v>
      </c>
      <c r="B132" s="14" t="s">
        <v>3309</v>
      </c>
      <c r="C132" s="14"/>
      <c r="D132" s="14" t="s">
        <v>3313</v>
      </c>
      <c r="E132" s="10">
        <v>40914</v>
      </c>
      <c r="F132" s="11" t="s">
        <v>685</v>
      </c>
      <c r="G132" s="12" t="s">
        <v>686</v>
      </c>
      <c r="H132" s="13" t="s">
        <v>687</v>
      </c>
      <c r="I132" s="13" t="s">
        <v>17</v>
      </c>
      <c r="J132" s="14">
        <v>10631</v>
      </c>
      <c r="K132" s="14" t="str">
        <f t="shared" si="8"/>
        <v>CAMINO DE LAS ARDILLAS 10631, LO BARNECHEA</v>
      </c>
      <c r="L132" s="15" t="s">
        <v>688</v>
      </c>
      <c r="M132" s="15" t="s">
        <v>689</v>
      </c>
      <c r="N132" s="15" t="s">
        <v>690</v>
      </c>
      <c r="O132" s="15" t="s">
        <v>111</v>
      </c>
      <c r="P132" s="17">
        <v>1.65</v>
      </c>
      <c r="R132" s="2">
        <f t="shared" si="16"/>
        <v>129</v>
      </c>
      <c r="S132" s="2">
        <f t="shared" si="9"/>
        <v>150</v>
      </c>
      <c r="T132" s="1">
        <f t="shared" si="10"/>
        <v>40914</v>
      </c>
      <c r="U132" t="str">
        <f t="shared" si="11"/>
        <v>CAMINO DE LAS ARDILLAS</v>
      </c>
      <c r="V132">
        <v>10631</v>
      </c>
      <c r="Y132" s="1" t="str">
        <f t="shared" si="12"/>
        <v>BENJAMIN</v>
      </c>
      <c r="Z132" s="1" t="s">
        <v>1520</v>
      </c>
      <c r="AA132" s="1" t="s">
        <v>3690</v>
      </c>
      <c r="AB132" s="1"/>
      <c r="AC132" s="3" t="str">
        <f t="shared" si="13"/>
        <v>bbarrosf@gmail.com</v>
      </c>
      <c r="AD132" s="3" t="s">
        <v>688</v>
      </c>
      <c r="AF132" s="2" t="str">
        <f t="shared" si="14"/>
        <v>11833364-0</v>
      </c>
      <c r="AG132" t="str">
        <f>+LEFT(H132,FIND(" ",H132)-1)</f>
        <v>MARIA</v>
      </c>
      <c r="AH132" s="1" t="s">
        <v>4605</v>
      </c>
      <c r="AI132" s="1" t="s">
        <v>4322</v>
      </c>
      <c r="AK132" s="3" t="str">
        <f t="shared" si="15"/>
        <v>cmoran@agroriego.cl</v>
      </c>
      <c r="AN132" t="s">
        <v>111</v>
      </c>
      <c r="AO132">
        <v>1.65</v>
      </c>
      <c r="AP132" t="s">
        <v>47</v>
      </c>
    </row>
    <row r="133" spans="1:42">
      <c r="A133" s="89">
        <v>152</v>
      </c>
      <c r="B133" s="14" t="s">
        <v>3309</v>
      </c>
      <c r="C133" s="14"/>
      <c r="D133" s="14" t="s">
        <v>3344</v>
      </c>
      <c r="E133" s="14"/>
      <c r="F133" s="11" t="s">
        <v>691</v>
      </c>
      <c r="G133" s="12" t="s">
        <v>692</v>
      </c>
      <c r="H133" s="13" t="s">
        <v>691</v>
      </c>
      <c r="I133" s="13" t="s">
        <v>17</v>
      </c>
      <c r="J133" s="14">
        <v>10653</v>
      </c>
      <c r="K133" s="14" t="str">
        <f t="shared" ref="K133:K196" si="17">+CONCATENATE(I133," ",J133,", LO BARNECHEA")</f>
        <v>CAMINO DE LAS ARDILLAS 10653, LO BARNECHEA</v>
      </c>
      <c r="L133" s="15" t="s">
        <v>693</v>
      </c>
      <c r="M133" s="16" t="s">
        <v>694</v>
      </c>
      <c r="N133" s="15">
        <v>0</v>
      </c>
      <c r="O133" s="15" t="s">
        <v>99</v>
      </c>
      <c r="P133" s="17">
        <v>1.8</v>
      </c>
      <c r="R133" s="2">
        <f t="shared" si="16"/>
        <v>130</v>
      </c>
      <c r="S133" s="2">
        <f t="shared" ref="S133:S196" si="18">+IF(ISNUMBER(A133),A133,0)</f>
        <v>152</v>
      </c>
      <c r="T133" s="1">
        <f t="shared" ref="T133:T196" si="19">+E133</f>
        <v>0</v>
      </c>
      <c r="U133" t="str">
        <f t="shared" ref="U133:U196" si="20">+I133</f>
        <v>CAMINO DE LAS ARDILLAS</v>
      </c>
      <c r="V133">
        <v>10653</v>
      </c>
      <c r="Y133" s="1" t="str">
        <f t="shared" ref="Y133:Y196" si="21">+LEFT(F133,FIND(" ",F133)-1)</f>
        <v>JORGE</v>
      </c>
      <c r="Z133" s="1" t="s">
        <v>1520</v>
      </c>
      <c r="AA133" s="1" t="s">
        <v>3828</v>
      </c>
      <c r="AB133" s="1"/>
      <c r="AC133" s="3" t="str">
        <f t="shared" ref="AC133:AC196" si="22">+M133</f>
        <v>css@ojm.cl  escribir a secretaria Cecilia Stephens para cuenta</v>
      </c>
      <c r="AD133" s="3" t="s">
        <v>693</v>
      </c>
      <c r="AF133" s="2" t="str">
        <f t="shared" ref="AF133:AF196" si="23">+G133</f>
        <v>2285283-9</v>
      </c>
      <c r="AG133" t="str">
        <f>+LEFT(H133,FIND(" ",H133)-1)</f>
        <v>JORGE</v>
      </c>
      <c r="AH133" s="1" t="s">
        <v>1520</v>
      </c>
      <c r="AI133" s="1" t="s">
        <v>3828</v>
      </c>
      <c r="AK133" s="3">
        <f t="shared" ref="AK133:AK196" si="24">+N133</f>
        <v>0</v>
      </c>
      <c r="AN133" t="s">
        <v>99</v>
      </c>
      <c r="AO133">
        <v>1.8</v>
      </c>
      <c r="AP133" t="s">
        <v>47</v>
      </c>
    </row>
    <row r="134" spans="1:42">
      <c r="A134" s="89">
        <v>153</v>
      </c>
      <c r="B134" s="14" t="s">
        <v>3309</v>
      </c>
      <c r="C134" s="14"/>
      <c r="D134" s="14" t="s">
        <v>3313</v>
      </c>
      <c r="E134" s="14"/>
      <c r="F134" s="11" t="s">
        <v>695</v>
      </c>
      <c r="G134" s="12" t="s">
        <v>696</v>
      </c>
      <c r="H134" s="13" t="s">
        <v>695</v>
      </c>
      <c r="I134" s="13" t="s">
        <v>17</v>
      </c>
      <c r="J134" s="14">
        <v>10665</v>
      </c>
      <c r="K134" s="14" t="str">
        <f t="shared" si="17"/>
        <v>CAMINO DE LAS ARDILLAS 10665, LO BARNECHEA</v>
      </c>
      <c r="L134" s="15">
        <v>2424402</v>
      </c>
      <c r="M134" s="15" t="s">
        <v>697</v>
      </c>
      <c r="N134" s="15">
        <v>0</v>
      </c>
      <c r="O134" s="15" t="s">
        <v>44</v>
      </c>
      <c r="P134" s="17">
        <v>1.65</v>
      </c>
      <c r="R134" s="2">
        <f t="shared" ref="R134:R197" si="25">+R133+1</f>
        <v>131</v>
      </c>
      <c r="S134" s="2">
        <f t="shared" si="18"/>
        <v>153</v>
      </c>
      <c r="T134" s="1">
        <f t="shared" si="19"/>
        <v>0</v>
      </c>
      <c r="U134" t="str">
        <f t="shared" si="20"/>
        <v>CAMINO DE LAS ARDILLAS</v>
      </c>
      <c r="V134">
        <v>10665</v>
      </c>
      <c r="Y134" s="1" t="str">
        <f t="shared" si="21"/>
        <v>RODRIGO</v>
      </c>
      <c r="Z134" s="1" t="s">
        <v>1520</v>
      </c>
      <c r="AA134" s="1" t="s">
        <v>3829</v>
      </c>
      <c r="AB134" s="1"/>
      <c r="AC134" s="3" t="str">
        <f t="shared" si="22"/>
        <v>rlobo@puig.cl</v>
      </c>
      <c r="AD134" s="3">
        <v>2424402</v>
      </c>
      <c r="AF134" s="2" t="str">
        <f t="shared" si="23"/>
        <v>9007582-9</v>
      </c>
      <c r="AG134" t="str">
        <f>+LEFT(H134,FIND(" ",H134)-1)</f>
        <v>RODRIGO</v>
      </c>
      <c r="AH134" s="1" t="s">
        <v>1520</v>
      </c>
      <c r="AI134" s="1" t="s">
        <v>3829</v>
      </c>
      <c r="AK134" s="3">
        <f t="shared" si="24"/>
        <v>0</v>
      </c>
      <c r="AN134" t="s">
        <v>44</v>
      </c>
      <c r="AO134">
        <v>1.65</v>
      </c>
      <c r="AP134" t="s">
        <v>47</v>
      </c>
    </row>
    <row r="135" spans="1:42">
      <c r="A135" s="89">
        <v>154</v>
      </c>
      <c r="B135" s="14" t="s">
        <v>3309</v>
      </c>
      <c r="C135" s="14"/>
      <c r="D135" s="14" t="s">
        <v>3344</v>
      </c>
      <c r="E135" s="14"/>
      <c r="F135" s="11" t="s">
        <v>698</v>
      </c>
      <c r="G135" s="12" t="s">
        <v>699</v>
      </c>
      <c r="H135" s="13" t="s">
        <v>698</v>
      </c>
      <c r="I135" s="13" t="s">
        <v>17</v>
      </c>
      <c r="J135" s="14">
        <v>10671</v>
      </c>
      <c r="K135" s="14" t="str">
        <f t="shared" si="17"/>
        <v>CAMINO DE LAS ARDILLAS 10671, LO BARNECHEA</v>
      </c>
      <c r="L135" s="15" t="s">
        <v>700</v>
      </c>
      <c r="M135" s="15" t="s">
        <v>701</v>
      </c>
      <c r="N135" s="15">
        <v>0</v>
      </c>
      <c r="O135" s="15" t="s">
        <v>42</v>
      </c>
      <c r="P135" s="17">
        <v>1.6</v>
      </c>
      <c r="R135" s="2">
        <f t="shared" si="25"/>
        <v>132</v>
      </c>
      <c r="S135" s="2">
        <f t="shared" si="18"/>
        <v>154</v>
      </c>
      <c r="T135" s="1">
        <f t="shared" si="19"/>
        <v>0</v>
      </c>
      <c r="U135" t="str">
        <f t="shared" si="20"/>
        <v>CAMINO DE LAS ARDILLAS</v>
      </c>
      <c r="V135">
        <v>10671</v>
      </c>
      <c r="Y135" s="1" t="str">
        <f t="shared" si="21"/>
        <v>JULIO</v>
      </c>
      <c r="Z135" s="1" t="s">
        <v>1520</v>
      </c>
      <c r="AA135" s="1" t="s">
        <v>3830</v>
      </c>
      <c r="AB135" s="1"/>
      <c r="AC135" s="3" t="str">
        <f t="shared" si="22"/>
        <v>vivi@polemic.cl</v>
      </c>
      <c r="AD135" s="3" t="s">
        <v>700</v>
      </c>
      <c r="AF135" s="2" t="str">
        <f t="shared" si="23"/>
        <v>9665618-1</v>
      </c>
      <c r="AG135" t="str">
        <f>+LEFT(H135,FIND(" ",H135)-1)</f>
        <v>JULIO</v>
      </c>
      <c r="AH135" s="1" t="s">
        <v>3612</v>
      </c>
      <c r="AI135" s="1" t="s">
        <v>4323</v>
      </c>
      <c r="AK135" s="3">
        <f t="shared" si="24"/>
        <v>0</v>
      </c>
      <c r="AN135" t="s">
        <v>42</v>
      </c>
      <c r="AO135">
        <v>1.6</v>
      </c>
      <c r="AP135" t="s">
        <v>47</v>
      </c>
    </row>
    <row r="136" spans="1:42">
      <c r="A136" s="89">
        <v>155</v>
      </c>
      <c r="B136" s="14" t="s">
        <v>3309</v>
      </c>
      <c r="C136" s="14"/>
      <c r="D136" s="14" t="s">
        <v>3344</v>
      </c>
      <c r="E136" s="10">
        <v>40415</v>
      </c>
      <c r="F136" s="11" t="s">
        <v>702</v>
      </c>
      <c r="G136" s="12" t="s">
        <v>703</v>
      </c>
      <c r="H136" s="13" t="s">
        <v>704</v>
      </c>
      <c r="I136" s="13" t="s">
        <v>17</v>
      </c>
      <c r="J136" s="14">
        <v>10676</v>
      </c>
      <c r="K136" s="14" t="str">
        <f t="shared" si="17"/>
        <v>CAMINO DE LAS ARDILLAS 10676, LO BARNECHEA</v>
      </c>
      <c r="L136" s="15" t="s">
        <v>705</v>
      </c>
      <c r="M136" s="15" t="s">
        <v>706</v>
      </c>
      <c r="N136" s="15">
        <v>0</v>
      </c>
      <c r="O136" s="15" t="s">
        <v>42</v>
      </c>
      <c r="P136" s="17">
        <v>1.65</v>
      </c>
      <c r="R136" s="2">
        <f t="shared" si="25"/>
        <v>133</v>
      </c>
      <c r="S136" s="2">
        <f t="shared" si="18"/>
        <v>155</v>
      </c>
      <c r="T136" s="1">
        <f t="shared" si="19"/>
        <v>40415</v>
      </c>
      <c r="U136" t="str">
        <f t="shared" si="20"/>
        <v>CAMINO DE LAS ARDILLAS</v>
      </c>
      <c r="V136">
        <v>10676</v>
      </c>
      <c r="Y136" s="1" t="str">
        <f t="shared" si="21"/>
        <v>HUMBERTO</v>
      </c>
      <c r="Z136" s="1" t="s">
        <v>1520</v>
      </c>
      <c r="AA136" s="1" t="s">
        <v>3831</v>
      </c>
      <c r="AB136" s="1"/>
      <c r="AC136" s="3" t="str">
        <f t="shared" si="22"/>
        <v>hdelrio@delrioizquierdo.cl</v>
      </c>
      <c r="AD136" s="3" t="s">
        <v>705</v>
      </c>
      <c r="AF136" s="2" t="str">
        <f t="shared" si="23"/>
        <v>9383965-K</v>
      </c>
      <c r="AG136" t="str">
        <f>+LEFT(H136,FIND(" ",H136)-1)</f>
        <v>ALEJANDRA</v>
      </c>
      <c r="AH136" s="1" t="s">
        <v>1520</v>
      </c>
      <c r="AI136" s="1" t="s">
        <v>4324</v>
      </c>
      <c r="AK136" s="3">
        <f t="shared" si="24"/>
        <v>0</v>
      </c>
      <c r="AN136" t="s">
        <v>42</v>
      </c>
      <c r="AO136">
        <v>1.65</v>
      </c>
      <c r="AP136" t="s">
        <v>47</v>
      </c>
    </row>
    <row r="137" spans="1:42">
      <c r="A137" s="89">
        <v>156</v>
      </c>
      <c r="B137" s="14" t="s">
        <v>3309</v>
      </c>
      <c r="C137" s="14"/>
      <c r="D137" s="14" t="s">
        <v>3316</v>
      </c>
      <c r="E137" s="14"/>
      <c r="F137" s="11" t="s">
        <v>707</v>
      </c>
      <c r="G137" s="12" t="s">
        <v>708</v>
      </c>
      <c r="H137" s="13" t="s">
        <v>707</v>
      </c>
      <c r="I137" s="13" t="s">
        <v>17</v>
      </c>
      <c r="J137" s="14">
        <v>10698</v>
      </c>
      <c r="K137" s="14" t="str">
        <f t="shared" si="17"/>
        <v>CAMINO DE LAS ARDILLAS 10698, LO BARNECHEA</v>
      </c>
      <c r="L137" s="15" t="s">
        <v>709</v>
      </c>
      <c r="M137" s="15" t="s">
        <v>710</v>
      </c>
      <c r="N137" s="15" t="s">
        <v>711</v>
      </c>
      <c r="O137" s="15" t="s">
        <v>42</v>
      </c>
      <c r="P137" s="17">
        <v>1.6</v>
      </c>
      <c r="R137" s="2">
        <f t="shared" si="25"/>
        <v>134</v>
      </c>
      <c r="S137" s="2">
        <f t="shared" si="18"/>
        <v>156</v>
      </c>
      <c r="T137" s="1">
        <f t="shared" si="19"/>
        <v>0</v>
      </c>
      <c r="U137" t="str">
        <f t="shared" si="20"/>
        <v>CAMINO DE LAS ARDILLAS</v>
      </c>
      <c r="V137">
        <v>10698</v>
      </c>
      <c r="Y137" s="1" t="str">
        <f t="shared" si="21"/>
        <v>JORGE</v>
      </c>
      <c r="Z137" s="1" t="s">
        <v>1520</v>
      </c>
      <c r="AA137" s="1" t="s">
        <v>3832</v>
      </c>
      <c r="AB137" s="1"/>
      <c r="AC137" s="3" t="str">
        <f t="shared" si="22"/>
        <v>jdominguez@mi.cl; jorgedominguezcruzat@gmail.com</v>
      </c>
      <c r="AD137" s="3" t="s">
        <v>709</v>
      </c>
      <c r="AF137" s="2" t="str">
        <f t="shared" si="23"/>
        <v>6017514-4</v>
      </c>
      <c r="AG137" t="str">
        <f>+LEFT(H137,FIND(" ",H137)-1)</f>
        <v>JORGE</v>
      </c>
      <c r="AH137" s="1" t="s">
        <v>1520</v>
      </c>
      <c r="AI137" s="1" t="s">
        <v>3832</v>
      </c>
      <c r="AK137" s="3" t="str">
        <f t="shared" si="24"/>
        <v>carmenovallea@gmail.com</v>
      </c>
      <c r="AN137" t="s">
        <v>42</v>
      </c>
      <c r="AO137">
        <v>1.6</v>
      </c>
      <c r="AP137" t="s">
        <v>47</v>
      </c>
    </row>
    <row r="138" spans="1:42">
      <c r="A138" s="89">
        <v>159</v>
      </c>
      <c r="B138" s="14" t="s">
        <v>3309</v>
      </c>
      <c r="C138" s="14"/>
      <c r="D138" s="14" t="s">
        <v>3313</v>
      </c>
      <c r="E138" s="14"/>
      <c r="F138" s="11" t="s">
        <v>712</v>
      </c>
      <c r="G138" s="12" t="s">
        <v>713</v>
      </c>
      <c r="H138" s="13"/>
      <c r="I138" s="13" t="s">
        <v>18</v>
      </c>
      <c r="J138" s="14">
        <v>1176</v>
      </c>
      <c r="K138" s="14" t="str">
        <f t="shared" si="17"/>
        <v>CAMINO DE LAS LIEBRES 1176, LO BARNECHEA</v>
      </c>
      <c r="L138" s="15" t="s">
        <v>714</v>
      </c>
      <c r="M138" s="15" t="s">
        <v>715</v>
      </c>
      <c r="N138" s="15">
        <v>0</v>
      </c>
      <c r="O138" s="15" t="s">
        <v>42</v>
      </c>
      <c r="P138" s="17">
        <v>1.6</v>
      </c>
      <c r="R138" s="2">
        <f t="shared" si="25"/>
        <v>135</v>
      </c>
      <c r="S138" s="2">
        <f t="shared" si="18"/>
        <v>159</v>
      </c>
      <c r="T138" s="1">
        <f t="shared" si="19"/>
        <v>0</v>
      </c>
      <c r="U138" t="str">
        <f t="shared" si="20"/>
        <v>CAMINO DE LAS LIEBRES</v>
      </c>
      <c r="V138">
        <v>1176</v>
      </c>
      <c r="Y138" s="1" t="str">
        <f t="shared" si="21"/>
        <v>MARIA</v>
      </c>
      <c r="Z138" s="1" t="s">
        <v>3617</v>
      </c>
      <c r="AA138" s="1" t="s">
        <v>3660</v>
      </c>
      <c r="AB138" s="1"/>
      <c r="AC138" s="3" t="str">
        <f t="shared" si="22"/>
        <v>pepabs@lomablanca.cl</v>
      </c>
      <c r="AD138" s="3" t="s">
        <v>714</v>
      </c>
      <c r="AF138" s="2" t="str">
        <f t="shared" si="23"/>
        <v>5716140-K</v>
      </c>
      <c r="AH138" s="1" t="s">
        <v>1520</v>
      </c>
      <c r="AI138" s="1"/>
      <c r="AK138" s="3">
        <f t="shared" si="24"/>
        <v>0</v>
      </c>
      <c r="AN138" t="s">
        <v>42</v>
      </c>
      <c r="AO138">
        <v>1.6</v>
      </c>
      <c r="AP138" t="s">
        <v>47</v>
      </c>
    </row>
    <row r="139" spans="1:42">
      <c r="A139" s="89">
        <v>160</v>
      </c>
      <c r="B139" s="14" t="s">
        <v>3309</v>
      </c>
      <c r="C139" s="14"/>
      <c r="D139" s="14" t="s">
        <v>3313</v>
      </c>
      <c r="E139" s="14"/>
      <c r="F139" s="11" t="s">
        <v>716</v>
      </c>
      <c r="G139" s="12" t="s">
        <v>717</v>
      </c>
      <c r="H139" s="13" t="s">
        <v>718</v>
      </c>
      <c r="I139" s="13" t="s">
        <v>18</v>
      </c>
      <c r="J139" s="14">
        <v>1194</v>
      </c>
      <c r="K139" s="14" t="str">
        <f t="shared" si="17"/>
        <v>CAMINO DE LAS LIEBRES 1194, LO BARNECHEA</v>
      </c>
      <c r="L139" s="15" t="s">
        <v>719</v>
      </c>
      <c r="M139" s="15" t="s">
        <v>720</v>
      </c>
      <c r="N139" s="15">
        <v>0</v>
      </c>
      <c r="O139" s="15" t="s">
        <v>44</v>
      </c>
      <c r="P139" s="17">
        <v>1.65</v>
      </c>
      <c r="R139" s="2">
        <f t="shared" si="25"/>
        <v>136</v>
      </c>
      <c r="S139" s="2">
        <f t="shared" si="18"/>
        <v>160</v>
      </c>
      <c r="T139" s="1">
        <f t="shared" si="19"/>
        <v>0</v>
      </c>
      <c r="U139" t="str">
        <f t="shared" si="20"/>
        <v>CAMINO DE LAS LIEBRES</v>
      </c>
      <c r="V139">
        <v>1194</v>
      </c>
      <c r="Y139" s="1" t="str">
        <f t="shared" si="21"/>
        <v>ANGELICA</v>
      </c>
      <c r="Z139" s="1" t="s">
        <v>1520</v>
      </c>
      <c r="AA139" s="1" t="s">
        <v>3833</v>
      </c>
      <c r="AB139" s="1"/>
      <c r="AC139" s="3" t="str">
        <f t="shared" si="22"/>
        <v>lecala@gmail.com</v>
      </c>
      <c r="AD139" s="3" t="s">
        <v>719</v>
      </c>
      <c r="AF139" s="2" t="str">
        <f t="shared" si="23"/>
        <v>5891243-3</v>
      </c>
      <c r="AG139" t="str">
        <f>+LEFT(H139,FIND(" ",H139)-1)</f>
        <v>EUGENIO</v>
      </c>
      <c r="AH139" s="1" t="s">
        <v>1520</v>
      </c>
      <c r="AI139" s="1" t="s">
        <v>4325</v>
      </c>
      <c r="AK139" s="3">
        <f t="shared" si="24"/>
        <v>0</v>
      </c>
      <c r="AN139" t="s">
        <v>44</v>
      </c>
      <c r="AO139">
        <v>1.65</v>
      </c>
      <c r="AP139" t="s">
        <v>47</v>
      </c>
    </row>
    <row r="140" spans="1:42">
      <c r="A140" s="89">
        <v>162</v>
      </c>
      <c r="B140" s="14" t="s">
        <v>3309</v>
      </c>
      <c r="C140" s="14"/>
      <c r="D140" s="14" t="s">
        <v>3378</v>
      </c>
      <c r="E140" s="14"/>
      <c r="F140" s="11" t="s">
        <v>721</v>
      </c>
      <c r="G140" s="12" t="s">
        <v>722</v>
      </c>
      <c r="H140" s="13" t="s">
        <v>723</v>
      </c>
      <c r="I140" s="13" t="s">
        <v>18</v>
      </c>
      <c r="J140" s="14">
        <v>1318</v>
      </c>
      <c r="K140" s="14" t="str">
        <f t="shared" si="17"/>
        <v>CAMINO DE LAS LIEBRES 1318, LO BARNECHEA</v>
      </c>
      <c r="L140" s="15" t="s">
        <v>724</v>
      </c>
      <c r="M140" s="15" t="s">
        <v>725</v>
      </c>
      <c r="N140" s="15">
        <v>0</v>
      </c>
      <c r="O140" s="15" t="s">
        <v>42</v>
      </c>
      <c r="P140" s="17">
        <v>1.6</v>
      </c>
      <c r="R140" s="2">
        <f t="shared" si="25"/>
        <v>137</v>
      </c>
      <c r="S140" s="2">
        <f t="shared" si="18"/>
        <v>162</v>
      </c>
      <c r="T140" s="1">
        <f t="shared" si="19"/>
        <v>0</v>
      </c>
      <c r="U140" t="str">
        <f t="shared" si="20"/>
        <v>CAMINO DE LAS LIEBRES</v>
      </c>
      <c r="V140">
        <v>1318</v>
      </c>
      <c r="Y140" s="1" t="str">
        <f t="shared" si="21"/>
        <v>BEATRIZ</v>
      </c>
      <c r="Z140" s="1" t="s">
        <v>1520</v>
      </c>
      <c r="AA140" s="1" t="s">
        <v>3834</v>
      </c>
      <c r="AB140" s="1"/>
      <c r="AC140" s="3" t="str">
        <f t="shared" si="22"/>
        <v>bmarangunic@patagonica.cl</v>
      </c>
      <c r="AD140" s="3" t="s">
        <v>724</v>
      </c>
      <c r="AF140" s="2" t="str">
        <f t="shared" si="23"/>
        <v>8563607-3</v>
      </c>
      <c r="AG140" t="str">
        <f>+LEFT(H140,FIND(" ",H140)-1)</f>
        <v>ALEJANDRO</v>
      </c>
      <c r="AH140" s="1" t="s">
        <v>1520</v>
      </c>
      <c r="AI140" s="1" t="s">
        <v>4326</v>
      </c>
      <c r="AK140" s="3">
        <f t="shared" si="24"/>
        <v>0</v>
      </c>
      <c r="AN140" t="s">
        <v>42</v>
      </c>
      <c r="AO140">
        <v>1.6</v>
      </c>
      <c r="AP140" t="s">
        <v>47</v>
      </c>
    </row>
    <row r="141" spans="1:42">
      <c r="A141" s="89">
        <v>164</v>
      </c>
      <c r="B141" s="14" t="s">
        <v>3309</v>
      </c>
      <c r="C141" s="14"/>
      <c r="D141" s="14" t="s">
        <v>3342</v>
      </c>
      <c r="E141" s="14"/>
      <c r="F141" s="11" t="s">
        <v>726</v>
      </c>
      <c r="G141" s="12" t="s">
        <v>727</v>
      </c>
      <c r="H141" s="13" t="s">
        <v>726</v>
      </c>
      <c r="I141" s="13" t="s">
        <v>18</v>
      </c>
      <c r="J141" s="14">
        <v>1371</v>
      </c>
      <c r="K141" s="14" t="str">
        <f t="shared" si="17"/>
        <v>CAMINO DE LAS LIEBRES 1371, LO BARNECHEA</v>
      </c>
      <c r="L141" s="15" t="s">
        <v>728</v>
      </c>
      <c r="M141" s="15" t="s">
        <v>729</v>
      </c>
      <c r="N141" s="15">
        <v>0</v>
      </c>
      <c r="O141" s="15" t="s">
        <v>44</v>
      </c>
      <c r="P141" s="17">
        <v>1.65</v>
      </c>
      <c r="R141" s="2">
        <f t="shared" si="25"/>
        <v>138</v>
      </c>
      <c r="S141" s="2">
        <f t="shared" si="18"/>
        <v>164</v>
      </c>
      <c r="T141" s="1">
        <f t="shared" si="19"/>
        <v>0</v>
      </c>
      <c r="U141" t="str">
        <f t="shared" si="20"/>
        <v>CAMINO DE LAS LIEBRES</v>
      </c>
      <c r="V141">
        <v>1371</v>
      </c>
      <c r="Y141" s="1" t="str">
        <f t="shared" si="21"/>
        <v>RAFAEL</v>
      </c>
      <c r="Z141" s="1" t="s">
        <v>1520</v>
      </c>
      <c r="AA141" s="1" t="s">
        <v>3835</v>
      </c>
      <c r="AB141" s="1"/>
      <c r="AC141" s="3" t="str">
        <f t="shared" si="22"/>
        <v>rfontecilla@factoringcreacion.cl</v>
      </c>
      <c r="AD141" s="3" t="s">
        <v>728</v>
      </c>
      <c r="AF141" s="2" t="str">
        <f t="shared" si="23"/>
        <v>5123926-1</v>
      </c>
      <c r="AG141" t="str">
        <f>+LEFT(H141,FIND(" ",H141)-1)</f>
        <v>RAFAEL</v>
      </c>
      <c r="AH141" s="1" t="s">
        <v>1520</v>
      </c>
      <c r="AI141" s="1" t="s">
        <v>3835</v>
      </c>
      <c r="AK141" s="3">
        <f t="shared" si="24"/>
        <v>0</v>
      </c>
      <c r="AN141" t="s">
        <v>44</v>
      </c>
      <c r="AO141">
        <v>1.65</v>
      </c>
      <c r="AP141" t="s">
        <v>47</v>
      </c>
    </row>
    <row r="142" spans="1:42">
      <c r="A142" s="89">
        <v>166</v>
      </c>
      <c r="B142" s="14" t="s">
        <v>3309</v>
      </c>
      <c r="C142" s="14"/>
      <c r="D142" s="14" t="s">
        <v>3316</v>
      </c>
      <c r="E142" s="14"/>
      <c r="F142" s="11" t="s">
        <v>730</v>
      </c>
      <c r="G142" s="12" t="s">
        <v>731</v>
      </c>
      <c r="H142" s="13" t="s">
        <v>732</v>
      </c>
      <c r="I142" s="13" t="s">
        <v>18</v>
      </c>
      <c r="J142" s="14">
        <v>1407</v>
      </c>
      <c r="K142" s="14" t="str">
        <f t="shared" si="17"/>
        <v>CAMINO DE LAS LIEBRES 1407, LO BARNECHEA</v>
      </c>
      <c r="L142" s="15" t="s">
        <v>733</v>
      </c>
      <c r="M142" s="15" t="s">
        <v>734</v>
      </c>
      <c r="N142" s="15">
        <v>0</v>
      </c>
      <c r="O142" s="15" t="s">
        <v>44</v>
      </c>
      <c r="P142" s="17">
        <v>1.65</v>
      </c>
      <c r="R142" s="2">
        <f t="shared" si="25"/>
        <v>139</v>
      </c>
      <c r="S142" s="2">
        <f t="shared" si="18"/>
        <v>166</v>
      </c>
      <c r="T142" s="1">
        <f t="shared" si="19"/>
        <v>0</v>
      </c>
      <c r="U142" t="str">
        <f t="shared" si="20"/>
        <v>CAMINO DE LAS LIEBRES</v>
      </c>
      <c r="V142">
        <v>1407</v>
      </c>
      <c r="Y142" s="1" t="str">
        <f t="shared" si="21"/>
        <v>MARIELA</v>
      </c>
      <c r="Z142" s="1" t="s">
        <v>1520</v>
      </c>
      <c r="AA142" s="1" t="s">
        <v>3836</v>
      </c>
      <c r="AB142" s="1"/>
      <c r="AC142" s="3" t="str">
        <f t="shared" si="22"/>
        <v>mariela.catalan1@gmail.com</v>
      </c>
      <c r="AD142" s="3" t="s">
        <v>733</v>
      </c>
      <c r="AF142" s="2" t="str">
        <f t="shared" si="23"/>
        <v>8480724-9</v>
      </c>
      <c r="AG142" t="str">
        <f>+LEFT(H142,FIND(" ",H142)-1)</f>
        <v>JUAN</v>
      </c>
      <c r="AH142" s="1" t="s">
        <v>1520</v>
      </c>
      <c r="AI142" s="1" t="s">
        <v>4327</v>
      </c>
      <c r="AK142" s="3">
        <f t="shared" si="24"/>
        <v>0</v>
      </c>
      <c r="AN142" t="s">
        <v>44</v>
      </c>
      <c r="AO142">
        <v>1.65</v>
      </c>
      <c r="AP142" t="s">
        <v>47</v>
      </c>
    </row>
    <row r="143" spans="1:42">
      <c r="A143" s="89">
        <v>167</v>
      </c>
      <c r="B143" s="14" t="s">
        <v>3309</v>
      </c>
      <c r="C143" s="14"/>
      <c r="D143" s="14" t="s">
        <v>3344</v>
      </c>
      <c r="E143" s="10">
        <v>40514</v>
      </c>
      <c r="F143" s="11" t="s">
        <v>735</v>
      </c>
      <c r="G143" s="12" t="s">
        <v>736</v>
      </c>
      <c r="H143" s="13" t="s">
        <v>737</v>
      </c>
      <c r="I143" s="13" t="s">
        <v>18</v>
      </c>
      <c r="J143" s="14">
        <v>1408</v>
      </c>
      <c r="K143" s="14" t="str">
        <f t="shared" si="17"/>
        <v>CAMINO DE LAS LIEBRES 1408, LO BARNECHEA</v>
      </c>
      <c r="L143" s="15" t="s">
        <v>738</v>
      </c>
      <c r="M143" s="15" t="s">
        <v>739</v>
      </c>
      <c r="N143" s="15">
        <v>0</v>
      </c>
      <c r="O143" s="15" t="s">
        <v>44</v>
      </c>
      <c r="P143" s="17">
        <v>1.65</v>
      </c>
      <c r="R143" s="2">
        <f t="shared" si="25"/>
        <v>140</v>
      </c>
      <c r="S143" s="2">
        <f t="shared" si="18"/>
        <v>167</v>
      </c>
      <c r="T143" s="1">
        <f t="shared" si="19"/>
        <v>40514</v>
      </c>
      <c r="U143" t="str">
        <f t="shared" si="20"/>
        <v>CAMINO DE LAS LIEBRES</v>
      </c>
      <c r="V143">
        <v>1408</v>
      </c>
      <c r="Y143" s="1" t="str">
        <f t="shared" si="21"/>
        <v>VALERIA</v>
      </c>
      <c r="Z143" s="1" t="s">
        <v>1520</v>
      </c>
      <c r="AA143" s="1" t="s">
        <v>3658</v>
      </c>
      <c r="AB143" s="1"/>
      <c r="AC143" s="3" t="str">
        <f t="shared" si="22"/>
        <v>evucina@gmail.com</v>
      </c>
      <c r="AD143" s="3" t="s">
        <v>738</v>
      </c>
      <c r="AF143" s="2" t="str">
        <f t="shared" si="23"/>
        <v>10992439-3</v>
      </c>
      <c r="AG143" t="str">
        <f>+LEFT(H143,FIND(" ",H143)-1)</f>
        <v>ERIC</v>
      </c>
      <c r="AH143" s="1" t="s">
        <v>1520</v>
      </c>
      <c r="AI143" s="1" t="s">
        <v>4328</v>
      </c>
      <c r="AK143" s="3">
        <f t="shared" si="24"/>
        <v>0</v>
      </c>
      <c r="AN143" t="s">
        <v>44</v>
      </c>
      <c r="AO143">
        <v>1.65</v>
      </c>
      <c r="AP143" t="s">
        <v>47</v>
      </c>
    </row>
    <row r="144" spans="1:42">
      <c r="A144" s="89">
        <v>168</v>
      </c>
      <c r="B144" s="14" t="s">
        <v>3309</v>
      </c>
      <c r="C144" s="14"/>
      <c r="D144" s="14" t="s">
        <v>3313</v>
      </c>
      <c r="E144" s="10">
        <v>40429</v>
      </c>
      <c r="F144" s="11" t="s">
        <v>740</v>
      </c>
      <c r="G144" s="12" t="s">
        <v>741</v>
      </c>
      <c r="H144" s="13" t="s">
        <v>742</v>
      </c>
      <c r="I144" s="13" t="s">
        <v>18</v>
      </c>
      <c r="J144" s="14">
        <v>1439</v>
      </c>
      <c r="K144" s="14" t="str">
        <f t="shared" si="17"/>
        <v>CAMINO DE LAS LIEBRES 1439, LO BARNECHEA</v>
      </c>
      <c r="L144" s="15" t="s">
        <v>743</v>
      </c>
      <c r="M144" s="16" t="s">
        <v>744</v>
      </c>
      <c r="N144" s="16" t="s">
        <v>745</v>
      </c>
      <c r="O144" s="15" t="s">
        <v>44</v>
      </c>
      <c r="P144" s="17">
        <v>1.65</v>
      </c>
      <c r="R144" s="2">
        <f t="shared" si="25"/>
        <v>141</v>
      </c>
      <c r="S144" s="2">
        <f t="shared" si="18"/>
        <v>168</v>
      </c>
      <c r="T144" s="1">
        <f t="shared" si="19"/>
        <v>40429</v>
      </c>
      <c r="U144" t="str">
        <f t="shared" si="20"/>
        <v>CAMINO DE LAS LIEBRES</v>
      </c>
      <c r="V144">
        <v>1439</v>
      </c>
      <c r="Y144" s="1" t="str">
        <f t="shared" si="21"/>
        <v>MARIA</v>
      </c>
      <c r="Z144" s="1" t="s">
        <v>3614</v>
      </c>
      <c r="AA144" s="1" t="s">
        <v>3661</v>
      </c>
      <c r="AB144" s="1"/>
      <c r="AC144" s="3" t="str">
        <f t="shared" si="22"/>
        <v>loretocerda@cabilfrut.cl</v>
      </c>
      <c r="AD144" s="3" t="s">
        <v>743</v>
      </c>
      <c r="AF144" s="2" t="str">
        <f t="shared" si="23"/>
        <v>7040479-6</v>
      </c>
      <c r="AG144" t="str">
        <f>+LEFT(H144,FIND(" ",H144)-1)</f>
        <v>JOSE</v>
      </c>
      <c r="AH144" s="1" t="s">
        <v>4606</v>
      </c>
      <c r="AI144" s="1" t="s">
        <v>3737</v>
      </c>
      <c r="AK144" s="3" t="str">
        <f t="shared" si="24"/>
        <v>jpvarela@retailers.cl</v>
      </c>
      <c r="AN144" t="s">
        <v>44</v>
      </c>
      <c r="AO144">
        <v>1.65</v>
      </c>
      <c r="AP144" t="s">
        <v>47</v>
      </c>
    </row>
    <row r="145" spans="1:42">
      <c r="A145" s="89">
        <v>169</v>
      </c>
      <c r="B145" s="14" t="s">
        <v>3309</v>
      </c>
      <c r="C145" s="14"/>
      <c r="D145" s="14" t="s">
        <v>3313</v>
      </c>
      <c r="E145" s="14"/>
      <c r="F145" s="11" t="s">
        <v>746</v>
      </c>
      <c r="G145" s="12" t="s">
        <v>747</v>
      </c>
      <c r="H145" s="13" t="s">
        <v>746</v>
      </c>
      <c r="I145" s="13" t="s">
        <v>18</v>
      </c>
      <c r="J145" s="14">
        <v>1485</v>
      </c>
      <c r="K145" s="14" t="str">
        <f t="shared" si="17"/>
        <v>CAMINO DE LAS LIEBRES 1485, LO BARNECHEA</v>
      </c>
      <c r="L145" s="15">
        <v>2495808</v>
      </c>
      <c r="M145" s="15" t="s">
        <v>748</v>
      </c>
      <c r="N145" s="15">
        <v>0</v>
      </c>
      <c r="O145" s="15" t="s">
        <v>44</v>
      </c>
      <c r="P145" s="17">
        <v>1.65</v>
      </c>
      <c r="R145" s="2">
        <f t="shared" si="25"/>
        <v>142</v>
      </c>
      <c r="S145" s="2">
        <f t="shared" si="18"/>
        <v>169</v>
      </c>
      <c r="T145" s="1">
        <f t="shared" si="19"/>
        <v>0</v>
      </c>
      <c r="U145" t="str">
        <f t="shared" si="20"/>
        <v>CAMINO DE LAS LIEBRES</v>
      </c>
      <c r="V145">
        <v>1485</v>
      </c>
      <c r="Y145" s="1" t="str">
        <f t="shared" si="21"/>
        <v>JUAN</v>
      </c>
      <c r="Z145" s="1" t="s">
        <v>1520</v>
      </c>
      <c r="AA145" s="1" t="s">
        <v>3837</v>
      </c>
      <c r="AB145" s="1"/>
      <c r="AC145" s="3" t="str">
        <f t="shared" si="22"/>
        <v>paula@paulacelis.com</v>
      </c>
      <c r="AD145" s="3">
        <v>2495808</v>
      </c>
      <c r="AF145" s="2" t="str">
        <f t="shared" si="23"/>
        <v>6979017-8</v>
      </c>
      <c r="AG145" t="str">
        <f>+LEFT(H145,FIND(" ",H145)-1)</f>
        <v>JUAN</v>
      </c>
      <c r="AH145" s="1" t="s">
        <v>4607</v>
      </c>
      <c r="AI145" s="1" t="s">
        <v>3661</v>
      </c>
      <c r="AK145" s="3">
        <f t="shared" si="24"/>
        <v>0</v>
      </c>
      <c r="AN145" t="s">
        <v>44</v>
      </c>
      <c r="AO145">
        <v>1.65</v>
      </c>
      <c r="AP145" t="s">
        <v>47</v>
      </c>
    </row>
    <row r="146" spans="1:42">
      <c r="A146" s="89">
        <v>170</v>
      </c>
      <c r="B146" s="14" t="s">
        <v>3309</v>
      </c>
      <c r="C146" s="14" t="s">
        <v>3379</v>
      </c>
      <c r="D146" s="14" t="s">
        <v>3313</v>
      </c>
      <c r="E146" s="14"/>
      <c r="F146" s="11" t="s">
        <v>749</v>
      </c>
      <c r="G146" s="12" t="s">
        <v>750</v>
      </c>
      <c r="H146" s="13"/>
      <c r="I146" s="13" t="s">
        <v>18</v>
      </c>
      <c r="J146" s="14">
        <v>1567</v>
      </c>
      <c r="K146" s="14" t="str">
        <f t="shared" si="17"/>
        <v>CAMINO DE LAS LIEBRES 1567, LO BARNECHEA</v>
      </c>
      <c r="L146" s="15" t="s">
        <v>751</v>
      </c>
      <c r="M146" s="16" t="s">
        <v>752</v>
      </c>
      <c r="N146" s="15" t="s">
        <v>752</v>
      </c>
      <c r="O146" s="15" t="s">
        <v>42</v>
      </c>
      <c r="P146" s="17">
        <v>1.6</v>
      </c>
      <c r="R146" s="2">
        <f t="shared" si="25"/>
        <v>143</v>
      </c>
      <c r="S146" s="2">
        <f t="shared" si="18"/>
        <v>170</v>
      </c>
      <c r="T146" s="1">
        <f t="shared" si="19"/>
        <v>0</v>
      </c>
      <c r="U146" t="str">
        <f t="shared" si="20"/>
        <v>CAMINO DE LAS LIEBRES</v>
      </c>
      <c r="V146">
        <v>1567</v>
      </c>
      <c r="Y146" s="1" t="str">
        <f t="shared" si="21"/>
        <v>JOSE</v>
      </c>
      <c r="Z146" s="1" t="s">
        <v>1520</v>
      </c>
      <c r="AA146" s="1" t="s">
        <v>3838</v>
      </c>
      <c r="AB146" s="1"/>
      <c r="AC146" s="3" t="str">
        <f t="shared" si="22"/>
        <v xml:space="preserve"> josemiguel.ossandon@gmail.com</v>
      </c>
      <c r="AD146" s="3" t="s">
        <v>751</v>
      </c>
      <c r="AF146" s="2" t="str">
        <f t="shared" si="23"/>
        <v>4431793-1</v>
      </c>
      <c r="AH146" s="1" t="s">
        <v>1520</v>
      </c>
      <c r="AI146" s="1"/>
      <c r="AK146" s="3" t="str">
        <f t="shared" si="24"/>
        <v xml:space="preserve"> josemiguel.ossandon@gmail.com</v>
      </c>
      <c r="AN146" t="s">
        <v>42</v>
      </c>
      <c r="AO146">
        <v>1.6</v>
      </c>
      <c r="AP146" t="s">
        <v>47</v>
      </c>
    </row>
    <row r="147" spans="1:42">
      <c r="A147" s="89">
        <v>171</v>
      </c>
      <c r="B147" s="14" t="s">
        <v>3309</v>
      </c>
      <c r="C147" s="14"/>
      <c r="D147" s="14" t="s">
        <v>3344</v>
      </c>
      <c r="E147" s="10">
        <v>40872</v>
      </c>
      <c r="F147" s="11" t="s">
        <v>753</v>
      </c>
      <c r="G147" s="12" t="s">
        <v>754</v>
      </c>
      <c r="H147" s="13" t="s">
        <v>755</v>
      </c>
      <c r="I147" s="13" t="s">
        <v>18</v>
      </c>
      <c r="J147" s="14">
        <v>1599</v>
      </c>
      <c r="K147" s="14" t="str">
        <f t="shared" si="17"/>
        <v>CAMINO DE LAS LIEBRES 1599, LO BARNECHEA</v>
      </c>
      <c r="L147" s="15" t="s">
        <v>756</v>
      </c>
      <c r="M147" s="15" t="s">
        <v>757</v>
      </c>
      <c r="N147" s="15" t="s">
        <v>758</v>
      </c>
      <c r="O147" s="15" t="s">
        <v>42</v>
      </c>
      <c r="P147" s="17">
        <v>1.65</v>
      </c>
      <c r="R147" s="2">
        <f t="shared" si="25"/>
        <v>144</v>
      </c>
      <c r="S147" s="2">
        <f t="shared" si="18"/>
        <v>171</v>
      </c>
      <c r="T147" s="1">
        <f t="shared" si="19"/>
        <v>40872</v>
      </c>
      <c r="U147" t="str">
        <f t="shared" si="20"/>
        <v>CAMINO DE LAS LIEBRES</v>
      </c>
      <c r="V147">
        <v>1599</v>
      </c>
      <c r="Y147" s="1" t="str">
        <f t="shared" si="21"/>
        <v>JEANETTE</v>
      </c>
      <c r="Z147" s="1" t="s">
        <v>1520</v>
      </c>
      <c r="AA147" s="1" t="s">
        <v>3839</v>
      </c>
      <c r="AB147" s="1"/>
      <c r="AC147" s="3" t="str">
        <f t="shared" si="22"/>
        <v>CIBASTIAS@GMAIL.COM</v>
      </c>
      <c r="AD147" s="3" t="s">
        <v>756</v>
      </c>
      <c r="AF147" s="2" t="str">
        <f t="shared" si="23"/>
        <v>13218617-0</v>
      </c>
      <c r="AG147" t="str">
        <f>+LEFT(H147,FIND(" ",H147)-1)</f>
        <v>CHRISTIAN</v>
      </c>
      <c r="AH147" s="1" t="s">
        <v>1520</v>
      </c>
      <c r="AI147" s="1" t="s">
        <v>4329</v>
      </c>
      <c r="AK147" s="3" t="str">
        <f t="shared" si="24"/>
        <v>jbarreau77@yahoo.es</v>
      </c>
      <c r="AN147" t="s">
        <v>42</v>
      </c>
      <c r="AO147">
        <v>1.65</v>
      </c>
      <c r="AP147" t="s">
        <v>47</v>
      </c>
    </row>
    <row r="148" spans="1:42">
      <c r="A148" s="89">
        <v>172</v>
      </c>
      <c r="B148" s="14" t="s">
        <v>3309</v>
      </c>
      <c r="C148" s="14"/>
      <c r="D148" s="14" t="s">
        <v>3313</v>
      </c>
      <c r="E148" s="14"/>
      <c r="F148" s="11" t="s">
        <v>759</v>
      </c>
      <c r="G148" s="12"/>
      <c r="H148" s="13" t="s">
        <v>760</v>
      </c>
      <c r="I148" s="13" t="s">
        <v>26</v>
      </c>
      <c r="J148" s="14">
        <v>11079</v>
      </c>
      <c r="K148" s="14" t="str">
        <f t="shared" si="17"/>
        <v>CAMINO TURISTICO 11079, LO BARNECHEA</v>
      </c>
      <c r="L148" s="15" t="s">
        <v>761</v>
      </c>
      <c r="M148" s="16" t="s">
        <v>578</v>
      </c>
      <c r="N148" s="15">
        <v>0</v>
      </c>
      <c r="O148" s="15" t="s">
        <v>99</v>
      </c>
      <c r="P148" s="17">
        <v>3.66</v>
      </c>
      <c r="R148" s="2">
        <f t="shared" si="25"/>
        <v>145</v>
      </c>
      <c r="S148" s="2">
        <f t="shared" si="18"/>
        <v>172</v>
      </c>
      <c r="T148" s="1">
        <f t="shared" si="19"/>
        <v>0</v>
      </c>
      <c r="U148" t="str">
        <f t="shared" si="20"/>
        <v>CAMINO TURISTICO</v>
      </c>
      <c r="V148">
        <v>11079</v>
      </c>
      <c r="Y148" s="1" t="str">
        <f t="shared" si="21"/>
        <v>COMUNIDAD</v>
      </c>
      <c r="Z148" s="1" t="s">
        <v>1520</v>
      </c>
      <c r="AA148" s="1" t="s">
        <v>3840</v>
      </c>
      <c r="AB148" s="1"/>
      <c r="AC148" s="3" t="str">
        <f t="shared" si="22"/>
        <v>soniamartinezletelier@hotmail.com</v>
      </c>
      <c r="AD148" s="3" t="s">
        <v>761</v>
      </c>
      <c r="AF148" s="2">
        <f t="shared" si="23"/>
        <v>0</v>
      </c>
      <c r="AG148" t="str">
        <f>+LEFT(H148,FIND(" ",H148)-1)</f>
        <v>COMUNIDAD</v>
      </c>
      <c r="AH148" s="1" t="s">
        <v>1520</v>
      </c>
      <c r="AI148" s="1" t="s">
        <v>3541</v>
      </c>
      <c r="AK148" s="3">
        <f t="shared" si="24"/>
        <v>0</v>
      </c>
      <c r="AN148" t="s">
        <v>99</v>
      </c>
      <c r="AO148">
        <v>3.66</v>
      </c>
      <c r="AP148" t="s">
        <v>47</v>
      </c>
    </row>
    <row r="149" spans="1:42">
      <c r="A149" s="89">
        <v>173</v>
      </c>
      <c r="B149" s="14" t="s">
        <v>3309</v>
      </c>
      <c r="C149" s="14"/>
      <c r="D149" s="14" t="s">
        <v>3316</v>
      </c>
      <c r="E149" s="14"/>
      <c r="F149" s="11" t="s">
        <v>762</v>
      </c>
      <c r="G149" s="12" t="s">
        <v>763</v>
      </c>
      <c r="H149" s="13"/>
      <c r="I149" s="13" t="s">
        <v>26</v>
      </c>
      <c r="J149" s="14">
        <v>11195</v>
      </c>
      <c r="K149" s="14" t="str">
        <f t="shared" si="17"/>
        <v>CAMINO TURISTICO 11195, LO BARNECHEA</v>
      </c>
      <c r="L149" s="15" t="s">
        <v>764</v>
      </c>
      <c r="M149" s="15" t="s">
        <v>765</v>
      </c>
      <c r="N149" s="15">
        <v>0</v>
      </c>
      <c r="O149" s="15" t="s">
        <v>42</v>
      </c>
      <c r="P149" s="17">
        <v>1.6</v>
      </c>
      <c r="R149" s="2">
        <f t="shared" si="25"/>
        <v>146</v>
      </c>
      <c r="S149" s="2">
        <f t="shared" si="18"/>
        <v>173</v>
      </c>
      <c r="T149" s="1">
        <f t="shared" si="19"/>
        <v>0</v>
      </c>
      <c r="U149" t="str">
        <f t="shared" si="20"/>
        <v>CAMINO TURISTICO</v>
      </c>
      <c r="V149">
        <v>11195</v>
      </c>
      <c r="Y149" s="1" t="str">
        <f t="shared" si="21"/>
        <v>FRANCISCO</v>
      </c>
      <c r="Z149" s="1" t="s">
        <v>1520</v>
      </c>
      <c r="AA149" s="1" t="s">
        <v>3841</v>
      </c>
      <c r="AB149" s="1"/>
      <c r="AC149" s="3" t="str">
        <f t="shared" si="22"/>
        <v>terucaojeda@gmail.com</v>
      </c>
      <c r="AD149" s="3" t="s">
        <v>764</v>
      </c>
      <c r="AF149" s="2" t="str">
        <f t="shared" si="23"/>
        <v>6525286-4</v>
      </c>
      <c r="AH149" s="1" t="s">
        <v>1520</v>
      </c>
      <c r="AI149" s="1"/>
      <c r="AK149" s="3">
        <f t="shared" si="24"/>
        <v>0</v>
      </c>
      <c r="AN149" t="s">
        <v>42</v>
      </c>
      <c r="AO149">
        <v>1.6</v>
      </c>
      <c r="AP149" t="s">
        <v>47</v>
      </c>
    </row>
    <row r="150" spans="1:42">
      <c r="A150" s="89">
        <v>174</v>
      </c>
      <c r="B150" s="14" t="s">
        <v>3309</v>
      </c>
      <c r="C150" s="14"/>
      <c r="D150" s="14" t="s">
        <v>3313</v>
      </c>
      <c r="E150" s="14"/>
      <c r="F150" s="11" t="s">
        <v>766</v>
      </c>
      <c r="G150" s="12" t="s">
        <v>767</v>
      </c>
      <c r="H150" s="13"/>
      <c r="I150" s="13" t="s">
        <v>26</v>
      </c>
      <c r="J150" s="14" t="s">
        <v>768</v>
      </c>
      <c r="K150" s="14" t="str">
        <f t="shared" si="17"/>
        <v>CAMINO TURISTICO  11281 DPTO.01, LO BARNECHEA</v>
      </c>
      <c r="L150" s="15" t="s">
        <v>769</v>
      </c>
      <c r="M150" s="16" t="s">
        <v>770</v>
      </c>
      <c r="N150" s="15">
        <v>0</v>
      </c>
      <c r="O150" s="15" t="s">
        <v>42</v>
      </c>
      <c r="P150" s="17">
        <v>1.22</v>
      </c>
      <c r="R150" s="2">
        <f t="shared" si="25"/>
        <v>147</v>
      </c>
      <c r="S150" s="2">
        <f t="shared" si="18"/>
        <v>174</v>
      </c>
      <c r="T150" s="1">
        <f t="shared" si="19"/>
        <v>0</v>
      </c>
      <c r="U150" t="str">
        <f t="shared" si="20"/>
        <v>CAMINO TURISTICO</v>
      </c>
      <c r="V150">
        <v>11281</v>
      </c>
      <c r="W150" s="99">
        <v>1</v>
      </c>
      <c r="Y150" s="1" t="str">
        <f t="shared" si="21"/>
        <v>LUIS</v>
      </c>
      <c r="Z150" s="1" t="s">
        <v>1520</v>
      </c>
      <c r="AA150" s="1" t="s">
        <v>3842</v>
      </c>
      <c r="AB150" s="1"/>
      <c r="AC150" s="3" t="str">
        <f t="shared" si="22"/>
        <v>luisivan@lim.cl</v>
      </c>
      <c r="AD150" s="3" t="s">
        <v>769</v>
      </c>
      <c r="AF150" s="2" t="str">
        <f t="shared" si="23"/>
        <v>4501987-K</v>
      </c>
      <c r="AH150" s="1" t="s">
        <v>1520</v>
      </c>
      <c r="AI150" s="1"/>
      <c r="AK150" s="3">
        <f t="shared" si="24"/>
        <v>0</v>
      </c>
      <c r="AN150" t="s">
        <v>42</v>
      </c>
      <c r="AO150">
        <v>1.22</v>
      </c>
      <c r="AP150" t="s">
        <v>47</v>
      </c>
    </row>
    <row r="151" spans="1:42">
      <c r="A151" s="89">
        <v>175</v>
      </c>
      <c r="B151" s="14" t="s">
        <v>3309</v>
      </c>
      <c r="C151" s="14" t="s">
        <v>3380</v>
      </c>
      <c r="D151" s="14" t="s">
        <v>3342</v>
      </c>
      <c r="E151" s="14"/>
      <c r="F151" s="11" t="s">
        <v>771</v>
      </c>
      <c r="G151" s="12" t="s">
        <v>772</v>
      </c>
      <c r="H151" s="13"/>
      <c r="I151" s="13" t="s">
        <v>26</v>
      </c>
      <c r="J151" s="14" t="s">
        <v>773</v>
      </c>
      <c r="K151" s="14" t="str">
        <f t="shared" si="17"/>
        <v>CAMINO TURISTICO 11281 DPTO.22, LO BARNECHEA</v>
      </c>
      <c r="L151" s="15">
        <v>7698485</v>
      </c>
      <c r="M151" s="16" t="s">
        <v>774</v>
      </c>
      <c r="N151" s="15">
        <v>0</v>
      </c>
      <c r="O151" s="15" t="s">
        <v>42</v>
      </c>
      <c r="P151" s="17">
        <v>1.22</v>
      </c>
      <c r="R151" s="2">
        <f t="shared" si="25"/>
        <v>148</v>
      </c>
      <c r="S151" s="2">
        <f t="shared" si="18"/>
        <v>175</v>
      </c>
      <c r="T151" s="1">
        <f t="shared" si="19"/>
        <v>0</v>
      </c>
      <c r="U151" t="str">
        <f t="shared" si="20"/>
        <v>CAMINO TURISTICO</v>
      </c>
      <c r="V151">
        <v>11281</v>
      </c>
      <c r="W151" s="99">
        <v>2</v>
      </c>
      <c r="Y151" s="1" t="str">
        <f t="shared" si="21"/>
        <v>FRANCISCO</v>
      </c>
      <c r="Z151" s="1" t="s">
        <v>1520</v>
      </c>
      <c r="AA151" s="1" t="s">
        <v>3843</v>
      </c>
      <c r="AB151" s="1"/>
      <c r="AC151" s="3" t="str">
        <f t="shared" si="22"/>
        <v>fegc.cl@gmail.com</v>
      </c>
      <c r="AD151" s="3">
        <v>7698485</v>
      </c>
      <c r="AF151" s="2" t="str">
        <f t="shared" si="23"/>
        <v>5121355-6</v>
      </c>
      <c r="AH151" s="1" t="s">
        <v>1520</v>
      </c>
      <c r="AI151" s="1"/>
      <c r="AK151" s="3">
        <f t="shared" si="24"/>
        <v>0</v>
      </c>
      <c r="AN151" t="s">
        <v>42</v>
      </c>
      <c r="AO151">
        <v>1.22</v>
      </c>
      <c r="AP151" t="s">
        <v>47</v>
      </c>
    </row>
    <row r="152" spans="1:42">
      <c r="A152" s="89">
        <v>177</v>
      </c>
      <c r="B152" s="14" t="s">
        <v>3309</v>
      </c>
      <c r="C152" s="14"/>
      <c r="D152" s="14" t="s">
        <v>3316</v>
      </c>
      <c r="E152" s="10">
        <v>40116</v>
      </c>
      <c r="F152" s="11" t="s">
        <v>775</v>
      </c>
      <c r="G152" s="12" t="s">
        <v>776</v>
      </c>
      <c r="H152" s="13" t="s">
        <v>777</v>
      </c>
      <c r="I152" s="13" t="s">
        <v>26</v>
      </c>
      <c r="J152" s="14">
        <v>11316</v>
      </c>
      <c r="K152" s="14" t="str">
        <f t="shared" si="17"/>
        <v>CAMINO TURISTICO 11316, LO BARNECHEA</v>
      </c>
      <c r="L152" s="15" t="s">
        <v>778</v>
      </c>
      <c r="M152" s="15" t="s">
        <v>779</v>
      </c>
      <c r="N152" s="15" t="s">
        <v>780</v>
      </c>
      <c r="O152" s="15" t="s">
        <v>42</v>
      </c>
      <c r="P152" s="17">
        <v>1.65</v>
      </c>
      <c r="R152" s="2">
        <f t="shared" si="25"/>
        <v>149</v>
      </c>
      <c r="S152" s="2">
        <f t="shared" si="18"/>
        <v>177</v>
      </c>
      <c r="T152" s="1">
        <f t="shared" si="19"/>
        <v>40116</v>
      </c>
      <c r="U152" t="str">
        <f t="shared" si="20"/>
        <v>CAMINO TURISTICO</v>
      </c>
      <c r="V152">
        <v>11316</v>
      </c>
      <c r="Y152" s="1" t="str">
        <f t="shared" si="21"/>
        <v>MARIA</v>
      </c>
      <c r="Z152" s="1" t="s">
        <v>1520</v>
      </c>
      <c r="AA152" s="1" t="s">
        <v>3844</v>
      </c>
      <c r="AB152" s="1"/>
      <c r="AC152" s="3" t="str">
        <f t="shared" si="22"/>
        <v>quezadaluz@gmail.com</v>
      </c>
      <c r="AD152" s="3" t="s">
        <v>778</v>
      </c>
      <c r="AF152" s="2" t="str">
        <f t="shared" si="23"/>
        <v>10582213-8</v>
      </c>
      <c r="AG152" t="str">
        <f>+LEFT(H152,FIND(" ",H152)-1)</f>
        <v>JUAN</v>
      </c>
      <c r="AH152" s="1" t="s">
        <v>3611</v>
      </c>
      <c r="AI152" s="1" t="s">
        <v>4330</v>
      </c>
      <c r="AK152" s="3" t="str">
        <f t="shared" si="24"/>
        <v>jprojas@transfin-asesorias.cl</v>
      </c>
      <c r="AN152" t="s">
        <v>42</v>
      </c>
      <c r="AO152">
        <v>1.65</v>
      </c>
      <c r="AP152" t="s">
        <v>47</v>
      </c>
    </row>
    <row r="153" spans="1:42">
      <c r="A153" s="89">
        <v>178</v>
      </c>
      <c r="B153" s="14" t="s">
        <v>3309</v>
      </c>
      <c r="C153" s="14"/>
      <c r="D153" s="14" t="s">
        <v>3313</v>
      </c>
      <c r="E153" s="14"/>
      <c r="F153" s="11" t="s">
        <v>781</v>
      </c>
      <c r="G153" s="12" t="s">
        <v>782</v>
      </c>
      <c r="H153" s="13" t="s">
        <v>783</v>
      </c>
      <c r="I153" s="13" t="s">
        <v>26</v>
      </c>
      <c r="J153" s="14">
        <v>11327</v>
      </c>
      <c r="K153" s="14" t="str">
        <f t="shared" si="17"/>
        <v>CAMINO TURISTICO 11327, LO BARNECHEA</v>
      </c>
      <c r="L153" s="15">
        <v>2434640</v>
      </c>
      <c r="M153" s="15" t="s">
        <v>784</v>
      </c>
      <c r="N153" s="15">
        <v>0</v>
      </c>
      <c r="O153" s="15" t="s">
        <v>42</v>
      </c>
      <c r="P153" s="17">
        <v>1.6</v>
      </c>
      <c r="R153" s="2">
        <f t="shared" si="25"/>
        <v>150</v>
      </c>
      <c r="S153" s="2">
        <f t="shared" si="18"/>
        <v>178</v>
      </c>
      <c r="T153" s="1">
        <f t="shared" si="19"/>
        <v>0</v>
      </c>
      <c r="U153" t="str">
        <f t="shared" si="20"/>
        <v>CAMINO TURISTICO</v>
      </c>
      <c r="V153">
        <v>11327</v>
      </c>
      <c r="Y153" s="1" t="str">
        <f t="shared" si="21"/>
        <v>JUAN</v>
      </c>
      <c r="Z153" s="1" t="s">
        <v>3611</v>
      </c>
      <c r="AA153" s="1" t="s">
        <v>3662</v>
      </c>
      <c r="AB153" s="1"/>
      <c r="AC153" s="3" t="str">
        <f t="shared" si="22"/>
        <v>bls@mi.cl</v>
      </c>
      <c r="AD153" s="3">
        <v>2434640</v>
      </c>
      <c r="AF153" s="2" t="str">
        <f t="shared" si="23"/>
        <v>10687264-3</v>
      </c>
      <c r="AG153" t="str">
        <f>+LEFT(H153,FIND(" ",H153)-1)</f>
        <v>BARBARA</v>
      </c>
      <c r="AH153" s="1" t="s">
        <v>1520</v>
      </c>
      <c r="AI153" s="1" t="s">
        <v>3650</v>
      </c>
      <c r="AK153" s="3">
        <f t="shared" si="24"/>
        <v>0</v>
      </c>
      <c r="AN153" t="s">
        <v>42</v>
      </c>
      <c r="AO153">
        <v>1.6</v>
      </c>
      <c r="AP153" t="s">
        <v>47</v>
      </c>
    </row>
    <row r="154" spans="1:42">
      <c r="A154" s="89">
        <v>179</v>
      </c>
      <c r="B154" s="14" t="s">
        <v>3309</v>
      </c>
      <c r="C154" s="14"/>
      <c r="D154" s="14" t="s">
        <v>3316</v>
      </c>
      <c r="E154" s="10">
        <v>40094</v>
      </c>
      <c r="F154" s="11" t="s">
        <v>785</v>
      </c>
      <c r="G154" s="12" t="s">
        <v>786</v>
      </c>
      <c r="H154" s="13" t="s">
        <v>787</v>
      </c>
      <c r="I154" s="13" t="s">
        <v>26</v>
      </c>
      <c r="J154" s="14">
        <v>11328</v>
      </c>
      <c r="K154" s="14" t="str">
        <f t="shared" si="17"/>
        <v>CAMINO TURISTICO 11328, LO BARNECHEA</v>
      </c>
      <c r="L154" s="15" t="s">
        <v>788</v>
      </c>
      <c r="M154" s="15" t="s">
        <v>789</v>
      </c>
      <c r="N154" s="15">
        <v>0</v>
      </c>
      <c r="O154" s="15" t="s">
        <v>42</v>
      </c>
      <c r="P154" s="17">
        <v>1.6</v>
      </c>
      <c r="R154" s="2">
        <f t="shared" si="25"/>
        <v>151</v>
      </c>
      <c r="S154" s="2">
        <f t="shared" si="18"/>
        <v>179</v>
      </c>
      <c r="T154" s="1">
        <f t="shared" si="19"/>
        <v>40094</v>
      </c>
      <c r="U154" t="str">
        <f t="shared" si="20"/>
        <v>CAMINO TURISTICO</v>
      </c>
      <c r="V154">
        <v>11328</v>
      </c>
      <c r="Y154" s="1" t="str">
        <f t="shared" si="21"/>
        <v>ARMANDO</v>
      </c>
      <c r="Z154" s="1" t="s">
        <v>1520</v>
      </c>
      <c r="AA154" s="1" t="s">
        <v>3845</v>
      </c>
      <c r="AB154" s="1"/>
      <c r="AC154" s="3" t="str">
        <f t="shared" si="22"/>
        <v>aquezadab@qyb.cl</v>
      </c>
      <c r="AD154" s="3" t="s">
        <v>788</v>
      </c>
      <c r="AF154" s="2" t="str">
        <f t="shared" si="23"/>
        <v>12797835-2</v>
      </c>
      <c r="AG154" t="str">
        <f>+LEFT(H154,FIND(" ",H154)-1)</f>
        <v>ARMANDO</v>
      </c>
      <c r="AH154" s="1" t="s">
        <v>1520</v>
      </c>
      <c r="AI154" s="1" t="s">
        <v>4046</v>
      </c>
      <c r="AK154" s="3">
        <f t="shared" si="24"/>
        <v>0</v>
      </c>
      <c r="AN154" t="s">
        <v>42</v>
      </c>
      <c r="AO154">
        <v>1.6</v>
      </c>
      <c r="AP154" t="s">
        <v>47</v>
      </c>
    </row>
    <row r="155" spans="1:42">
      <c r="A155" s="89">
        <v>181</v>
      </c>
      <c r="B155" s="14" t="s">
        <v>3309</v>
      </c>
      <c r="C155" s="14"/>
      <c r="D155" s="14" t="s">
        <v>3344</v>
      </c>
      <c r="E155" s="19">
        <v>40969</v>
      </c>
      <c r="F155" s="11" t="s">
        <v>790</v>
      </c>
      <c r="G155" s="12" t="s">
        <v>791</v>
      </c>
      <c r="H155" s="13" t="s">
        <v>792</v>
      </c>
      <c r="I155" s="13" t="s">
        <v>26</v>
      </c>
      <c r="J155" s="14">
        <v>11335</v>
      </c>
      <c r="K155" s="14" t="str">
        <f t="shared" si="17"/>
        <v>CAMINO TURISTICO 11335, LO BARNECHEA</v>
      </c>
      <c r="L155" s="15" t="s">
        <v>793</v>
      </c>
      <c r="M155" s="15" t="s">
        <v>794</v>
      </c>
      <c r="N155" s="15">
        <v>0</v>
      </c>
      <c r="O155" s="15" t="s">
        <v>111</v>
      </c>
      <c r="P155" s="17">
        <v>1.65</v>
      </c>
      <c r="R155" s="2">
        <f t="shared" si="25"/>
        <v>152</v>
      </c>
      <c r="S155" s="2">
        <f t="shared" si="18"/>
        <v>181</v>
      </c>
      <c r="T155" s="1">
        <f t="shared" si="19"/>
        <v>40969</v>
      </c>
      <c r="U155" t="str">
        <f t="shared" si="20"/>
        <v>CAMINO TURISTICO</v>
      </c>
      <c r="V155">
        <v>11335</v>
      </c>
      <c r="Y155" s="1" t="str">
        <f t="shared" si="21"/>
        <v>ANTONIO</v>
      </c>
      <c r="Z155" s="1" t="s">
        <v>1520</v>
      </c>
      <c r="AA155" s="1" t="s">
        <v>3846</v>
      </c>
      <c r="AB155" s="1"/>
      <c r="AC155" s="3" t="str">
        <f t="shared" si="22"/>
        <v>alarrain@volcan.cl</v>
      </c>
      <c r="AD155" s="3" t="s">
        <v>793</v>
      </c>
      <c r="AF155" s="2" t="str">
        <f t="shared" si="23"/>
        <v>5110449-8</v>
      </c>
      <c r="AG155" t="str">
        <f>+LEFT(H155,FIND(" ",H155)-1)</f>
        <v>CARMEN</v>
      </c>
      <c r="AH155" s="1" t="s">
        <v>1520</v>
      </c>
      <c r="AI155" s="1" t="s">
        <v>4217</v>
      </c>
      <c r="AK155" s="3">
        <f t="shared" si="24"/>
        <v>0</v>
      </c>
      <c r="AN155" t="s">
        <v>111</v>
      </c>
      <c r="AO155">
        <v>1.65</v>
      </c>
      <c r="AP155" t="s">
        <v>47</v>
      </c>
    </row>
    <row r="156" spans="1:42">
      <c r="A156" s="89">
        <v>182</v>
      </c>
      <c r="B156" s="14" t="s">
        <v>3309</v>
      </c>
      <c r="C156" s="14" t="s">
        <v>3381</v>
      </c>
      <c r="D156" s="14" t="s">
        <v>3313</v>
      </c>
      <c r="E156" s="10">
        <v>40492</v>
      </c>
      <c r="F156" s="11" t="s">
        <v>795</v>
      </c>
      <c r="G156" s="12" t="s">
        <v>796</v>
      </c>
      <c r="H156" s="13" t="s">
        <v>797</v>
      </c>
      <c r="I156" s="13" t="s">
        <v>26</v>
      </c>
      <c r="J156" s="14">
        <v>11339</v>
      </c>
      <c r="K156" s="14" t="str">
        <f t="shared" si="17"/>
        <v>CAMINO TURISTICO 11339, LO BARNECHEA</v>
      </c>
      <c r="L156" s="15" t="s">
        <v>798</v>
      </c>
      <c r="M156" s="15" t="s">
        <v>799</v>
      </c>
      <c r="N156" s="15">
        <v>0</v>
      </c>
      <c r="O156" s="15" t="s">
        <v>44</v>
      </c>
      <c r="P156" s="17">
        <v>1.65</v>
      </c>
      <c r="R156" s="2">
        <f t="shared" si="25"/>
        <v>153</v>
      </c>
      <c r="S156" s="2">
        <f t="shared" si="18"/>
        <v>182</v>
      </c>
      <c r="T156" s="1">
        <f t="shared" si="19"/>
        <v>40492</v>
      </c>
      <c r="U156" t="str">
        <f t="shared" si="20"/>
        <v>CAMINO TURISTICO</v>
      </c>
      <c r="V156">
        <v>11339</v>
      </c>
      <c r="Y156" s="1" t="str">
        <f t="shared" si="21"/>
        <v>MARÍA</v>
      </c>
      <c r="Z156" s="1" t="s">
        <v>3618</v>
      </c>
      <c r="AA156" s="1" t="s">
        <v>3663</v>
      </c>
      <c r="AB156" s="1"/>
      <c r="AC156" s="3" t="str">
        <f t="shared" si="22"/>
        <v>ninalarrain@gmail.com</v>
      </c>
      <c r="AD156" s="3" t="s">
        <v>798</v>
      </c>
      <c r="AF156" s="2" t="str">
        <f t="shared" si="23"/>
        <v>9158372-0</v>
      </c>
      <c r="AG156" t="str">
        <f>+LEFT(H156,FIND(" ",H156)-1)</f>
        <v>JUAN</v>
      </c>
      <c r="AH156" s="1" t="s">
        <v>3623</v>
      </c>
      <c r="AI156" s="1" t="s">
        <v>4331</v>
      </c>
      <c r="AK156" s="3">
        <f t="shared" si="24"/>
        <v>0</v>
      </c>
      <c r="AN156" t="s">
        <v>44</v>
      </c>
      <c r="AO156">
        <v>1.65</v>
      </c>
      <c r="AP156" t="s">
        <v>47</v>
      </c>
    </row>
    <row r="157" spans="1:42">
      <c r="A157" s="89">
        <v>183</v>
      </c>
      <c r="B157" s="14" t="s">
        <v>3309</v>
      </c>
      <c r="C157" s="14" t="s">
        <v>3382</v>
      </c>
      <c r="D157" s="14" t="s">
        <v>3342</v>
      </c>
      <c r="E157" s="10">
        <v>40352</v>
      </c>
      <c r="F157" s="11" t="s">
        <v>800</v>
      </c>
      <c r="G157" s="12" t="s">
        <v>801</v>
      </c>
      <c r="H157" s="22" t="s">
        <v>800</v>
      </c>
      <c r="I157" s="13" t="s">
        <v>26</v>
      </c>
      <c r="J157" s="14" t="s">
        <v>802</v>
      </c>
      <c r="K157" s="14" t="str">
        <f t="shared" si="17"/>
        <v>CAMINO TURISTICO 11399 D.504, LO BARNECHEA</v>
      </c>
      <c r="L157" s="15" t="s">
        <v>803</v>
      </c>
      <c r="M157" s="16" t="s">
        <v>804</v>
      </c>
      <c r="N157" s="15">
        <v>0</v>
      </c>
      <c r="O157" s="15" t="s">
        <v>42</v>
      </c>
      <c r="P157" s="17">
        <v>1.22</v>
      </c>
      <c r="R157" s="2">
        <f t="shared" si="25"/>
        <v>154</v>
      </c>
      <c r="S157" s="2">
        <f t="shared" si="18"/>
        <v>183</v>
      </c>
      <c r="T157" s="1">
        <f t="shared" si="19"/>
        <v>40352</v>
      </c>
      <c r="U157" t="str">
        <f t="shared" si="20"/>
        <v>CAMINO TURISTICO</v>
      </c>
      <c r="V157">
        <v>11399</v>
      </c>
      <c r="W157" s="99">
        <v>504</v>
      </c>
      <c r="Y157" s="1" t="str">
        <f t="shared" si="21"/>
        <v>CHRISTIANE</v>
      </c>
      <c r="Z157" s="1" t="s">
        <v>1520</v>
      </c>
      <c r="AA157" s="1" t="s">
        <v>3847</v>
      </c>
      <c r="AB157" s="1"/>
      <c r="AC157" s="3" t="str">
        <f t="shared" si="22"/>
        <v>christianeostrow@gmail.com</v>
      </c>
      <c r="AD157" s="3" t="s">
        <v>803</v>
      </c>
      <c r="AF157" s="2" t="str">
        <f t="shared" si="23"/>
        <v>4778291-0</v>
      </c>
      <c r="AG157" t="str">
        <f>+LEFT(H157,FIND(" ",H157)-1)</f>
        <v>CHRISTIANE</v>
      </c>
      <c r="AH157" s="1" t="s">
        <v>1520</v>
      </c>
      <c r="AI157" s="1" t="s">
        <v>3847</v>
      </c>
      <c r="AK157" s="3">
        <f t="shared" si="24"/>
        <v>0</v>
      </c>
      <c r="AN157" t="s">
        <v>42</v>
      </c>
      <c r="AO157">
        <v>1.22</v>
      </c>
      <c r="AP157" t="s">
        <v>47</v>
      </c>
    </row>
    <row r="158" spans="1:42">
      <c r="A158" s="89">
        <v>184</v>
      </c>
      <c r="B158" s="14" t="s">
        <v>3309</v>
      </c>
      <c r="C158" s="14" t="s">
        <v>3383</v>
      </c>
      <c r="D158" s="14" t="s">
        <v>3342</v>
      </c>
      <c r="E158" s="14"/>
      <c r="F158" s="11" t="s">
        <v>805</v>
      </c>
      <c r="G158" s="12" t="s">
        <v>806</v>
      </c>
      <c r="H158" s="13" t="s">
        <v>805</v>
      </c>
      <c r="I158" s="13" t="s">
        <v>26</v>
      </c>
      <c r="J158" s="14">
        <v>11402</v>
      </c>
      <c r="K158" s="14" t="str">
        <f t="shared" si="17"/>
        <v>CAMINO TURISTICO 11402, LO BARNECHEA</v>
      </c>
      <c r="L158" s="15">
        <v>2424790</v>
      </c>
      <c r="M158" s="15" t="s">
        <v>807</v>
      </c>
      <c r="N158" s="15">
        <v>0</v>
      </c>
      <c r="O158" s="15" t="s">
        <v>44</v>
      </c>
      <c r="P158" s="17">
        <v>1.65</v>
      </c>
      <c r="R158" s="2">
        <f t="shared" si="25"/>
        <v>155</v>
      </c>
      <c r="S158" s="2">
        <f t="shared" si="18"/>
        <v>184</v>
      </c>
      <c r="T158" s="1">
        <f t="shared" si="19"/>
        <v>0</v>
      </c>
      <c r="U158" t="str">
        <f t="shared" si="20"/>
        <v>CAMINO TURISTICO</v>
      </c>
      <c r="V158">
        <v>11402</v>
      </c>
      <c r="Y158" s="1" t="str">
        <f t="shared" si="21"/>
        <v>ISMAEL</v>
      </c>
      <c r="Z158" s="1" t="s">
        <v>1520</v>
      </c>
      <c r="AA158" s="1" t="s">
        <v>3848</v>
      </c>
      <c r="AB158" s="1"/>
      <c r="AC158" s="3" t="str">
        <f t="shared" si="22"/>
        <v>icorrea@ariztia.com</v>
      </c>
      <c r="AD158" s="3">
        <v>2424790</v>
      </c>
      <c r="AF158" s="2" t="str">
        <f t="shared" si="23"/>
        <v>4819487-7</v>
      </c>
      <c r="AG158" t="str">
        <f>+LEFT(H158,FIND(" ",H158)-1)</f>
        <v>ISMAEL</v>
      </c>
      <c r="AH158" s="1" t="s">
        <v>1520</v>
      </c>
      <c r="AI158" s="1" t="s">
        <v>3848</v>
      </c>
      <c r="AK158" s="3">
        <f t="shared" si="24"/>
        <v>0</v>
      </c>
      <c r="AN158" t="s">
        <v>44</v>
      </c>
      <c r="AO158">
        <v>1.65</v>
      </c>
      <c r="AP158" t="s">
        <v>47</v>
      </c>
    </row>
    <row r="159" spans="1:42">
      <c r="A159" s="89">
        <v>185</v>
      </c>
      <c r="B159" s="14" t="s">
        <v>3309</v>
      </c>
      <c r="C159" s="14"/>
      <c r="D159" s="14" t="s">
        <v>3316</v>
      </c>
      <c r="E159" s="14"/>
      <c r="F159" s="11" t="s">
        <v>808</v>
      </c>
      <c r="G159" s="12" t="s">
        <v>809</v>
      </c>
      <c r="H159" s="13" t="s">
        <v>810</v>
      </c>
      <c r="I159" s="13" t="s">
        <v>26</v>
      </c>
      <c r="J159" s="14">
        <v>11452</v>
      </c>
      <c r="K159" s="14" t="str">
        <f t="shared" si="17"/>
        <v>CAMINO TURISTICO 11452, LO BARNECHEA</v>
      </c>
      <c r="L159" s="15" t="s">
        <v>811</v>
      </c>
      <c r="M159" s="15" t="s">
        <v>812</v>
      </c>
      <c r="N159" s="16"/>
      <c r="O159" s="15" t="s">
        <v>44</v>
      </c>
      <c r="P159" s="17">
        <v>1.65</v>
      </c>
      <c r="R159" s="2">
        <f t="shared" si="25"/>
        <v>156</v>
      </c>
      <c r="S159" s="2">
        <f t="shared" si="18"/>
        <v>185</v>
      </c>
      <c r="T159" s="1">
        <f t="shared" si="19"/>
        <v>0</v>
      </c>
      <c r="U159" t="str">
        <f t="shared" si="20"/>
        <v>CAMINO TURISTICO</v>
      </c>
      <c r="V159">
        <v>11452</v>
      </c>
      <c r="Y159" s="1" t="str">
        <f t="shared" si="21"/>
        <v>MARIO</v>
      </c>
      <c r="Z159" s="1" t="s">
        <v>1520</v>
      </c>
      <c r="AA159" s="1" t="s">
        <v>3849</v>
      </c>
      <c r="AB159" s="1"/>
      <c r="AC159" s="3" t="str">
        <f t="shared" si="22"/>
        <v>mariodabed@ellus.cl</v>
      </c>
      <c r="AD159" s="3" t="s">
        <v>811</v>
      </c>
      <c r="AF159" s="2" t="str">
        <f t="shared" si="23"/>
        <v>5087672-1</v>
      </c>
      <c r="AG159" t="str">
        <f>+LEFT(H159,FIND(" ",H159)-1)</f>
        <v>PATRICIA</v>
      </c>
      <c r="AH159" s="1" t="s">
        <v>1520</v>
      </c>
      <c r="AI159" s="1" t="s">
        <v>4332</v>
      </c>
      <c r="AK159" s="3">
        <f t="shared" si="24"/>
        <v>0</v>
      </c>
      <c r="AN159" t="s">
        <v>44</v>
      </c>
      <c r="AO159">
        <v>1.65</v>
      </c>
      <c r="AP159" t="s">
        <v>47</v>
      </c>
    </row>
    <row r="160" spans="1:42">
      <c r="A160" s="89">
        <v>186</v>
      </c>
      <c r="B160" s="14" t="s">
        <v>3309</v>
      </c>
      <c r="C160" s="14" t="s">
        <v>3384</v>
      </c>
      <c r="D160" s="14" t="s">
        <v>3342</v>
      </c>
      <c r="E160" s="14"/>
      <c r="F160" s="11" t="s">
        <v>813</v>
      </c>
      <c r="G160" s="12" t="s">
        <v>814</v>
      </c>
      <c r="H160" s="13" t="s">
        <v>815</v>
      </c>
      <c r="I160" s="13" t="s">
        <v>26</v>
      </c>
      <c r="J160" s="14">
        <v>11481</v>
      </c>
      <c r="K160" s="14" t="str">
        <f t="shared" si="17"/>
        <v>CAMINO TURISTICO 11481, LO BARNECHEA</v>
      </c>
      <c r="L160" s="15" t="s">
        <v>816</v>
      </c>
      <c r="M160" s="16" t="s">
        <v>817</v>
      </c>
      <c r="N160" s="15">
        <v>0</v>
      </c>
      <c r="O160" s="15" t="s">
        <v>42</v>
      </c>
      <c r="P160" s="17">
        <v>1.6</v>
      </c>
      <c r="R160" s="2">
        <f t="shared" si="25"/>
        <v>157</v>
      </c>
      <c r="S160" s="2">
        <f t="shared" si="18"/>
        <v>186</v>
      </c>
      <c r="T160" s="1">
        <f t="shared" si="19"/>
        <v>0</v>
      </c>
      <c r="U160" t="str">
        <f t="shared" si="20"/>
        <v>CAMINO TURISTICO</v>
      </c>
      <c r="V160">
        <v>11481</v>
      </c>
      <c r="Y160" s="1" t="str">
        <f t="shared" si="21"/>
        <v>ENRIQUE</v>
      </c>
      <c r="Z160" s="1" t="s">
        <v>1520</v>
      </c>
      <c r="AA160" s="1" t="s">
        <v>3850</v>
      </c>
      <c r="AB160" s="1"/>
      <c r="AC160" s="3" t="str">
        <f t="shared" si="22"/>
        <v>enrique.hrdalo@gmail.com</v>
      </c>
      <c r="AD160" s="3" t="s">
        <v>816</v>
      </c>
      <c r="AF160" s="2" t="str">
        <f t="shared" si="23"/>
        <v>5199705-0</v>
      </c>
      <c r="AG160" t="str">
        <f>+LEFT(H160,FIND(" ",H160)-1)</f>
        <v>MARIA</v>
      </c>
      <c r="AH160" s="1" t="s">
        <v>1520</v>
      </c>
      <c r="AI160" s="1" t="s">
        <v>4333</v>
      </c>
      <c r="AK160" s="3">
        <f t="shared" si="24"/>
        <v>0</v>
      </c>
      <c r="AN160" t="s">
        <v>42</v>
      </c>
      <c r="AO160">
        <v>1.6</v>
      </c>
      <c r="AP160" t="s">
        <v>47</v>
      </c>
    </row>
    <row r="161" spans="1:42">
      <c r="A161" s="89">
        <v>187</v>
      </c>
      <c r="B161" s="14" t="s">
        <v>3309</v>
      </c>
      <c r="C161" s="14"/>
      <c r="D161" s="14" t="s">
        <v>3385</v>
      </c>
      <c r="E161" s="14"/>
      <c r="F161" s="11" t="s">
        <v>818</v>
      </c>
      <c r="G161" s="12" t="s">
        <v>819</v>
      </c>
      <c r="H161" s="13" t="s">
        <v>820</v>
      </c>
      <c r="I161" s="13" t="s">
        <v>26</v>
      </c>
      <c r="J161" s="14" t="s">
        <v>821</v>
      </c>
      <c r="K161" s="14" t="str">
        <f t="shared" si="17"/>
        <v>CAMINO TURISTICO 11486-A, LO BARNECHEA</v>
      </c>
      <c r="L161" s="15" t="s">
        <v>822</v>
      </c>
      <c r="M161" s="15" t="s">
        <v>823</v>
      </c>
      <c r="N161" s="15">
        <v>0</v>
      </c>
      <c r="O161" s="15" t="s">
        <v>44</v>
      </c>
      <c r="P161" s="17">
        <v>1.65</v>
      </c>
      <c r="R161" s="2">
        <f t="shared" si="25"/>
        <v>158</v>
      </c>
      <c r="S161" s="2">
        <f t="shared" si="18"/>
        <v>187</v>
      </c>
      <c r="T161" s="1">
        <f t="shared" si="19"/>
        <v>0</v>
      </c>
      <c r="U161" t="str">
        <f t="shared" si="20"/>
        <v>CAMINO TURISTICO</v>
      </c>
      <c r="V161">
        <v>11486</v>
      </c>
      <c r="W161" s="99" t="s">
        <v>3504</v>
      </c>
      <c r="Y161" s="1" t="str">
        <f t="shared" si="21"/>
        <v>MARCELA</v>
      </c>
      <c r="Z161" s="1" t="s">
        <v>1520</v>
      </c>
      <c r="AA161" s="1" t="s">
        <v>3851</v>
      </c>
      <c r="AB161" s="1"/>
      <c r="AC161" s="3" t="str">
        <f t="shared" si="22"/>
        <v>marcela.becerra@gmail.com</v>
      </c>
      <c r="AD161" s="3" t="s">
        <v>822</v>
      </c>
      <c r="AF161" s="2" t="str">
        <f t="shared" si="23"/>
        <v>9904901-4</v>
      </c>
      <c r="AG161" t="str">
        <f>+LEFT(H161,FIND(" ",H161)-1)</f>
        <v>MARCELA</v>
      </c>
      <c r="AH161" s="1" t="s">
        <v>1520</v>
      </c>
      <c r="AI161" s="1" t="s">
        <v>4334</v>
      </c>
      <c r="AK161" s="3">
        <f t="shared" si="24"/>
        <v>0</v>
      </c>
      <c r="AN161" t="s">
        <v>44</v>
      </c>
      <c r="AO161">
        <v>1.65</v>
      </c>
      <c r="AP161" t="s">
        <v>47</v>
      </c>
    </row>
    <row r="162" spans="1:42">
      <c r="A162" s="89">
        <v>188</v>
      </c>
      <c r="B162" s="14" t="s">
        <v>3309</v>
      </c>
      <c r="C162" s="14" t="s">
        <v>3386</v>
      </c>
      <c r="D162" s="14" t="s">
        <v>3313</v>
      </c>
      <c r="E162" s="10">
        <v>39980</v>
      </c>
      <c r="F162" s="11" t="s">
        <v>824</v>
      </c>
      <c r="G162" s="12" t="s">
        <v>825</v>
      </c>
      <c r="H162" s="13" t="s">
        <v>826</v>
      </c>
      <c r="I162" s="13" t="s">
        <v>26</v>
      </c>
      <c r="J162" s="14">
        <v>11501</v>
      </c>
      <c r="K162" s="14" t="str">
        <f t="shared" si="17"/>
        <v>CAMINO TURISTICO 11501, LO BARNECHEA</v>
      </c>
      <c r="L162" s="15" t="s">
        <v>827</v>
      </c>
      <c r="M162" s="15" t="s">
        <v>828</v>
      </c>
      <c r="N162" s="15">
        <v>0</v>
      </c>
      <c r="O162" s="15" t="s">
        <v>42</v>
      </c>
      <c r="P162" s="17">
        <v>1.6</v>
      </c>
      <c r="R162" s="2">
        <f t="shared" si="25"/>
        <v>159</v>
      </c>
      <c r="S162" s="2">
        <f t="shared" si="18"/>
        <v>188</v>
      </c>
      <c r="T162" s="1">
        <f t="shared" si="19"/>
        <v>39980</v>
      </c>
      <c r="U162" t="str">
        <f t="shared" si="20"/>
        <v>CAMINO TURISTICO</v>
      </c>
      <c r="V162">
        <v>11501</v>
      </c>
      <c r="Y162" s="1" t="str">
        <f t="shared" si="21"/>
        <v>XIMENA</v>
      </c>
      <c r="Z162" s="1" t="s">
        <v>1520</v>
      </c>
      <c r="AA162" s="1" t="s">
        <v>3852</v>
      </c>
      <c r="AB162" s="1"/>
      <c r="AC162" s="3" t="str">
        <f t="shared" si="22"/>
        <v>xicodu22@hotmail.com</v>
      </c>
      <c r="AD162" s="3" t="s">
        <v>827</v>
      </c>
      <c r="AF162" s="2" t="str">
        <f t="shared" si="23"/>
        <v>16210558-2</v>
      </c>
      <c r="AG162" t="str">
        <f>+LEFT(H162,FIND(" ",H162)-1)</f>
        <v>JOSE</v>
      </c>
      <c r="AH162" s="1" t="s">
        <v>3602</v>
      </c>
      <c r="AI162" s="1" t="s">
        <v>4335</v>
      </c>
      <c r="AK162" s="3">
        <f t="shared" si="24"/>
        <v>0</v>
      </c>
      <c r="AN162" t="s">
        <v>42</v>
      </c>
      <c r="AO162">
        <v>1.6</v>
      </c>
      <c r="AP162" t="s">
        <v>47</v>
      </c>
    </row>
    <row r="163" spans="1:42">
      <c r="A163" s="89">
        <v>189</v>
      </c>
      <c r="B163" s="14" t="s">
        <v>3309</v>
      </c>
      <c r="C163" s="14" t="s">
        <v>3387</v>
      </c>
      <c r="D163" s="14" t="s">
        <v>3313</v>
      </c>
      <c r="E163" s="14"/>
      <c r="F163" s="11" t="s">
        <v>829</v>
      </c>
      <c r="G163" s="12" t="s">
        <v>830</v>
      </c>
      <c r="H163" s="13" t="s">
        <v>831</v>
      </c>
      <c r="I163" s="13" t="s">
        <v>26</v>
      </c>
      <c r="J163" s="14">
        <v>11505</v>
      </c>
      <c r="K163" s="14" t="str">
        <f t="shared" si="17"/>
        <v>CAMINO TURISTICO 11505, LO BARNECHEA</v>
      </c>
      <c r="L163" s="15">
        <v>2423174</v>
      </c>
      <c r="M163" s="15" t="s">
        <v>832</v>
      </c>
      <c r="N163" s="15">
        <v>0</v>
      </c>
      <c r="O163" s="15" t="s">
        <v>42</v>
      </c>
      <c r="P163" s="17">
        <v>1.6</v>
      </c>
      <c r="R163" s="2">
        <f t="shared" si="25"/>
        <v>160</v>
      </c>
      <c r="S163" s="2">
        <f t="shared" si="18"/>
        <v>189</v>
      </c>
      <c r="T163" s="1">
        <f t="shared" si="19"/>
        <v>0</v>
      </c>
      <c r="U163" t="str">
        <f t="shared" si="20"/>
        <v>CAMINO TURISTICO</v>
      </c>
      <c r="V163">
        <v>11505</v>
      </c>
      <c r="Y163" s="1" t="str">
        <f t="shared" si="21"/>
        <v>PATRICIA</v>
      </c>
      <c r="Z163" s="1" t="s">
        <v>1520</v>
      </c>
      <c r="AA163" s="1" t="s">
        <v>3853</v>
      </c>
      <c r="AB163" s="1"/>
      <c r="AC163" s="3" t="str">
        <f t="shared" si="22"/>
        <v>maxirarrazaval@gmail.com</v>
      </c>
      <c r="AD163" s="3">
        <v>2423174</v>
      </c>
      <c r="AF163" s="2" t="str">
        <f t="shared" si="23"/>
        <v>4368774-3</v>
      </c>
      <c r="AG163" t="str">
        <f>+LEFT(H163,FIND(" ",H163)-1)</f>
        <v>MAXIMILIANO</v>
      </c>
      <c r="AH163" s="1" t="s">
        <v>1520</v>
      </c>
      <c r="AI163" s="1" t="s">
        <v>4336</v>
      </c>
      <c r="AK163" s="3">
        <f t="shared" si="24"/>
        <v>0</v>
      </c>
      <c r="AN163" t="s">
        <v>42</v>
      </c>
      <c r="AO163">
        <v>1.6</v>
      </c>
      <c r="AP163" t="s">
        <v>47</v>
      </c>
    </row>
    <row r="164" spans="1:42">
      <c r="A164" s="89">
        <v>190</v>
      </c>
      <c r="B164" s="14" t="s">
        <v>3309</v>
      </c>
      <c r="C164" s="14" t="s">
        <v>3388</v>
      </c>
      <c r="D164" s="14" t="s">
        <v>3313</v>
      </c>
      <c r="E164" s="14"/>
      <c r="F164" s="11" t="s">
        <v>833</v>
      </c>
      <c r="G164" s="12" t="s">
        <v>834</v>
      </c>
      <c r="H164" s="22" t="s">
        <v>835</v>
      </c>
      <c r="I164" s="13" t="s">
        <v>26</v>
      </c>
      <c r="J164" s="14">
        <v>11553</v>
      </c>
      <c r="K164" s="14" t="str">
        <f t="shared" si="17"/>
        <v>CAMINO TURISTICO 11553, LO BARNECHEA</v>
      </c>
      <c r="L164" s="15" t="s">
        <v>836</v>
      </c>
      <c r="M164" s="16" t="s">
        <v>837</v>
      </c>
      <c r="N164" s="16" t="s">
        <v>838</v>
      </c>
      <c r="O164" s="15" t="s">
        <v>42</v>
      </c>
      <c r="P164" s="17">
        <v>1.6</v>
      </c>
      <c r="R164" s="2">
        <f t="shared" si="25"/>
        <v>161</v>
      </c>
      <c r="S164" s="2">
        <f t="shared" si="18"/>
        <v>190</v>
      </c>
      <c r="T164" s="1">
        <f t="shared" si="19"/>
        <v>0</v>
      </c>
      <c r="U164" t="str">
        <f t="shared" si="20"/>
        <v>CAMINO TURISTICO</v>
      </c>
      <c r="V164">
        <v>11553</v>
      </c>
      <c r="Y164" s="1" t="str">
        <f t="shared" si="21"/>
        <v>XIMENA</v>
      </c>
      <c r="Z164" s="1" t="s">
        <v>1520</v>
      </c>
      <c r="AA164" s="1" t="s">
        <v>3854</v>
      </c>
      <c r="AB164" s="1"/>
      <c r="AC164" s="3" t="str">
        <f t="shared" si="22"/>
        <v>hmarin@mm.tie.cl</v>
      </c>
      <c r="AD164" s="3" t="s">
        <v>836</v>
      </c>
      <c r="AF164" s="2" t="str">
        <f t="shared" si="23"/>
        <v>4469947-8</v>
      </c>
      <c r="AG164" t="str">
        <f>+LEFT(H164,FIND(" ",H164)-1)</f>
        <v>XIMENA</v>
      </c>
      <c r="AH164" s="1" t="s">
        <v>1520</v>
      </c>
      <c r="AI164" s="1" t="s">
        <v>4337</v>
      </c>
      <c r="AK164" s="3" t="str">
        <f t="shared" si="24"/>
        <v>ximenacamposf@gmail.com</v>
      </c>
      <c r="AN164" t="s">
        <v>42</v>
      </c>
      <c r="AO164">
        <v>1.6</v>
      </c>
      <c r="AP164" t="s">
        <v>47</v>
      </c>
    </row>
    <row r="165" spans="1:42">
      <c r="A165" s="89">
        <v>191</v>
      </c>
      <c r="B165" s="14" t="s">
        <v>3309</v>
      </c>
      <c r="C165" s="14"/>
      <c r="D165" s="14" t="s">
        <v>3313</v>
      </c>
      <c r="E165" s="14"/>
      <c r="F165" s="11" t="s">
        <v>839</v>
      </c>
      <c r="G165" s="12" t="s">
        <v>840</v>
      </c>
      <c r="H165" s="13"/>
      <c r="I165" s="13" t="s">
        <v>26</v>
      </c>
      <c r="J165" s="14">
        <v>11558</v>
      </c>
      <c r="K165" s="14" t="str">
        <f t="shared" si="17"/>
        <v>CAMINO TURISTICO 11558, LO BARNECHEA</v>
      </c>
      <c r="L165" s="15" t="s">
        <v>841</v>
      </c>
      <c r="M165" s="15" t="s">
        <v>842</v>
      </c>
      <c r="N165" s="15">
        <v>0</v>
      </c>
      <c r="O165" s="15" t="s">
        <v>42</v>
      </c>
      <c r="P165" s="17">
        <v>1.6</v>
      </c>
      <c r="R165" s="2">
        <f t="shared" si="25"/>
        <v>162</v>
      </c>
      <c r="S165" s="2">
        <f t="shared" si="18"/>
        <v>191</v>
      </c>
      <c r="T165" s="1">
        <f t="shared" si="19"/>
        <v>0</v>
      </c>
      <c r="U165" t="str">
        <f t="shared" si="20"/>
        <v>CAMINO TURISTICO</v>
      </c>
      <c r="V165">
        <v>11558</v>
      </c>
      <c r="Y165" s="1" t="str">
        <f t="shared" si="21"/>
        <v>CLAUDIA</v>
      </c>
      <c r="Z165" s="1" t="s">
        <v>1520</v>
      </c>
      <c r="AA165" s="1" t="s">
        <v>3855</v>
      </c>
      <c r="AB165" s="1"/>
      <c r="AC165" s="3" t="str">
        <f t="shared" si="22"/>
        <v>ccasasbellas@gmail.com</v>
      </c>
      <c r="AD165" s="3" t="s">
        <v>841</v>
      </c>
      <c r="AF165" s="2" t="str">
        <f t="shared" si="23"/>
        <v>9033869-2</v>
      </c>
      <c r="AH165" s="1" t="s">
        <v>1520</v>
      </c>
      <c r="AI165" s="1"/>
      <c r="AK165" s="3">
        <f t="shared" si="24"/>
        <v>0</v>
      </c>
      <c r="AN165" t="s">
        <v>42</v>
      </c>
      <c r="AO165">
        <v>1.6</v>
      </c>
      <c r="AP165" t="s">
        <v>47</v>
      </c>
    </row>
    <row r="166" spans="1:42">
      <c r="A166" s="89">
        <v>192</v>
      </c>
      <c r="B166" s="14" t="s">
        <v>3309</v>
      </c>
      <c r="C166" s="14" t="s">
        <v>3389</v>
      </c>
      <c r="D166" s="14" t="s">
        <v>3313</v>
      </c>
      <c r="E166" s="10">
        <v>40746</v>
      </c>
      <c r="F166" s="11" t="s">
        <v>843</v>
      </c>
      <c r="G166" s="12" t="s">
        <v>844</v>
      </c>
      <c r="H166" s="13" t="s">
        <v>843</v>
      </c>
      <c r="I166" s="13" t="s">
        <v>26</v>
      </c>
      <c r="J166" s="14">
        <v>11591</v>
      </c>
      <c r="K166" s="14" t="str">
        <f t="shared" si="17"/>
        <v>CAMINO TURISTICO 11591, LO BARNECHEA</v>
      </c>
      <c r="L166" s="15" t="s">
        <v>845</v>
      </c>
      <c r="M166" s="15" t="s">
        <v>846</v>
      </c>
      <c r="N166" s="15">
        <v>0</v>
      </c>
      <c r="O166" s="15" t="s">
        <v>44</v>
      </c>
      <c r="P166" s="17">
        <v>1.65</v>
      </c>
      <c r="R166" s="2">
        <f t="shared" si="25"/>
        <v>163</v>
      </c>
      <c r="S166" s="2">
        <f t="shared" si="18"/>
        <v>192</v>
      </c>
      <c r="T166" s="1">
        <f t="shared" si="19"/>
        <v>40746</v>
      </c>
      <c r="U166" t="str">
        <f t="shared" si="20"/>
        <v>CAMINO TURISTICO</v>
      </c>
      <c r="V166">
        <v>11591</v>
      </c>
      <c r="Y166" s="1" t="str">
        <f t="shared" si="21"/>
        <v>TOMAS</v>
      </c>
      <c r="Z166" s="1" t="s">
        <v>1520</v>
      </c>
      <c r="AA166" s="1" t="s">
        <v>3856</v>
      </c>
      <c r="AB166" s="1"/>
      <c r="AC166" s="3" t="str">
        <f t="shared" si="22"/>
        <v>mountsnowtd@hotmail.com</v>
      </c>
      <c r="AD166" s="3" t="s">
        <v>845</v>
      </c>
      <c r="AF166" s="2" t="str">
        <f t="shared" si="23"/>
        <v>3635257-4</v>
      </c>
      <c r="AG166" t="str">
        <f>+LEFT(H166,FIND(" ",H166)-1)</f>
        <v>TOMAS</v>
      </c>
      <c r="AH166" s="1" t="s">
        <v>1520</v>
      </c>
      <c r="AI166" s="1" t="s">
        <v>3856</v>
      </c>
      <c r="AK166" s="3">
        <f t="shared" si="24"/>
        <v>0</v>
      </c>
      <c r="AN166" t="s">
        <v>44</v>
      </c>
      <c r="AO166">
        <v>1.65</v>
      </c>
      <c r="AP166" t="s">
        <v>47</v>
      </c>
    </row>
    <row r="167" spans="1:42">
      <c r="A167" s="89">
        <v>194</v>
      </c>
      <c r="B167" s="14" t="s">
        <v>3309</v>
      </c>
      <c r="C167" s="14"/>
      <c r="D167" s="14" t="s">
        <v>3316</v>
      </c>
      <c r="E167" s="14"/>
      <c r="F167" s="11" t="s">
        <v>847</v>
      </c>
      <c r="G167" s="12" t="s">
        <v>848</v>
      </c>
      <c r="H167" s="13" t="s">
        <v>847</v>
      </c>
      <c r="I167" s="13" t="s">
        <v>26</v>
      </c>
      <c r="J167" s="14">
        <v>11709</v>
      </c>
      <c r="K167" s="14" t="str">
        <f t="shared" si="17"/>
        <v>CAMINO TURISTICO 11709, LO BARNECHEA</v>
      </c>
      <c r="L167" s="15" t="s">
        <v>849</v>
      </c>
      <c r="M167" s="15" t="s">
        <v>850</v>
      </c>
      <c r="N167" s="16" t="s">
        <v>851</v>
      </c>
      <c r="O167" s="15" t="s">
        <v>42</v>
      </c>
      <c r="P167" s="17">
        <v>1.6</v>
      </c>
      <c r="R167" s="2">
        <f t="shared" si="25"/>
        <v>164</v>
      </c>
      <c r="S167" s="2">
        <f t="shared" si="18"/>
        <v>194</v>
      </c>
      <c r="T167" s="1">
        <f t="shared" si="19"/>
        <v>0</v>
      </c>
      <c r="U167" t="str">
        <f t="shared" si="20"/>
        <v>CAMINO TURISTICO</v>
      </c>
      <c r="V167">
        <v>11709</v>
      </c>
      <c r="Y167" s="1" t="str">
        <f t="shared" si="21"/>
        <v>DRINA</v>
      </c>
      <c r="Z167" s="1" t="s">
        <v>1520</v>
      </c>
      <c r="AA167" s="1" t="s">
        <v>3857</v>
      </c>
      <c r="AB167" s="1"/>
      <c r="AC167" s="3" t="str">
        <f t="shared" si="22"/>
        <v>drina.rendic@gmail.com</v>
      </c>
      <c r="AD167" s="3" t="s">
        <v>849</v>
      </c>
      <c r="AF167" s="2" t="str">
        <f t="shared" si="23"/>
        <v>4102637-5</v>
      </c>
      <c r="AG167" t="str">
        <f>+LEFT(H167,FIND(" ",H167)-1)</f>
        <v>DRINA</v>
      </c>
      <c r="AH167" s="1" t="s">
        <v>1520</v>
      </c>
      <c r="AI167" s="1" t="s">
        <v>3857</v>
      </c>
      <c r="AK167" s="3" t="str">
        <f t="shared" si="24"/>
        <v>humberto.becerra@polyqui.cl</v>
      </c>
      <c r="AN167" t="s">
        <v>42</v>
      </c>
      <c r="AO167">
        <v>1.6</v>
      </c>
      <c r="AP167" t="s">
        <v>47</v>
      </c>
    </row>
    <row r="168" spans="1:42">
      <c r="A168" s="89">
        <v>195</v>
      </c>
      <c r="B168" s="14" t="s">
        <v>3309</v>
      </c>
      <c r="C168" s="14"/>
      <c r="D168" s="14" t="s">
        <v>3313</v>
      </c>
      <c r="E168" s="14"/>
      <c r="F168" s="11" t="s">
        <v>852</v>
      </c>
      <c r="G168" s="12" t="s">
        <v>853</v>
      </c>
      <c r="H168" s="13" t="s">
        <v>852</v>
      </c>
      <c r="I168" s="13" t="s">
        <v>26</v>
      </c>
      <c r="J168" s="14" t="s">
        <v>854</v>
      </c>
      <c r="K168" s="14" t="str">
        <f t="shared" si="17"/>
        <v>CAMINO TURISTICO 11736 CASA 01, LO BARNECHEA</v>
      </c>
      <c r="L168" s="15" t="s">
        <v>855</v>
      </c>
      <c r="M168" s="15" t="s">
        <v>856</v>
      </c>
      <c r="N168" s="15">
        <v>0</v>
      </c>
      <c r="O168" s="15" t="s">
        <v>44</v>
      </c>
      <c r="P168" s="17">
        <v>1.22</v>
      </c>
      <c r="R168" s="2">
        <f t="shared" si="25"/>
        <v>165</v>
      </c>
      <c r="S168" s="2">
        <f t="shared" si="18"/>
        <v>195</v>
      </c>
      <c r="T168" s="1">
        <f t="shared" si="19"/>
        <v>0</v>
      </c>
      <c r="U168" t="str">
        <f t="shared" si="20"/>
        <v>CAMINO TURISTICO</v>
      </c>
      <c r="V168">
        <v>11736</v>
      </c>
      <c r="W168" s="99">
        <v>1</v>
      </c>
      <c r="Y168" s="1" t="str">
        <f t="shared" si="21"/>
        <v>SERGIO</v>
      </c>
      <c r="Z168" s="1" t="s">
        <v>1520</v>
      </c>
      <c r="AA168" s="1" t="s">
        <v>3858</v>
      </c>
      <c r="AB168" s="1"/>
      <c r="AC168" s="3" t="str">
        <f t="shared" si="22"/>
        <v>slacamara@gmail.com</v>
      </c>
      <c r="AD168" s="3" t="s">
        <v>855</v>
      </c>
      <c r="AF168" s="2" t="str">
        <f t="shared" si="23"/>
        <v>12629691-6</v>
      </c>
      <c r="AG168" t="str">
        <f>+LEFT(H168,FIND(" ",H168)-1)</f>
        <v>SERGIO</v>
      </c>
      <c r="AH168" s="1" t="s">
        <v>1520</v>
      </c>
      <c r="AI168" s="1" t="s">
        <v>3858</v>
      </c>
      <c r="AK168" s="3">
        <f t="shared" si="24"/>
        <v>0</v>
      </c>
      <c r="AN168" t="s">
        <v>44</v>
      </c>
      <c r="AO168">
        <v>1.22</v>
      </c>
      <c r="AP168" t="s">
        <v>47</v>
      </c>
    </row>
    <row r="169" spans="1:42">
      <c r="A169" s="89">
        <v>199</v>
      </c>
      <c r="B169" s="14" t="s">
        <v>3309</v>
      </c>
      <c r="C169" s="14" t="s">
        <v>3390</v>
      </c>
      <c r="D169" s="14" t="s">
        <v>3344</v>
      </c>
      <c r="E169" s="10">
        <v>40207</v>
      </c>
      <c r="F169" s="11" t="s">
        <v>766</v>
      </c>
      <c r="G169" s="12" t="s">
        <v>857</v>
      </c>
      <c r="H169" s="13" t="s">
        <v>858</v>
      </c>
      <c r="I169" s="13" t="s">
        <v>27</v>
      </c>
      <c r="J169" s="14" t="s">
        <v>859</v>
      </c>
      <c r="K169" s="14" t="str">
        <f t="shared" si="17"/>
        <v>CAMINO TURISTICO INT.  11750-35, LO BARNECHEA</v>
      </c>
      <c r="L169" s="15" t="s">
        <v>860</v>
      </c>
      <c r="M169" s="16" t="s">
        <v>861</v>
      </c>
      <c r="N169" s="15">
        <v>0</v>
      </c>
      <c r="O169" s="15" t="s">
        <v>42</v>
      </c>
      <c r="P169" s="17">
        <v>1.22</v>
      </c>
      <c r="R169" s="2">
        <f t="shared" si="25"/>
        <v>166</v>
      </c>
      <c r="S169" s="2">
        <f t="shared" si="18"/>
        <v>199</v>
      </c>
      <c r="T169" s="1">
        <f t="shared" si="19"/>
        <v>40207</v>
      </c>
      <c r="U169" t="str">
        <f t="shared" si="20"/>
        <v>CAMINO TURISTICO INT.</v>
      </c>
      <c r="V169">
        <v>11750</v>
      </c>
      <c r="W169" s="99">
        <v>35</v>
      </c>
      <c r="Y169" s="1" t="str">
        <f t="shared" si="21"/>
        <v>LUIS</v>
      </c>
      <c r="Z169" s="1" t="s">
        <v>1520</v>
      </c>
      <c r="AA169" s="1" t="s">
        <v>3842</v>
      </c>
      <c r="AB169" s="1"/>
      <c r="AC169" s="3" t="str">
        <f t="shared" si="22"/>
        <v>dmahias@gmail.com</v>
      </c>
      <c r="AD169" s="3" t="s">
        <v>860</v>
      </c>
      <c r="AF169" s="2" t="str">
        <f t="shared" si="23"/>
        <v>14418226-K</v>
      </c>
      <c r="AG169" t="str">
        <f>+LEFT(H169,FIND(" ",H169)-1)</f>
        <v>DENISE</v>
      </c>
      <c r="AH169" s="1" t="s">
        <v>1520</v>
      </c>
      <c r="AI169" s="1" t="s">
        <v>4338</v>
      </c>
      <c r="AK169" s="3">
        <f t="shared" si="24"/>
        <v>0</v>
      </c>
      <c r="AN169" t="s">
        <v>42</v>
      </c>
      <c r="AO169">
        <v>1.22</v>
      </c>
      <c r="AP169" t="s">
        <v>47</v>
      </c>
    </row>
    <row r="170" spans="1:42">
      <c r="A170" s="89">
        <v>200</v>
      </c>
      <c r="B170" s="14" t="s">
        <v>3309</v>
      </c>
      <c r="C170" s="14" t="s">
        <v>3391</v>
      </c>
      <c r="D170" s="14" t="s">
        <v>3344</v>
      </c>
      <c r="E170" s="14"/>
      <c r="F170" s="11" t="s">
        <v>862</v>
      </c>
      <c r="G170" s="12" t="s">
        <v>863</v>
      </c>
      <c r="H170" s="13" t="s">
        <v>864</v>
      </c>
      <c r="I170" s="13" t="s">
        <v>27</v>
      </c>
      <c r="J170" s="14" t="s">
        <v>865</v>
      </c>
      <c r="K170" s="14" t="str">
        <f t="shared" si="17"/>
        <v>CAMINO TURISTICO INT. 11770-01, LO BARNECHEA</v>
      </c>
      <c r="L170" s="15" t="s">
        <v>866</v>
      </c>
      <c r="M170" s="15" t="s">
        <v>867</v>
      </c>
      <c r="N170" s="15">
        <v>0</v>
      </c>
      <c r="O170" s="15" t="s">
        <v>42</v>
      </c>
      <c r="P170" s="17">
        <v>1.22</v>
      </c>
      <c r="R170" s="2">
        <f t="shared" si="25"/>
        <v>167</v>
      </c>
      <c r="S170" s="2">
        <f t="shared" si="18"/>
        <v>200</v>
      </c>
      <c r="T170" s="1">
        <f t="shared" si="19"/>
        <v>0</v>
      </c>
      <c r="U170" t="str">
        <f t="shared" si="20"/>
        <v>CAMINO TURISTICO INT.</v>
      </c>
      <c r="V170">
        <v>11770</v>
      </c>
      <c r="W170" s="99">
        <v>1</v>
      </c>
      <c r="Y170" s="1" t="str">
        <f t="shared" si="21"/>
        <v>SERGIO</v>
      </c>
      <c r="Z170" s="1" t="s">
        <v>1520</v>
      </c>
      <c r="AA170" s="1" t="s">
        <v>3859</v>
      </c>
      <c r="AB170" s="1"/>
      <c r="AC170" s="3" t="str">
        <f t="shared" si="22"/>
        <v xml:space="preserve">ya no vive aquí, ahora esta su hija </v>
      </c>
      <c r="AD170" s="3" t="s">
        <v>866</v>
      </c>
      <c r="AF170" s="2" t="str">
        <f t="shared" si="23"/>
        <v>13232375-5</v>
      </c>
      <c r="AG170" t="str">
        <f>+LEFT(H170,FIND(" ",H170)-1)</f>
        <v>SERGIO</v>
      </c>
      <c r="AH170" s="1" t="s">
        <v>1520</v>
      </c>
      <c r="AI170" s="1" t="s">
        <v>4339</v>
      </c>
      <c r="AK170" s="3">
        <f t="shared" si="24"/>
        <v>0</v>
      </c>
      <c r="AN170" t="s">
        <v>42</v>
      </c>
      <c r="AO170">
        <v>1.22</v>
      </c>
      <c r="AP170" t="s">
        <v>47</v>
      </c>
    </row>
    <row r="171" spans="1:42">
      <c r="A171" s="89">
        <v>201</v>
      </c>
      <c r="B171" s="14" t="s">
        <v>3309</v>
      </c>
      <c r="C171" s="14" t="s">
        <v>3392</v>
      </c>
      <c r="D171" s="14" t="s">
        <v>3313</v>
      </c>
      <c r="E171" s="14"/>
      <c r="F171" s="11" t="s">
        <v>868</v>
      </c>
      <c r="G171" s="12" t="s">
        <v>869</v>
      </c>
      <c r="H171" s="13"/>
      <c r="I171" s="13" t="s">
        <v>27</v>
      </c>
      <c r="J171" s="14" t="s">
        <v>870</v>
      </c>
      <c r="K171" s="14" t="str">
        <f t="shared" si="17"/>
        <v>CAMINO TURISTICO INT. 11770-02, LO BARNECHEA</v>
      </c>
      <c r="L171" s="15" t="s">
        <v>871</v>
      </c>
      <c r="M171" s="15" t="s">
        <v>872</v>
      </c>
      <c r="N171" s="15">
        <v>0</v>
      </c>
      <c r="O171" s="15" t="s">
        <v>42</v>
      </c>
      <c r="P171" s="17">
        <v>1.22</v>
      </c>
      <c r="R171" s="2">
        <f t="shared" si="25"/>
        <v>168</v>
      </c>
      <c r="S171" s="2">
        <f t="shared" si="18"/>
        <v>201</v>
      </c>
      <c r="T171" s="1">
        <f t="shared" si="19"/>
        <v>0</v>
      </c>
      <c r="U171" t="str">
        <f t="shared" si="20"/>
        <v>CAMINO TURISTICO INT.</v>
      </c>
      <c r="V171">
        <v>11770</v>
      </c>
      <c r="W171" s="99">
        <v>2</v>
      </c>
      <c r="Y171" s="1" t="str">
        <f t="shared" si="21"/>
        <v>SOLEDAD</v>
      </c>
      <c r="Z171" s="1" t="s">
        <v>1520</v>
      </c>
      <c r="AA171" s="1" t="s">
        <v>3860</v>
      </c>
      <c r="AB171" s="1"/>
      <c r="AC171" s="3" t="str">
        <f t="shared" si="22"/>
        <v>msoledad.martinez@gmail.com</v>
      </c>
      <c r="AD171" s="3" t="s">
        <v>871</v>
      </c>
      <c r="AF171" s="2" t="str">
        <f t="shared" si="23"/>
        <v>9578657-K</v>
      </c>
      <c r="AH171" s="1" t="s">
        <v>1520</v>
      </c>
      <c r="AI171" s="1"/>
      <c r="AK171" s="3">
        <f t="shared" si="24"/>
        <v>0</v>
      </c>
      <c r="AN171" t="s">
        <v>42</v>
      </c>
      <c r="AO171">
        <v>1.22</v>
      </c>
      <c r="AP171" t="s">
        <v>47</v>
      </c>
    </row>
    <row r="172" spans="1:42">
      <c r="A172" s="89">
        <v>203</v>
      </c>
      <c r="B172" s="14" t="s">
        <v>3309</v>
      </c>
      <c r="C172" s="14"/>
      <c r="D172" s="14" t="s">
        <v>3393</v>
      </c>
      <c r="E172" s="14"/>
      <c r="F172" s="11" t="s">
        <v>873</v>
      </c>
      <c r="G172" s="12" t="s">
        <v>874</v>
      </c>
      <c r="H172" s="13" t="s">
        <v>875</v>
      </c>
      <c r="I172" s="13" t="s">
        <v>27</v>
      </c>
      <c r="J172" s="14" t="s">
        <v>876</v>
      </c>
      <c r="K172" s="14" t="str">
        <f t="shared" si="17"/>
        <v>CAMINO TURISTICO INT. 11770-12, LO BARNECHEA</v>
      </c>
      <c r="L172" s="15" t="s">
        <v>877</v>
      </c>
      <c r="M172" s="16" t="s">
        <v>878</v>
      </c>
      <c r="N172" s="16"/>
      <c r="O172" s="15" t="s">
        <v>99</v>
      </c>
      <c r="P172" s="17">
        <v>1.22</v>
      </c>
      <c r="R172" s="2">
        <f t="shared" si="25"/>
        <v>169</v>
      </c>
      <c r="S172" s="2">
        <f t="shared" si="18"/>
        <v>203</v>
      </c>
      <c r="T172" s="1">
        <f t="shared" si="19"/>
        <v>0</v>
      </c>
      <c r="U172" t="str">
        <f t="shared" si="20"/>
        <v>CAMINO TURISTICO INT.</v>
      </c>
      <c r="V172">
        <v>11770</v>
      </c>
      <c r="W172" s="99">
        <v>12</v>
      </c>
      <c r="Y172" s="1" t="str">
        <f t="shared" si="21"/>
        <v>JUAN</v>
      </c>
      <c r="Z172" s="1" t="s">
        <v>1520</v>
      </c>
      <c r="AA172" s="1" t="s">
        <v>3861</v>
      </c>
      <c r="AB172" s="1"/>
      <c r="AC172" s="3" t="str">
        <f t="shared" si="22"/>
        <v>jc@ants.cl</v>
      </c>
      <c r="AD172" s="3" t="s">
        <v>877</v>
      </c>
      <c r="AF172" s="2" t="str">
        <f t="shared" si="23"/>
        <v>9307631-1</v>
      </c>
      <c r="AG172" t="str">
        <f>+LEFT(H172,FIND(" ",H172)-1)</f>
        <v>CRISTOBAL</v>
      </c>
      <c r="AH172" s="1" t="s">
        <v>1520</v>
      </c>
      <c r="AI172" s="1" t="s">
        <v>4340</v>
      </c>
      <c r="AK172" s="3">
        <f t="shared" si="24"/>
        <v>0</v>
      </c>
      <c r="AN172" t="s">
        <v>99</v>
      </c>
      <c r="AO172">
        <v>1.22</v>
      </c>
      <c r="AP172" t="s">
        <v>47</v>
      </c>
    </row>
    <row r="173" spans="1:42">
      <c r="A173" s="89">
        <v>204</v>
      </c>
      <c r="B173" s="14" t="s">
        <v>3309</v>
      </c>
      <c r="C173" s="14" t="s">
        <v>3394</v>
      </c>
      <c r="D173" s="14" t="s">
        <v>3313</v>
      </c>
      <c r="E173" s="14"/>
      <c r="F173" s="11" t="s">
        <v>879</v>
      </c>
      <c r="G173" s="12" t="s">
        <v>880</v>
      </c>
      <c r="H173" s="13" t="s">
        <v>879</v>
      </c>
      <c r="I173" s="13" t="s">
        <v>27</v>
      </c>
      <c r="J173" s="14" t="s">
        <v>881</v>
      </c>
      <c r="K173" s="14" t="str">
        <f t="shared" si="17"/>
        <v>CAMINO TURISTICO INT. 11770-13, LO BARNECHEA</v>
      </c>
      <c r="L173" s="15" t="s">
        <v>882</v>
      </c>
      <c r="M173" s="15" t="s">
        <v>883</v>
      </c>
      <c r="N173" s="15">
        <v>0</v>
      </c>
      <c r="O173" s="15" t="s">
        <v>42</v>
      </c>
      <c r="P173" s="17">
        <v>1.22</v>
      </c>
      <c r="R173" s="2">
        <f t="shared" si="25"/>
        <v>170</v>
      </c>
      <c r="S173" s="2">
        <f t="shared" si="18"/>
        <v>204</v>
      </c>
      <c r="T173" s="1">
        <f t="shared" si="19"/>
        <v>0</v>
      </c>
      <c r="U173" t="str">
        <f t="shared" si="20"/>
        <v>CAMINO TURISTICO INT.</v>
      </c>
      <c r="V173">
        <v>11770</v>
      </c>
      <c r="W173" s="99">
        <v>13</v>
      </c>
      <c r="Y173" s="1" t="str">
        <f t="shared" si="21"/>
        <v>RAINER</v>
      </c>
      <c r="Z173" s="1" t="s">
        <v>1520</v>
      </c>
      <c r="AA173" s="1" t="s">
        <v>3862</v>
      </c>
      <c r="AB173" s="1"/>
      <c r="AC173" s="3" t="str">
        <f t="shared" si="22"/>
        <v>rgrobu@gmail.com</v>
      </c>
      <c r="AD173" s="3" t="s">
        <v>882</v>
      </c>
      <c r="AF173" s="2" t="str">
        <f t="shared" si="23"/>
        <v>8673407-9</v>
      </c>
      <c r="AG173" t="str">
        <f>+LEFT(H173,FIND(" ",H173)-1)</f>
        <v>RAINER</v>
      </c>
      <c r="AH173" s="1" t="s">
        <v>1520</v>
      </c>
      <c r="AI173" s="1" t="s">
        <v>3862</v>
      </c>
      <c r="AK173" s="3">
        <f t="shared" si="24"/>
        <v>0</v>
      </c>
      <c r="AN173" t="s">
        <v>42</v>
      </c>
      <c r="AO173">
        <v>1.22</v>
      </c>
      <c r="AP173" t="s">
        <v>47</v>
      </c>
    </row>
    <row r="174" spans="1:42">
      <c r="A174" s="89">
        <v>205</v>
      </c>
      <c r="B174" s="14" t="s">
        <v>3309</v>
      </c>
      <c r="C174" s="14" t="s">
        <v>3395</v>
      </c>
      <c r="D174" s="14" t="s">
        <v>3396</v>
      </c>
      <c r="E174" s="10">
        <v>40524</v>
      </c>
      <c r="F174" s="11" t="s">
        <v>884</v>
      </c>
      <c r="G174" s="12" t="s">
        <v>885</v>
      </c>
      <c r="H174" s="13" t="s">
        <v>886</v>
      </c>
      <c r="I174" s="13" t="s">
        <v>27</v>
      </c>
      <c r="J174" s="14" t="s">
        <v>887</v>
      </c>
      <c r="K174" s="14" t="str">
        <f t="shared" si="17"/>
        <v>CAMINO TURISTICO INT. 11770-14, LO BARNECHEA</v>
      </c>
      <c r="L174" s="15" t="s">
        <v>888</v>
      </c>
      <c r="M174" s="15" t="s">
        <v>889</v>
      </c>
      <c r="N174" s="15">
        <v>0</v>
      </c>
      <c r="O174" s="15" t="s">
        <v>42</v>
      </c>
      <c r="P174" s="17">
        <v>1.22</v>
      </c>
      <c r="R174" s="2">
        <f t="shared" si="25"/>
        <v>171</v>
      </c>
      <c r="S174" s="2">
        <f t="shared" si="18"/>
        <v>205</v>
      </c>
      <c r="T174" s="1">
        <f t="shared" si="19"/>
        <v>40524</v>
      </c>
      <c r="U174" t="str">
        <f t="shared" si="20"/>
        <v>CAMINO TURISTICO INT.</v>
      </c>
      <c r="V174">
        <v>11770</v>
      </c>
      <c r="W174" s="99">
        <v>14</v>
      </c>
      <c r="Y174" s="1" t="str">
        <f t="shared" si="21"/>
        <v>MARIA</v>
      </c>
      <c r="Z174" s="1" t="s">
        <v>3619</v>
      </c>
      <c r="AA174" s="1" t="s">
        <v>3664</v>
      </c>
      <c r="AB174" s="1"/>
      <c r="AC174" s="3" t="str">
        <f t="shared" si="22"/>
        <v>pablo.godoy.uson@gmail.com</v>
      </c>
      <c r="AD174" s="3" t="s">
        <v>888</v>
      </c>
      <c r="AF174" s="2" t="str">
        <f t="shared" si="23"/>
        <v>13037542-1</v>
      </c>
      <c r="AG174" t="str">
        <f>+LEFT(H174,FIND(" ",H174)-1)</f>
        <v>PABLO</v>
      </c>
      <c r="AH174" s="1" t="s">
        <v>1520</v>
      </c>
      <c r="AI174" s="1" t="s">
        <v>4341</v>
      </c>
      <c r="AK174" s="3">
        <f t="shared" si="24"/>
        <v>0</v>
      </c>
      <c r="AN174" t="s">
        <v>42</v>
      </c>
      <c r="AO174">
        <v>1.22</v>
      </c>
      <c r="AP174" t="s">
        <v>47</v>
      </c>
    </row>
    <row r="175" spans="1:42">
      <c r="A175" s="89">
        <v>207</v>
      </c>
      <c r="B175" s="14" t="s">
        <v>3309</v>
      </c>
      <c r="C175" s="14"/>
      <c r="D175" s="14" t="s">
        <v>3344</v>
      </c>
      <c r="E175" s="14"/>
      <c r="F175" s="11" t="s">
        <v>890</v>
      </c>
      <c r="G175" s="12" t="s">
        <v>891</v>
      </c>
      <c r="H175" s="13" t="s">
        <v>892</v>
      </c>
      <c r="I175" s="13" t="s">
        <v>28</v>
      </c>
      <c r="J175" s="14">
        <v>10381</v>
      </c>
      <c r="K175" s="14" t="str">
        <f t="shared" si="17"/>
        <v>CONTRALM. FDEZ.VIAL 10381, LO BARNECHEA</v>
      </c>
      <c r="L175" s="15" t="s">
        <v>893</v>
      </c>
      <c r="M175" s="16" t="s">
        <v>894</v>
      </c>
      <c r="N175" s="15">
        <v>0</v>
      </c>
      <c r="O175" s="15" t="s">
        <v>42</v>
      </c>
      <c r="P175" s="17">
        <v>1.6</v>
      </c>
      <c r="R175" s="2">
        <f t="shared" si="25"/>
        <v>172</v>
      </c>
      <c r="S175" s="2">
        <f t="shared" si="18"/>
        <v>207</v>
      </c>
      <c r="T175" s="1">
        <f t="shared" si="19"/>
        <v>0</v>
      </c>
      <c r="U175" t="str">
        <f t="shared" si="20"/>
        <v>CONTRALM. FDEZ.VIAL</v>
      </c>
      <c r="V175">
        <v>10381</v>
      </c>
      <c r="Y175" s="1" t="str">
        <f t="shared" si="21"/>
        <v>PATRICIA</v>
      </c>
      <c r="Z175" s="1" t="s">
        <v>1520</v>
      </c>
      <c r="AA175" s="1" t="s">
        <v>3863</v>
      </c>
      <c r="AB175" s="1"/>
      <c r="AC175" s="3" t="str">
        <f t="shared" si="22"/>
        <v>carlos@interterra.cl</v>
      </c>
      <c r="AD175" s="3" t="s">
        <v>893</v>
      </c>
      <c r="AF175" s="2" t="str">
        <f t="shared" si="23"/>
        <v>7793578-9</v>
      </c>
      <c r="AG175" t="str">
        <f>+LEFT(H175,FIND(" ",H175)-1)</f>
        <v>CARLOS</v>
      </c>
      <c r="AH175" s="1" t="s">
        <v>1520</v>
      </c>
      <c r="AI175" s="1" t="s">
        <v>4342</v>
      </c>
      <c r="AK175" s="3">
        <f t="shared" si="24"/>
        <v>0</v>
      </c>
      <c r="AN175" t="s">
        <v>42</v>
      </c>
      <c r="AO175">
        <v>1.6</v>
      </c>
      <c r="AP175" t="s">
        <v>47</v>
      </c>
    </row>
    <row r="176" spans="1:42">
      <c r="A176" s="89">
        <v>208</v>
      </c>
      <c r="B176" s="14" t="s">
        <v>3309</v>
      </c>
      <c r="C176" s="14"/>
      <c r="D176" s="14" t="s">
        <v>3344</v>
      </c>
      <c r="E176" s="14"/>
      <c r="F176" s="11" t="s">
        <v>895</v>
      </c>
      <c r="G176" s="12" t="s">
        <v>896</v>
      </c>
      <c r="H176" s="13" t="s">
        <v>897</v>
      </c>
      <c r="I176" s="13" t="s">
        <v>28</v>
      </c>
      <c r="J176" s="14">
        <v>10394</v>
      </c>
      <c r="K176" s="14" t="str">
        <f t="shared" si="17"/>
        <v>CONTRALM. FDEZ.VIAL 10394, LO BARNECHEA</v>
      </c>
      <c r="L176" s="15" t="s">
        <v>898</v>
      </c>
      <c r="M176" s="15" t="s">
        <v>899</v>
      </c>
      <c r="N176" s="15">
        <v>0</v>
      </c>
      <c r="O176" s="15" t="s">
        <v>42</v>
      </c>
      <c r="P176" s="17">
        <v>1.6</v>
      </c>
      <c r="R176" s="2">
        <f t="shared" si="25"/>
        <v>173</v>
      </c>
      <c r="S176" s="2">
        <f t="shared" si="18"/>
        <v>208</v>
      </c>
      <c r="T176" s="1">
        <f t="shared" si="19"/>
        <v>0</v>
      </c>
      <c r="U176" t="str">
        <f t="shared" si="20"/>
        <v>CONTRALM. FDEZ.VIAL</v>
      </c>
      <c r="V176">
        <v>10394</v>
      </c>
      <c r="Y176" s="1" t="str">
        <f t="shared" si="21"/>
        <v>ALEJANDRO</v>
      </c>
      <c r="Z176" s="1" t="s">
        <v>1520</v>
      </c>
      <c r="AA176" s="1" t="s">
        <v>3864</v>
      </c>
      <c r="AB176" s="1"/>
      <c r="AC176" s="3" t="str">
        <f t="shared" si="22"/>
        <v>daniela.errazuriz@gmail.com</v>
      </c>
      <c r="AD176" s="3" t="s">
        <v>898</v>
      </c>
      <c r="AF176" s="2" t="str">
        <f t="shared" si="23"/>
        <v>8682339-K</v>
      </c>
      <c r="AG176" t="str">
        <f>+LEFT(H176,FIND(" ",H176)-1)</f>
        <v>DANIELA</v>
      </c>
      <c r="AH176" s="1" t="s">
        <v>1520</v>
      </c>
      <c r="AI176" s="1" t="s">
        <v>4343</v>
      </c>
      <c r="AK176" s="3">
        <f t="shared" si="24"/>
        <v>0</v>
      </c>
      <c r="AN176" t="s">
        <v>42</v>
      </c>
      <c r="AO176">
        <v>1.6</v>
      </c>
      <c r="AP176" t="s">
        <v>47</v>
      </c>
    </row>
    <row r="177" spans="1:42">
      <c r="A177" s="89">
        <v>209</v>
      </c>
      <c r="B177" s="14" t="s">
        <v>3309</v>
      </c>
      <c r="C177" s="14" t="s">
        <v>3397</v>
      </c>
      <c r="D177" s="14" t="s">
        <v>3344</v>
      </c>
      <c r="E177" s="14"/>
      <c r="F177" s="11" t="s">
        <v>900</v>
      </c>
      <c r="G177" s="12" t="s">
        <v>901</v>
      </c>
      <c r="H177" s="13" t="s">
        <v>902</v>
      </c>
      <c r="I177" s="13" t="s">
        <v>28</v>
      </c>
      <c r="J177" s="14">
        <v>10398</v>
      </c>
      <c r="K177" s="14" t="str">
        <f t="shared" si="17"/>
        <v>CONTRALM. FDEZ.VIAL 10398, LO BARNECHEA</v>
      </c>
      <c r="L177" s="15" t="s">
        <v>903</v>
      </c>
      <c r="M177" s="16" t="s">
        <v>904</v>
      </c>
      <c r="N177" s="15">
        <v>0</v>
      </c>
      <c r="O177" s="15" t="s">
        <v>42</v>
      </c>
      <c r="P177" s="17">
        <v>1.6</v>
      </c>
      <c r="R177" s="2">
        <f t="shared" si="25"/>
        <v>174</v>
      </c>
      <c r="S177" s="2">
        <f t="shared" si="18"/>
        <v>209</v>
      </c>
      <c r="T177" s="1">
        <f t="shared" si="19"/>
        <v>0</v>
      </c>
      <c r="U177" t="str">
        <f t="shared" si="20"/>
        <v>CONTRALM. FDEZ.VIAL</v>
      </c>
      <c r="V177">
        <v>10398</v>
      </c>
      <c r="Y177" s="1" t="str">
        <f t="shared" si="21"/>
        <v>RONNY</v>
      </c>
      <c r="Z177" s="1" t="s">
        <v>1520</v>
      </c>
      <c r="AA177" s="1" t="s">
        <v>3865</v>
      </c>
      <c r="AB177" s="1"/>
      <c r="AC177" s="3" t="str">
        <f t="shared" si="22"/>
        <v>jackyelsaca@hotmail.com</v>
      </c>
      <c r="AD177" s="3" t="s">
        <v>903</v>
      </c>
      <c r="AF177" s="2" t="str">
        <f t="shared" si="23"/>
        <v>7254969-4</v>
      </c>
      <c r="AG177" t="str">
        <f>+LEFT(H177,FIND(" ",H177)-1)</f>
        <v>JAQUELINE</v>
      </c>
      <c r="AH177" s="1" t="s">
        <v>1520</v>
      </c>
      <c r="AI177" s="1" t="s">
        <v>3750</v>
      </c>
      <c r="AK177" s="3">
        <f t="shared" si="24"/>
        <v>0</v>
      </c>
      <c r="AN177" t="s">
        <v>42</v>
      </c>
      <c r="AO177">
        <v>1.6</v>
      </c>
      <c r="AP177" t="s">
        <v>47</v>
      </c>
    </row>
    <row r="178" spans="1:42">
      <c r="A178" s="89">
        <v>210</v>
      </c>
      <c r="B178" s="14" t="s">
        <v>3309</v>
      </c>
      <c r="C178" s="14" t="s">
        <v>3398</v>
      </c>
      <c r="D178" s="14" t="s">
        <v>3313</v>
      </c>
      <c r="E178" s="14"/>
      <c r="F178" s="11" t="s">
        <v>905</v>
      </c>
      <c r="G178" s="12" t="s">
        <v>906</v>
      </c>
      <c r="H178" s="13"/>
      <c r="I178" s="13" t="s">
        <v>28</v>
      </c>
      <c r="J178" s="14">
        <v>10415</v>
      </c>
      <c r="K178" s="14" t="str">
        <f t="shared" si="17"/>
        <v>CONTRALM. FDEZ.VIAL 10415, LO BARNECHEA</v>
      </c>
      <c r="L178" s="15" t="s">
        <v>907</v>
      </c>
      <c r="M178" s="16" t="s">
        <v>908</v>
      </c>
      <c r="N178" s="15">
        <v>0</v>
      </c>
      <c r="O178" s="15" t="s">
        <v>42</v>
      </c>
      <c r="P178" s="17">
        <v>1.6</v>
      </c>
      <c r="R178" s="2">
        <f t="shared" si="25"/>
        <v>175</v>
      </c>
      <c r="S178" s="2">
        <f t="shared" si="18"/>
        <v>210</v>
      </c>
      <c r="T178" s="1">
        <f t="shared" si="19"/>
        <v>0</v>
      </c>
      <c r="U178" t="str">
        <f t="shared" si="20"/>
        <v>CONTRALM. FDEZ.VIAL</v>
      </c>
      <c r="V178">
        <v>10415</v>
      </c>
      <c r="Y178" s="1" t="str">
        <f t="shared" si="21"/>
        <v>ROBERTO</v>
      </c>
      <c r="Z178" s="1" t="s">
        <v>1520</v>
      </c>
      <c r="AA178" s="1" t="s">
        <v>3866</v>
      </c>
      <c r="AB178" s="1"/>
      <c r="AC178" s="3" t="str">
        <f t="shared" si="22"/>
        <v>racevedo@surandina.cl</v>
      </c>
      <c r="AD178" s="3" t="s">
        <v>907</v>
      </c>
      <c r="AF178" s="2" t="str">
        <f t="shared" si="23"/>
        <v>5313620-6</v>
      </c>
      <c r="AH178" s="1" t="s">
        <v>1520</v>
      </c>
      <c r="AI178" s="1"/>
      <c r="AK178" s="3">
        <f t="shared" si="24"/>
        <v>0</v>
      </c>
      <c r="AN178" t="s">
        <v>42</v>
      </c>
      <c r="AO178">
        <v>1.6</v>
      </c>
      <c r="AP178" t="s">
        <v>47</v>
      </c>
    </row>
    <row r="179" spans="1:42">
      <c r="A179" s="89">
        <v>211</v>
      </c>
      <c r="B179" s="14" t="s">
        <v>3309</v>
      </c>
      <c r="C179" s="14" t="s">
        <v>3399</v>
      </c>
      <c r="D179" s="14" t="s">
        <v>3313</v>
      </c>
      <c r="E179" s="10">
        <v>40506</v>
      </c>
      <c r="F179" s="11" t="s">
        <v>909</v>
      </c>
      <c r="G179" s="12" t="s">
        <v>910</v>
      </c>
      <c r="H179" s="13" t="s">
        <v>911</v>
      </c>
      <c r="I179" s="13" t="s">
        <v>28</v>
      </c>
      <c r="J179" s="14">
        <v>10418</v>
      </c>
      <c r="K179" s="14" t="str">
        <f t="shared" si="17"/>
        <v>CONTRALM. FDEZ.VIAL 10418, LO BARNECHEA</v>
      </c>
      <c r="L179" s="15" t="s">
        <v>912</v>
      </c>
      <c r="M179" s="16" t="s">
        <v>913</v>
      </c>
      <c r="N179" s="15" t="s">
        <v>914</v>
      </c>
      <c r="O179" s="15" t="s">
        <v>42</v>
      </c>
      <c r="P179" s="17">
        <v>1.65</v>
      </c>
      <c r="R179" s="2">
        <f t="shared" si="25"/>
        <v>176</v>
      </c>
      <c r="S179" s="2">
        <f t="shared" si="18"/>
        <v>211</v>
      </c>
      <c r="T179" s="1">
        <f t="shared" si="19"/>
        <v>40506</v>
      </c>
      <c r="U179" t="str">
        <f t="shared" si="20"/>
        <v>CONTRALM. FDEZ.VIAL</v>
      </c>
      <c r="V179">
        <v>10418</v>
      </c>
      <c r="Y179" s="1" t="str">
        <f t="shared" si="21"/>
        <v>TAMARA</v>
      </c>
      <c r="Z179" s="1" t="s">
        <v>1520</v>
      </c>
      <c r="AA179" s="1" t="s">
        <v>3867</v>
      </c>
      <c r="AB179" s="1"/>
      <c r="AC179" s="3" t="str">
        <f t="shared" si="22"/>
        <v>jmfc@vtr.net</v>
      </c>
      <c r="AD179" s="3" t="s">
        <v>912</v>
      </c>
      <c r="AF179" s="2" t="str">
        <f t="shared" si="23"/>
        <v>4989550-K</v>
      </c>
      <c r="AG179" t="str">
        <f>+LEFT(H179,FIND(" ",H179)-1)</f>
        <v>JUAN</v>
      </c>
      <c r="AH179" s="1" t="s">
        <v>3625</v>
      </c>
      <c r="AI179" s="1" t="s">
        <v>3656</v>
      </c>
      <c r="AK179" s="3" t="str">
        <f t="shared" si="24"/>
        <v>s_fuenzalida14@hotmail.com</v>
      </c>
      <c r="AN179" t="s">
        <v>42</v>
      </c>
      <c r="AO179">
        <v>1.65</v>
      </c>
      <c r="AP179" t="s">
        <v>47</v>
      </c>
    </row>
    <row r="180" spans="1:42">
      <c r="A180" s="89">
        <v>212</v>
      </c>
      <c r="B180" s="14" t="s">
        <v>3309</v>
      </c>
      <c r="C180" s="14"/>
      <c r="D180" s="14" t="s">
        <v>3313</v>
      </c>
      <c r="E180" s="14"/>
      <c r="F180" s="11" t="s">
        <v>915</v>
      </c>
      <c r="G180" s="12" t="s">
        <v>916</v>
      </c>
      <c r="H180" s="13"/>
      <c r="I180" s="13" t="s">
        <v>28</v>
      </c>
      <c r="J180" s="14">
        <v>10429</v>
      </c>
      <c r="K180" s="14" t="str">
        <f t="shared" si="17"/>
        <v>CONTRALM. FDEZ.VIAL 10429, LO BARNECHEA</v>
      </c>
      <c r="L180" s="15" t="s">
        <v>917</v>
      </c>
      <c r="M180" s="15" t="s">
        <v>918</v>
      </c>
      <c r="N180" s="15">
        <v>0</v>
      </c>
      <c r="O180" s="15" t="s">
        <v>42</v>
      </c>
      <c r="P180" s="17">
        <v>1.6</v>
      </c>
      <c r="R180" s="2">
        <f t="shared" si="25"/>
        <v>177</v>
      </c>
      <c r="S180" s="2">
        <f t="shared" si="18"/>
        <v>212</v>
      </c>
      <c r="T180" s="1">
        <f t="shared" si="19"/>
        <v>0</v>
      </c>
      <c r="U180" t="str">
        <f t="shared" si="20"/>
        <v>CONTRALM. FDEZ.VIAL</v>
      </c>
      <c r="V180">
        <v>10429</v>
      </c>
      <c r="Y180" s="1" t="str">
        <f t="shared" si="21"/>
        <v>BERNARDO</v>
      </c>
      <c r="Z180" s="1" t="s">
        <v>1520</v>
      </c>
      <c r="AA180" s="1" t="s">
        <v>3868</v>
      </c>
      <c r="AB180" s="1"/>
      <c r="AC180" s="3" t="str">
        <f t="shared" si="22"/>
        <v>bip914@gmail.com</v>
      </c>
      <c r="AD180" s="3" t="s">
        <v>917</v>
      </c>
      <c r="AF180" s="2" t="str">
        <f t="shared" si="23"/>
        <v>3401708-5</v>
      </c>
      <c r="AH180" s="1" t="s">
        <v>1520</v>
      </c>
      <c r="AI180" s="1"/>
      <c r="AK180" s="3">
        <f t="shared" si="24"/>
        <v>0</v>
      </c>
      <c r="AN180" t="s">
        <v>42</v>
      </c>
      <c r="AO180">
        <v>1.6</v>
      </c>
      <c r="AP180" t="s">
        <v>47</v>
      </c>
    </row>
    <row r="181" spans="1:42">
      <c r="A181" s="89">
        <v>213</v>
      </c>
      <c r="B181" s="14" t="s">
        <v>3309</v>
      </c>
      <c r="C181" s="14" t="s">
        <v>3400</v>
      </c>
      <c r="D181" s="14" t="s">
        <v>3344</v>
      </c>
      <c r="E181" s="14"/>
      <c r="F181" s="11" t="s">
        <v>919</v>
      </c>
      <c r="G181" s="12" t="s">
        <v>920</v>
      </c>
      <c r="H181" s="13" t="s">
        <v>921</v>
      </c>
      <c r="I181" s="13" t="s">
        <v>28</v>
      </c>
      <c r="J181" s="14">
        <v>10469</v>
      </c>
      <c r="K181" s="14" t="str">
        <f t="shared" si="17"/>
        <v>CONTRALM. FDEZ.VIAL 10469, LO BARNECHEA</v>
      </c>
      <c r="L181" s="15" t="s">
        <v>922</v>
      </c>
      <c r="M181" s="15" t="s">
        <v>923</v>
      </c>
      <c r="N181" s="15">
        <v>0</v>
      </c>
      <c r="O181" s="15" t="s">
        <v>42</v>
      </c>
      <c r="P181" s="17">
        <v>1.6</v>
      </c>
      <c r="R181" s="2">
        <f t="shared" si="25"/>
        <v>178</v>
      </c>
      <c r="S181" s="2">
        <f t="shared" si="18"/>
        <v>213</v>
      </c>
      <c r="T181" s="1">
        <f t="shared" si="19"/>
        <v>0</v>
      </c>
      <c r="U181" t="str">
        <f t="shared" si="20"/>
        <v>CONTRALM. FDEZ.VIAL</v>
      </c>
      <c r="V181">
        <v>10469</v>
      </c>
      <c r="Y181" s="1" t="str">
        <f t="shared" si="21"/>
        <v>PATRICIO</v>
      </c>
      <c r="Z181" s="1" t="s">
        <v>1520</v>
      </c>
      <c r="AA181" s="1" t="s">
        <v>3869</v>
      </c>
      <c r="AB181" s="1"/>
      <c r="AC181" s="3" t="str">
        <f t="shared" si="22"/>
        <v>mjgonzalez@vtr.net</v>
      </c>
      <c r="AD181" s="3" t="s">
        <v>922</v>
      </c>
      <c r="AF181" s="2" t="str">
        <f t="shared" si="23"/>
        <v>8813868-6</v>
      </c>
      <c r="AG181" t="str">
        <f>+LEFT(H181,FIND(" ",H181)-1)</f>
        <v>MARIA</v>
      </c>
      <c r="AH181" s="1" t="s">
        <v>3626</v>
      </c>
      <c r="AI181" s="1" t="s">
        <v>3802</v>
      </c>
      <c r="AK181" s="3">
        <f t="shared" si="24"/>
        <v>0</v>
      </c>
      <c r="AN181" t="s">
        <v>42</v>
      </c>
      <c r="AO181">
        <v>1.6</v>
      </c>
      <c r="AP181" t="s">
        <v>47</v>
      </c>
    </row>
    <row r="182" spans="1:42">
      <c r="A182" s="89">
        <v>214</v>
      </c>
      <c r="B182" s="14" t="s">
        <v>3309</v>
      </c>
      <c r="C182" s="14" t="s">
        <v>3401</v>
      </c>
      <c r="D182" s="14" t="s">
        <v>3313</v>
      </c>
      <c r="E182" s="14"/>
      <c r="F182" s="11" t="s">
        <v>924</v>
      </c>
      <c r="G182" s="12" t="s">
        <v>925</v>
      </c>
      <c r="H182" s="13" t="s">
        <v>926</v>
      </c>
      <c r="I182" s="13" t="s">
        <v>28</v>
      </c>
      <c r="J182" s="14">
        <v>10492</v>
      </c>
      <c r="K182" s="14" t="str">
        <f t="shared" si="17"/>
        <v>CONTRALM. FDEZ.VIAL 10492, LO BARNECHEA</v>
      </c>
      <c r="L182" s="15" t="s">
        <v>927</v>
      </c>
      <c r="M182" s="15" t="s">
        <v>928</v>
      </c>
      <c r="N182" s="15">
        <v>0</v>
      </c>
      <c r="O182" s="15" t="s">
        <v>42</v>
      </c>
      <c r="P182" s="17">
        <v>1.6</v>
      </c>
      <c r="R182" s="2">
        <f t="shared" si="25"/>
        <v>179</v>
      </c>
      <c r="S182" s="2">
        <f t="shared" si="18"/>
        <v>214</v>
      </c>
      <c r="T182" s="1">
        <f t="shared" si="19"/>
        <v>0</v>
      </c>
      <c r="U182" t="str">
        <f t="shared" si="20"/>
        <v>CONTRALM. FDEZ.VIAL</v>
      </c>
      <c r="V182">
        <v>10492</v>
      </c>
      <c r="Y182" s="1" t="str">
        <f t="shared" si="21"/>
        <v>ANDRES</v>
      </c>
      <c r="Z182" s="1" t="s">
        <v>1520</v>
      </c>
      <c r="AA182" s="1" t="s">
        <v>3870</v>
      </c>
      <c r="AB182" s="1"/>
      <c r="AC182" s="3" t="str">
        <f t="shared" si="22"/>
        <v>aluisaschmidt@gmail.com</v>
      </c>
      <c r="AD182" s="3" t="s">
        <v>927</v>
      </c>
      <c r="AF182" s="2" t="str">
        <f t="shared" si="23"/>
        <v>5895255-9</v>
      </c>
      <c r="AG182" t="str">
        <f>+LEFT(H182,FIND(" ",H182)-1)</f>
        <v>ANA</v>
      </c>
      <c r="AH182" s="1" t="s">
        <v>3637</v>
      </c>
      <c r="AI182" s="1" t="s">
        <v>4344</v>
      </c>
      <c r="AK182" s="3">
        <f t="shared" si="24"/>
        <v>0</v>
      </c>
      <c r="AN182" t="s">
        <v>42</v>
      </c>
      <c r="AO182">
        <v>1.6</v>
      </c>
      <c r="AP182" t="s">
        <v>47</v>
      </c>
    </row>
    <row r="183" spans="1:42">
      <c r="A183" s="89">
        <v>215</v>
      </c>
      <c r="B183" s="14" t="s">
        <v>3309</v>
      </c>
      <c r="C183" s="14" t="s">
        <v>3402</v>
      </c>
      <c r="D183" s="14" t="s">
        <v>3342</v>
      </c>
      <c r="E183" s="14"/>
      <c r="F183" s="11" t="s">
        <v>929</v>
      </c>
      <c r="G183" s="12" t="s">
        <v>930</v>
      </c>
      <c r="H183" s="13" t="s">
        <v>931</v>
      </c>
      <c r="I183" s="13" t="s">
        <v>28</v>
      </c>
      <c r="J183" s="14">
        <v>10540</v>
      </c>
      <c r="K183" s="14" t="str">
        <f t="shared" si="17"/>
        <v>CONTRALM. FDEZ.VIAL 10540, LO BARNECHEA</v>
      </c>
      <c r="L183" s="15" t="s">
        <v>932</v>
      </c>
      <c r="M183" s="15" t="s">
        <v>933</v>
      </c>
      <c r="N183" s="15">
        <v>0</v>
      </c>
      <c r="O183" s="15" t="s">
        <v>44</v>
      </c>
      <c r="P183" s="17">
        <v>1.65</v>
      </c>
      <c r="R183" s="2">
        <f t="shared" si="25"/>
        <v>180</v>
      </c>
      <c r="S183" s="2">
        <f t="shared" si="18"/>
        <v>215</v>
      </c>
      <c r="T183" s="1">
        <f t="shared" si="19"/>
        <v>0</v>
      </c>
      <c r="U183" t="str">
        <f t="shared" si="20"/>
        <v>CONTRALM. FDEZ.VIAL</v>
      </c>
      <c r="V183">
        <v>10540</v>
      </c>
      <c r="Y183" s="1" t="str">
        <f t="shared" si="21"/>
        <v>GABRIEL</v>
      </c>
      <c r="Z183" s="1" t="s">
        <v>1520</v>
      </c>
      <c r="AA183" s="1" t="s">
        <v>3871</v>
      </c>
      <c r="AB183" s="1"/>
      <c r="AC183" s="3" t="str">
        <f t="shared" si="22"/>
        <v>gcolodro@entelchile.net</v>
      </c>
      <c r="AD183" s="3" t="s">
        <v>932</v>
      </c>
      <c r="AF183" s="2" t="str">
        <f t="shared" si="23"/>
        <v>2878547-K</v>
      </c>
      <c r="AG183" t="str">
        <f>+LEFT(H183,FIND(" ",H183)-1)</f>
        <v>PAMELA</v>
      </c>
      <c r="AH183" s="1" t="s">
        <v>1520</v>
      </c>
      <c r="AI183" s="1" t="s">
        <v>4345</v>
      </c>
      <c r="AK183" s="3">
        <f t="shared" si="24"/>
        <v>0</v>
      </c>
      <c r="AN183" t="s">
        <v>44</v>
      </c>
      <c r="AO183">
        <v>1.65</v>
      </c>
      <c r="AP183" t="s">
        <v>47</v>
      </c>
    </row>
    <row r="184" spans="1:42">
      <c r="A184" s="89">
        <v>216</v>
      </c>
      <c r="B184" s="14" t="s">
        <v>3309</v>
      </c>
      <c r="C184" s="14" t="s">
        <v>3403</v>
      </c>
      <c r="D184" s="14" t="s">
        <v>3404</v>
      </c>
      <c r="E184" s="14"/>
      <c r="F184" s="11" t="s">
        <v>934</v>
      </c>
      <c r="G184" s="12" t="s">
        <v>935</v>
      </c>
      <c r="H184" s="13" t="s">
        <v>936</v>
      </c>
      <c r="I184" s="13" t="s">
        <v>28</v>
      </c>
      <c r="J184" s="14" t="s">
        <v>937</v>
      </c>
      <c r="K184" s="14" t="str">
        <f t="shared" si="17"/>
        <v>CONTRALM. FDEZ.VIAL 10543-A, LO BARNECHEA</v>
      </c>
      <c r="L184" s="15" t="s">
        <v>938</v>
      </c>
      <c r="M184" s="15" t="s">
        <v>939</v>
      </c>
      <c r="N184" s="15">
        <v>0</v>
      </c>
      <c r="O184" s="15" t="s">
        <v>42</v>
      </c>
      <c r="P184" s="17">
        <v>1.6</v>
      </c>
      <c r="R184" s="2">
        <f t="shared" si="25"/>
        <v>181</v>
      </c>
      <c r="S184" s="2">
        <f t="shared" si="18"/>
        <v>216</v>
      </c>
      <c r="T184" s="1">
        <f t="shared" si="19"/>
        <v>0</v>
      </c>
      <c r="U184" t="str">
        <f t="shared" si="20"/>
        <v>CONTRALM. FDEZ.VIAL</v>
      </c>
      <c r="V184">
        <v>10543</v>
      </c>
      <c r="W184" s="99" t="s">
        <v>3504</v>
      </c>
      <c r="Y184" s="1" t="str">
        <f t="shared" si="21"/>
        <v>RODRIGO</v>
      </c>
      <c r="Z184" s="1" t="s">
        <v>1520</v>
      </c>
      <c r="AA184" s="1" t="s">
        <v>3872</v>
      </c>
      <c r="AB184" s="1"/>
      <c r="AC184" s="3" t="str">
        <f t="shared" si="22"/>
        <v>rlopez@alfacentauro.com</v>
      </c>
      <c r="AD184" s="3" t="s">
        <v>938</v>
      </c>
      <c r="AF184" s="2" t="str">
        <f t="shared" si="23"/>
        <v>6615441-6</v>
      </c>
      <c r="AG184" t="str">
        <f>+LEFT(H184,FIND(" ",H184)-1)</f>
        <v>MARIA</v>
      </c>
      <c r="AH184" s="1" t="s">
        <v>4608</v>
      </c>
      <c r="AI184" s="1" t="s">
        <v>4346</v>
      </c>
      <c r="AK184" s="3">
        <f t="shared" si="24"/>
        <v>0</v>
      </c>
      <c r="AN184" t="s">
        <v>42</v>
      </c>
      <c r="AO184">
        <v>1.6</v>
      </c>
      <c r="AP184" t="s">
        <v>47</v>
      </c>
    </row>
    <row r="185" spans="1:42">
      <c r="A185" s="89">
        <v>217</v>
      </c>
      <c r="B185" s="14" t="s">
        <v>3309</v>
      </c>
      <c r="C185" s="14"/>
      <c r="D185" s="14" t="s">
        <v>3344</v>
      </c>
      <c r="E185" s="14"/>
      <c r="F185" s="11" t="s">
        <v>940</v>
      </c>
      <c r="G185" s="12" t="s">
        <v>941</v>
      </c>
      <c r="H185" s="13" t="s">
        <v>942</v>
      </c>
      <c r="I185" s="13" t="s">
        <v>28</v>
      </c>
      <c r="J185" s="14" t="s">
        <v>943</v>
      </c>
      <c r="K185" s="14" t="str">
        <f t="shared" si="17"/>
        <v>CONTRALM. FDEZ.VIAL 10543-B, LO BARNECHEA</v>
      </c>
      <c r="L185" s="15" t="s">
        <v>944</v>
      </c>
      <c r="M185" s="16" t="s">
        <v>945</v>
      </c>
      <c r="N185" s="16" t="s">
        <v>946</v>
      </c>
      <c r="O185" s="15" t="s">
        <v>44</v>
      </c>
      <c r="P185" s="17">
        <v>1.22</v>
      </c>
      <c r="R185" s="2">
        <f t="shared" si="25"/>
        <v>182</v>
      </c>
      <c r="S185" s="2">
        <f t="shared" si="18"/>
        <v>217</v>
      </c>
      <c r="T185" s="1">
        <f t="shared" si="19"/>
        <v>0</v>
      </c>
      <c r="U185" t="str">
        <f t="shared" si="20"/>
        <v>CONTRALM. FDEZ.VIAL</v>
      </c>
      <c r="V185">
        <v>10543</v>
      </c>
      <c r="W185" s="99" t="s">
        <v>3502</v>
      </c>
      <c r="Y185" s="1" t="str">
        <f t="shared" si="21"/>
        <v>SEBASTIAN</v>
      </c>
      <c r="Z185" s="1" t="s">
        <v>1520</v>
      </c>
      <c r="AA185" s="1" t="s">
        <v>3873</v>
      </c>
      <c r="AB185" s="1"/>
      <c r="AC185" s="3" t="str">
        <f t="shared" si="22"/>
        <v>carogonzalez76@hotmail.com</v>
      </c>
      <c r="AD185" s="3" t="s">
        <v>944</v>
      </c>
      <c r="AF185" s="2" t="str">
        <f t="shared" si="23"/>
        <v>10977582-7</v>
      </c>
      <c r="AG185" t="str">
        <f>+LEFT(H185,FIND(" ",H185)-1)</f>
        <v>CAROLINA</v>
      </c>
      <c r="AH185" s="1" t="s">
        <v>1520</v>
      </c>
      <c r="AI185" s="1" t="s">
        <v>3802</v>
      </c>
      <c r="AK185" s="3" t="str">
        <f t="shared" si="24"/>
        <v>struffello@enjoy.cl</v>
      </c>
      <c r="AN185" t="s">
        <v>44</v>
      </c>
      <c r="AO185">
        <v>1.22</v>
      </c>
      <c r="AP185" t="s">
        <v>47</v>
      </c>
    </row>
    <row r="186" spans="1:42">
      <c r="A186" s="89">
        <v>218</v>
      </c>
      <c r="B186" s="14" t="s">
        <v>3309</v>
      </c>
      <c r="C186" s="14" t="s">
        <v>3405</v>
      </c>
      <c r="D186" s="14" t="s">
        <v>3313</v>
      </c>
      <c r="E186" s="10">
        <v>40963</v>
      </c>
      <c r="F186" s="11" t="s">
        <v>947</v>
      </c>
      <c r="G186" s="12" t="s">
        <v>948</v>
      </c>
      <c r="H186" s="13" t="s">
        <v>949</v>
      </c>
      <c r="I186" s="13" t="s">
        <v>28</v>
      </c>
      <c r="J186" s="14">
        <v>10579</v>
      </c>
      <c r="K186" s="14" t="str">
        <f t="shared" si="17"/>
        <v>CONTRALM. FDEZ.VIAL 10579, LO BARNECHEA</v>
      </c>
      <c r="L186" s="15" t="s">
        <v>950</v>
      </c>
      <c r="M186" s="15" t="s">
        <v>951</v>
      </c>
      <c r="N186" s="16" t="s">
        <v>952</v>
      </c>
      <c r="O186" s="15" t="s">
        <v>42</v>
      </c>
      <c r="P186" s="17">
        <v>1.65</v>
      </c>
      <c r="R186" s="2">
        <f t="shared" si="25"/>
        <v>183</v>
      </c>
      <c r="S186" s="2">
        <f t="shared" si="18"/>
        <v>218</v>
      </c>
      <c r="T186" s="1">
        <f t="shared" si="19"/>
        <v>40963</v>
      </c>
      <c r="U186" t="str">
        <f t="shared" si="20"/>
        <v>CONTRALM. FDEZ.VIAL</v>
      </c>
      <c r="V186">
        <v>10579</v>
      </c>
      <c r="Y186" s="1" t="str">
        <f t="shared" si="21"/>
        <v>MARIO</v>
      </c>
      <c r="Z186" s="1" t="s">
        <v>1520</v>
      </c>
      <c r="AA186" s="1" t="s">
        <v>3874</v>
      </c>
      <c r="AB186" s="1"/>
      <c r="AC186" s="3" t="str">
        <f t="shared" si="22"/>
        <v>maescob@vtr.net</v>
      </c>
      <c r="AD186" s="3" t="s">
        <v>950</v>
      </c>
      <c r="AF186" s="2" t="str">
        <f t="shared" si="23"/>
        <v>5013796-1</v>
      </c>
      <c r="AG186" t="str">
        <f>+LEFT(H186,FIND(" ",H186)-1)</f>
        <v>MARIO</v>
      </c>
      <c r="AH186" s="1" t="s">
        <v>1520</v>
      </c>
      <c r="AI186" s="1" t="s">
        <v>4347</v>
      </c>
      <c r="AK186" s="3" t="str">
        <f t="shared" si="24"/>
        <v>ursulahuckek@gmail.com</v>
      </c>
      <c r="AN186" t="s">
        <v>42</v>
      </c>
      <c r="AO186">
        <v>1.65</v>
      </c>
      <c r="AP186" t="s">
        <v>47</v>
      </c>
    </row>
    <row r="187" spans="1:42">
      <c r="A187" s="89">
        <v>222</v>
      </c>
      <c r="B187" s="14" t="s">
        <v>3309</v>
      </c>
      <c r="C187" s="14"/>
      <c r="D187" s="14" t="s">
        <v>3313</v>
      </c>
      <c r="E187" s="14"/>
      <c r="F187" s="11" t="s">
        <v>953</v>
      </c>
      <c r="G187" s="12" t="s">
        <v>954</v>
      </c>
      <c r="H187" s="13" t="s">
        <v>955</v>
      </c>
      <c r="I187" s="13" t="s">
        <v>28</v>
      </c>
      <c r="J187" s="14">
        <v>10623</v>
      </c>
      <c r="K187" s="14" t="str">
        <f t="shared" si="17"/>
        <v>CONTRALM. FDEZ.VIAL 10623, LO BARNECHEA</v>
      </c>
      <c r="L187" s="15" t="s">
        <v>956</v>
      </c>
      <c r="M187" s="15" t="s">
        <v>957</v>
      </c>
      <c r="N187" s="15">
        <v>0</v>
      </c>
      <c r="O187" s="15" t="s">
        <v>42</v>
      </c>
      <c r="P187" s="17">
        <v>1.6</v>
      </c>
      <c r="R187" s="2">
        <f t="shared" si="25"/>
        <v>184</v>
      </c>
      <c r="S187" s="2">
        <f t="shared" si="18"/>
        <v>222</v>
      </c>
      <c r="T187" s="1">
        <f t="shared" si="19"/>
        <v>0</v>
      </c>
      <c r="U187" t="str">
        <f t="shared" si="20"/>
        <v>CONTRALM. FDEZ.VIAL</v>
      </c>
      <c r="V187">
        <v>10623</v>
      </c>
      <c r="Y187" s="1" t="str">
        <f t="shared" si="21"/>
        <v>RICARDO</v>
      </c>
      <c r="Z187" s="1" t="s">
        <v>1520</v>
      </c>
      <c r="AA187" s="1" t="s">
        <v>3875</v>
      </c>
      <c r="AB187" s="1"/>
      <c r="AC187" s="3" t="str">
        <f t="shared" si="22"/>
        <v>rachondo@mi.cl</v>
      </c>
      <c r="AD187" s="3" t="s">
        <v>956</v>
      </c>
      <c r="AF187" s="2" t="str">
        <f t="shared" si="23"/>
        <v>3422452-8</v>
      </c>
      <c r="AG187" t="str">
        <f>+LEFT(H187,FIND(" ",H187)-1)</f>
        <v>BESSIE</v>
      </c>
      <c r="AH187" s="1" t="s">
        <v>4609</v>
      </c>
      <c r="AI187" s="1" t="s">
        <v>3981</v>
      </c>
      <c r="AK187" s="3">
        <f t="shared" si="24"/>
        <v>0</v>
      </c>
      <c r="AN187" t="s">
        <v>42</v>
      </c>
      <c r="AO187">
        <v>1.6</v>
      </c>
      <c r="AP187" t="s">
        <v>47</v>
      </c>
    </row>
    <row r="188" spans="1:42">
      <c r="A188" s="89">
        <v>223</v>
      </c>
      <c r="B188" s="14" t="s">
        <v>3309</v>
      </c>
      <c r="C188" s="14" t="s">
        <v>3406</v>
      </c>
      <c r="D188" s="14" t="s">
        <v>3342</v>
      </c>
      <c r="E188" s="19">
        <v>40452</v>
      </c>
      <c r="F188" s="11" t="s">
        <v>958</v>
      </c>
      <c r="G188" s="12" t="s">
        <v>959</v>
      </c>
      <c r="H188" s="13" t="s">
        <v>960</v>
      </c>
      <c r="I188" s="13" t="s">
        <v>28</v>
      </c>
      <c r="J188" s="14">
        <v>10635</v>
      </c>
      <c r="K188" s="14" t="str">
        <f t="shared" si="17"/>
        <v>CONTRALM. FDEZ.VIAL 10635, LO BARNECHEA</v>
      </c>
      <c r="L188" s="15" t="s">
        <v>961</v>
      </c>
      <c r="M188" s="15" t="s">
        <v>962</v>
      </c>
      <c r="N188" s="15">
        <v>0</v>
      </c>
      <c r="O188" s="15" t="s">
        <v>44</v>
      </c>
      <c r="P188" s="17">
        <v>1.65</v>
      </c>
      <c r="R188" s="2">
        <f t="shared" si="25"/>
        <v>185</v>
      </c>
      <c r="S188" s="2">
        <f t="shared" si="18"/>
        <v>223</v>
      </c>
      <c r="T188" s="1">
        <f t="shared" si="19"/>
        <v>40452</v>
      </c>
      <c r="U188" t="str">
        <f t="shared" si="20"/>
        <v>CONTRALM. FDEZ.VIAL</v>
      </c>
      <c r="V188">
        <v>10635</v>
      </c>
      <c r="Y188" s="1" t="str">
        <f t="shared" si="21"/>
        <v>CECILIA</v>
      </c>
      <c r="Z188" s="1" t="s">
        <v>1520</v>
      </c>
      <c r="AA188" s="1" t="s">
        <v>3876</v>
      </c>
      <c r="AB188" s="1"/>
      <c r="AC188" s="3" t="str">
        <f t="shared" si="22"/>
        <v>cgoycoolea@conchaytoro.cl</v>
      </c>
      <c r="AD188" s="3" t="s">
        <v>961</v>
      </c>
      <c r="AF188" s="2" t="str">
        <f t="shared" si="23"/>
        <v>12023135-9</v>
      </c>
      <c r="AG188" t="str">
        <f>+LEFT(H188,FIND(" ",H188)-1)</f>
        <v>CRISTOBAL</v>
      </c>
      <c r="AH188" s="1" t="s">
        <v>1520</v>
      </c>
      <c r="AI188" s="1" t="s">
        <v>4348</v>
      </c>
      <c r="AK188" s="3">
        <f t="shared" si="24"/>
        <v>0</v>
      </c>
      <c r="AN188" t="s">
        <v>44</v>
      </c>
      <c r="AO188">
        <v>1.65</v>
      </c>
      <c r="AP188" t="s">
        <v>47</v>
      </c>
    </row>
    <row r="189" spans="1:42">
      <c r="A189" s="89">
        <v>224</v>
      </c>
      <c r="B189" s="14" t="s">
        <v>3309</v>
      </c>
      <c r="C189" s="14"/>
      <c r="D189" s="14" t="s">
        <v>3342</v>
      </c>
      <c r="E189" s="14"/>
      <c r="F189" s="11" t="s">
        <v>963</v>
      </c>
      <c r="G189" s="12" t="s">
        <v>964</v>
      </c>
      <c r="H189" s="13" t="s">
        <v>965</v>
      </c>
      <c r="I189" s="13" t="s">
        <v>28</v>
      </c>
      <c r="J189" s="14">
        <v>10636</v>
      </c>
      <c r="K189" s="14" t="str">
        <f t="shared" si="17"/>
        <v>CONTRALM. FDEZ.VIAL 10636, LO BARNECHEA</v>
      </c>
      <c r="L189" s="15" t="s">
        <v>966</v>
      </c>
      <c r="M189" s="15" t="s">
        <v>967</v>
      </c>
      <c r="N189" s="15" t="s">
        <v>968</v>
      </c>
      <c r="O189" s="15" t="s">
        <v>44</v>
      </c>
      <c r="P189" s="17">
        <v>1.65</v>
      </c>
      <c r="R189" s="2">
        <f t="shared" si="25"/>
        <v>186</v>
      </c>
      <c r="S189" s="2">
        <f t="shared" si="18"/>
        <v>224</v>
      </c>
      <c r="T189" s="1">
        <f t="shared" si="19"/>
        <v>0</v>
      </c>
      <c r="U189" t="str">
        <f t="shared" si="20"/>
        <v>CONTRALM. FDEZ.VIAL</v>
      </c>
      <c r="V189">
        <v>10636</v>
      </c>
      <c r="Y189" s="1" t="str">
        <f t="shared" si="21"/>
        <v>FERNANDO</v>
      </c>
      <c r="Z189" s="1" t="s">
        <v>1520</v>
      </c>
      <c r="AA189" s="1" t="s">
        <v>3877</v>
      </c>
      <c r="AB189" s="1"/>
      <c r="AC189" s="3" t="str">
        <f t="shared" si="22"/>
        <v>ekarger@manquehue.net</v>
      </c>
      <c r="AD189" s="3" t="s">
        <v>966</v>
      </c>
      <c r="AF189" s="2" t="str">
        <f t="shared" si="23"/>
        <v>6603340-6</v>
      </c>
      <c r="AG189" t="str">
        <f>+LEFT(H189,FIND(" ",H189)-1)</f>
        <v>EUGENIA</v>
      </c>
      <c r="AH189" s="1" t="s">
        <v>1520</v>
      </c>
      <c r="AI189" s="1" t="s">
        <v>4349</v>
      </c>
      <c r="AK189" s="3" t="str">
        <f t="shared" si="24"/>
        <v>firazabal@ferrobal.cl</v>
      </c>
      <c r="AN189" t="s">
        <v>44</v>
      </c>
      <c r="AO189">
        <v>1.65</v>
      </c>
      <c r="AP189" t="s">
        <v>47</v>
      </c>
    </row>
    <row r="190" spans="1:42">
      <c r="A190" s="89">
        <v>225</v>
      </c>
      <c r="B190" s="14" t="s">
        <v>3309</v>
      </c>
      <c r="C190" s="14" t="s">
        <v>3407</v>
      </c>
      <c r="D190" s="14" t="s">
        <v>3313</v>
      </c>
      <c r="E190" s="14"/>
      <c r="F190" s="11" t="s">
        <v>969</v>
      </c>
      <c r="G190" s="12" t="s">
        <v>970</v>
      </c>
      <c r="H190" s="13"/>
      <c r="I190" s="13" t="s">
        <v>28</v>
      </c>
      <c r="J190" s="14">
        <v>10648</v>
      </c>
      <c r="K190" s="14" t="str">
        <f t="shared" si="17"/>
        <v>CONTRALM. FDEZ.VIAL 10648, LO BARNECHEA</v>
      </c>
      <c r="L190" s="15" t="s">
        <v>971</v>
      </c>
      <c r="M190" s="16" t="s">
        <v>972</v>
      </c>
      <c r="N190" s="15">
        <v>0</v>
      </c>
      <c r="O190" s="15" t="s">
        <v>42</v>
      </c>
      <c r="P190" s="17">
        <v>1.6</v>
      </c>
      <c r="R190" s="2">
        <f t="shared" si="25"/>
        <v>187</v>
      </c>
      <c r="S190" s="2">
        <f t="shared" si="18"/>
        <v>225</v>
      </c>
      <c r="T190" s="1">
        <f t="shared" si="19"/>
        <v>0</v>
      </c>
      <c r="U190" t="str">
        <f t="shared" si="20"/>
        <v>CONTRALM. FDEZ.VIAL</v>
      </c>
      <c r="V190">
        <v>10648</v>
      </c>
      <c r="Y190" s="1" t="str">
        <f t="shared" si="21"/>
        <v>MYRIAM</v>
      </c>
      <c r="Z190" s="1" t="s">
        <v>1520</v>
      </c>
      <c r="AA190" s="1" t="s">
        <v>3878</v>
      </c>
      <c r="AB190" s="1"/>
      <c r="AC190" s="3" t="str">
        <f t="shared" si="22"/>
        <v>mergas@uc.cl</v>
      </c>
      <c r="AD190" s="3" t="s">
        <v>971</v>
      </c>
      <c r="AF190" s="2" t="str">
        <f t="shared" si="23"/>
        <v>9476965-5</v>
      </c>
      <c r="AH190" s="1" t="s">
        <v>1520</v>
      </c>
      <c r="AI190" s="1"/>
      <c r="AK190" s="3">
        <f t="shared" si="24"/>
        <v>0</v>
      </c>
      <c r="AN190" t="s">
        <v>42</v>
      </c>
      <c r="AO190">
        <v>1.6</v>
      </c>
      <c r="AP190" t="s">
        <v>47</v>
      </c>
    </row>
    <row r="191" spans="1:42">
      <c r="A191" s="89">
        <v>226</v>
      </c>
      <c r="B191" s="14" t="s">
        <v>3309</v>
      </c>
      <c r="C191" s="14" t="s">
        <v>3408</v>
      </c>
      <c r="D191" s="14" t="s">
        <v>3344</v>
      </c>
      <c r="E191" s="14"/>
      <c r="F191" s="11" t="s">
        <v>973</v>
      </c>
      <c r="G191" s="12" t="s">
        <v>974</v>
      </c>
      <c r="H191" s="13" t="s">
        <v>975</v>
      </c>
      <c r="I191" s="13" t="s">
        <v>28</v>
      </c>
      <c r="J191" s="14">
        <v>10649</v>
      </c>
      <c r="K191" s="14" t="str">
        <f t="shared" si="17"/>
        <v>CONTRALM. FDEZ.VIAL 10649, LO BARNECHEA</v>
      </c>
      <c r="L191" s="15" t="s">
        <v>976</v>
      </c>
      <c r="M191" s="16" t="s">
        <v>977</v>
      </c>
      <c r="N191" s="15">
        <v>0</v>
      </c>
      <c r="O191" s="15" t="s">
        <v>99</v>
      </c>
      <c r="P191" s="17">
        <v>1.8</v>
      </c>
      <c r="R191" s="2">
        <f t="shared" si="25"/>
        <v>188</v>
      </c>
      <c r="S191" s="2">
        <f t="shared" si="18"/>
        <v>226</v>
      </c>
      <c r="T191" s="1">
        <f t="shared" si="19"/>
        <v>0</v>
      </c>
      <c r="U191" t="str">
        <f t="shared" si="20"/>
        <v>CONTRALM. FDEZ.VIAL</v>
      </c>
      <c r="V191">
        <v>10649</v>
      </c>
      <c r="Y191" s="1" t="str">
        <f t="shared" si="21"/>
        <v>JOSEFINA</v>
      </c>
      <c r="Z191" s="1" t="s">
        <v>1520</v>
      </c>
      <c r="AA191" s="1" t="s">
        <v>3669</v>
      </c>
      <c r="AB191" s="1"/>
      <c r="AC191" s="3" t="str">
        <f t="shared" si="22"/>
        <v>popivaldes@gmail.com</v>
      </c>
      <c r="AD191" s="3" t="s">
        <v>976</v>
      </c>
      <c r="AF191" s="2" t="str">
        <f t="shared" si="23"/>
        <v>6361452-1</v>
      </c>
      <c r="AG191" t="str">
        <f>+LEFT(H191,FIND(" ",H191)-1)</f>
        <v>WALTER</v>
      </c>
      <c r="AH191" s="1" t="s">
        <v>1520</v>
      </c>
      <c r="AI191" s="1" t="s">
        <v>4350</v>
      </c>
      <c r="AK191" s="3">
        <f t="shared" si="24"/>
        <v>0</v>
      </c>
      <c r="AN191" t="s">
        <v>99</v>
      </c>
      <c r="AO191">
        <v>1.8</v>
      </c>
      <c r="AP191" t="s">
        <v>47</v>
      </c>
    </row>
    <row r="192" spans="1:42">
      <c r="A192" s="89">
        <v>227</v>
      </c>
      <c r="B192" s="14" t="s">
        <v>3309</v>
      </c>
      <c r="C192" s="14" t="s">
        <v>3409</v>
      </c>
      <c r="D192" s="14" t="s">
        <v>3313</v>
      </c>
      <c r="E192" s="14"/>
      <c r="F192" s="11" t="s">
        <v>978</v>
      </c>
      <c r="G192" s="12" t="s">
        <v>979</v>
      </c>
      <c r="H192" s="13"/>
      <c r="I192" s="13" t="s">
        <v>28</v>
      </c>
      <c r="J192" s="14">
        <v>10652</v>
      </c>
      <c r="K192" s="14" t="str">
        <f t="shared" si="17"/>
        <v>CONTRALM. FDEZ.VIAL 10652, LO BARNECHEA</v>
      </c>
      <c r="L192" s="15" t="s">
        <v>980</v>
      </c>
      <c r="M192" s="15" t="s">
        <v>981</v>
      </c>
      <c r="N192" s="15">
        <v>0</v>
      </c>
      <c r="O192" s="15" t="s">
        <v>42</v>
      </c>
      <c r="P192" s="17">
        <v>1.6</v>
      </c>
      <c r="R192" s="2">
        <f t="shared" si="25"/>
        <v>189</v>
      </c>
      <c r="S192" s="2">
        <f t="shared" si="18"/>
        <v>227</v>
      </c>
      <c r="T192" s="1">
        <f t="shared" si="19"/>
        <v>0</v>
      </c>
      <c r="U192" t="str">
        <f t="shared" si="20"/>
        <v>CONTRALM. FDEZ.VIAL</v>
      </c>
      <c r="V192">
        <v>10652</v>
      </c>
      <c r="Y192" s="1" t="str">
        <f t="shared" si="21"/>
        <v>MARIA</v>
      </c>
      <c r="Z192" s="1" t="s">
        <v>3617</v>
      </c>
      <c r="AA192" s="1" t="s">
        <v>3665</v>
      </c>
      <c r="AB192" s="1"/>
      <c r="AC192" s="3" t="str">
        <f t="shared" si="22"/>
        <v>patriciaortigosa@hotmail.com</v>
      </c>
      <c r="AD192" s="3" t="s">
        <v>980</v>
      </c>
      <c r="AF192" s="2" t="str">
        <f t="shared" si="23"/>
        <v>5546951-2</v>
      </c>
      <c r="AH192" s="1" t="s">
        <v>1520</v>
      </c>
      <c r="AI192" s="1"/>
      <c r="AK192" s="3">
        <f t="shared" si="24"/>
        <v>0</v>
      </c>
      <c r="AN192" t="s">
        <v>42</v>
      </c>
      <c r="AO192">
        <v>1.6</v>
      </c>
      <c r="AP192" t="s">
        <v>47</v>
      </c>
    </row>
    <row r="193" spans="1:42">
      <c r="A193" s="89">
        <v>229</v>
      </c>
      <c r="B193" s="14" t="s">
        <v>3309</v>
      </c>
      <c r="C193" s="14" t="s">
        <v>3410</v>
      </c>
      <c r="D193" s="14" t="s">
        <v>3313</v>
      </c>
      <c r="E193" s="14"/>
      <c r="F193" s="11" t="s">
        <v>982</v>
      </c>
      <c r="G193" s="12" t="s">
        <v>983</v>
      </c>
      <c r="H193" s="13" t="s">
        <v>982</v>
      </c>
      <c r="I193" s="13" t="s">
        <v>28</v>
      </c>
      <c r="J193" s="14">
        <v>10680</v>
      </c>
      <c r="K193" s="14" t="str">
        <f t="shared" si="17"/>
        <v>CONTRALM. FDEZ.VIAL 10680, LO BARNECHEA</v>
      </c>
      <c r="L193" s="15" t="s">
        <v>984</v>
      </c>
      <c r="M193" s="15" t="s">
        <v>985</v>
      </c>
      <c r="N193" s="16" t="s">
        <v>986</v>
      </c>
      <c r="O193" s="15" t="s">
        <v>42</v>
      </c>
      <c r="P193" s="17">
        <v>1.6</v>
      </c>
      <c r="R193" s="2">
        <f t="shared" si="25"/>
        <v>190</v>
      </c>
      <c r="S193" s="2">
        <f t="shared" si="18"/>
        <v>229</v>
      </c>
      <c r="T193" s="1">
        <f t="shared" si="19"/>
        <v>0</v>
      </c>
      <c r="U193" t="str">
        <f t="shared" si="20"/>
        <v>CONTRALM. FDEZ.VIAL</v>
      </c>
      <c r="V193">
        <v>10680</v>
      </c>
      <c r="Y193" s="1" t="str">
        <f t="shared" si="21"/>
        <v>HERNAN</v>
      </c>
      <c r="Z193" s="1" t="s">
        <v>1520</v>
      </c>
      <c r="AA193" s="1" t="s">
        <v>3879</v>
      </c>
      <c r="AB193" s="1"/>
      <c r="AC193" s="3" t="str">
        <f t="shared" si="22"/>
        <v>hpradod@mi.cl</v>
      </c>
      <c r="AD193" s="3" t="s">
        <v>984</v>
      </c>
      <c r="AF193" s="2" t="str">
        <f t="shared" si="23"/>
        <v>5895892-1</v>
      </c>
      <c r="AG193" t="str">
        <f>+LEFT(H193,FIND(" ",H193)-1)</f>
        <v>HERNAN</v>
      </c>
      <c r="AH193" s="1" t="s">
        <v>1520</v>
      </c>
      <c r="AI193" s="1" t="s">
        <v>3879</v>
      </c>
      <c r="AK193" s="3" t="str">
        <f t="shared" si="24"/>
        <v>hernanpradod@gmail.com</v>
      </c>
      <c r="AN193" t="s">
        <v>42</v>
      </c>
      <c r="AO193">
        <v>1.6</v>
      </c>
      <c r="AP193" t="s">
        <v>47</v>
      </c>
    </row>
    <row r="194" spans="1:42">
      <c r="A194" s="89">
        <v>230</v>
      </c>
      <c r="B194" s="14" t="s">
        <v>3309</v>
      </c>
      <c r="C194" s="14" t="s">
        <v>3411</v>
      </c>
      <c r="D194" s="14" t="s">
        <v>3344</v>
      </c>
      <c r="E194" s="14"/>
      <c r="F194" s="11" t="s">
        <v>987</v>
      </c>
      <c r="G194" s="12" t="s">
        <v>988</v>
      </c>
      <c r="H194" s="13" t="s">
        <v>987</v>
      </c>
      <c r="I194" s="13" t="s">
        <v>28</v>
      </c>
      <c r="J194" s="14">
        <v>10695</v>
      </c>
      <c r="K194" s="14" t="str">
        <f t="shared" si="17"/>
        <v>CONTRALM. FDEZ.VIAL 10695, LO BARNECHEA</v>
      </c>
      <c r="L194" s="15" t="s">
        <v>989</v>
      </c>
      <c r="M194" s="15" t="s">
        <v>990</v>
      </c>
      <c r="N194" s="15">
        <v>0</v>
      </c>
      <c r="O194" s="15" t="s">
        <v>44</v>
      </c>
      <c r="P194" s="17">
        <v>1.65</v>
      </c>
      <c r="R194" s="2">
        <f t="shared" si="25"/>
        <v>191</v>
      </c>
      <c r="S194" s="2">
        <f t="shared" si="18"/>
        <v>230</v>
      </c>
      <c r="T194" s="1">
        <f t="shared" si="19"/>
        <v>0</v>
      </c>
      <c r="U194" t="str">
        <f t="shared" si="20"/>
        <v>CONTRALM. FDEZ.VIAL</v>
      </c>
      <c r="V194">
        <v>10695</v>
      </c>
      <c r="Y194" s="1" t="str">
        <f t="shared" si="21"/>
        <v>JORGE</v>
      </c>
      <c r="Z194" s="1" t="s">
        <v>1520</v>
      </c>
      <c r="AA194" s="1" t="s">
        <v>3880</v>
      </c>
      <c r="AB194" s="1"/>
      <c r="AC194" s="3" t="str">
        <f t="shared" si="22"/>
        <v>jamorande@kike21.cl</v>
      </c>
      <c r="AD194" s="3" t="s">
        <v>989</v>
      </c>
      <c r="AF194" s="2" t="str">
        <f t="shared" si="23"/>
        <v>5124365-K</v>
      </c>
      <c r="AG194" t="str">
        <f>+LEFT(H194,FIND(" ",H194)-1)</f>
        <v>JORGE</v>
      </c>
      <c r="AH194" s="1" t="s">
        <v>3610</v>
      </c>
      <c r="AI194" s="1" t="s">
        <v>4351</v>
      </c>
      <c r="AK194" s="3">
        <f t="shared" si="24"/>
        <v>0</v>
      </c>
      <c r="AN194" t="s">
        <v>44</v>
      </c>
      <c r="AO194">
        <v>1.65</v>
      </c>
      <c r="AP194" t="s">
        <v>47</v>
      </c>
    </row>
    <row r="195" spans="1:42">
      <c r="A195" s="89">
        <v>231</v>
      </c>
      <c r="B195" s="14" t="s">
        <v>3309</v>
      </c>
      <c r="C195" s="14"/>
      <c r="D195" s="14" t="s">
        <v>3344</v>
      </c>
      <c r="E195" s="14"/>
      <c r="F195" s="11" t="s">
        <v>991</v>
      </c>
      <c r="G195" s="12" t="s">
        <v>992</v>
      </c>
      <c r="H195" s="13" t="s">
        <v>993</v>
      </c>
      <c r="I195" s="13" t="s">
        <v>28</v>
      </c>
      <c r="J195" s="14">
        <v>10715</v>
      </c>
      <c r="K195" s="14" t="str">
        <f t="shared" si="17"/>
        <v>CONTRALM. FDEZ.VIAL 10715, LO BARNECHEA</v>
      </c>
      <c r="L195" s="15" t="s">
        <v>994</v>
      </c>
      <c r="M195" s="16" t="s">
        <v>995</v>
      </c>
      <c r="N195" s="15">
        <v>0</v>
      </c>
      <c r="O195" s="15" t="s">
        <v>42</v>
      </c>
      <c r="P195" s="17">
        <v>1.6</v>
      </c>
      <c r="R195" s="2">
        <f t="shared" si="25"/>
        <v>192</v>
      </c>
      <c r="S195" s="2">
        <f t="shared" si="18"/>
        <v>231</v>
      </c>
      <c r="T195" s="1">
        <f t="shared" si="19"/>
        <v>0</v>
      </c>
      <c r="U195" t="str">
        <f t="shared" si="20"/>
        <v>CONTRALM. FDEZ.VIAL</v>
      </c>
      <c r="V195">
        <v>10715</v>
      </c>
      <c r="Y195" s="1" t="str">
        <f t="shared" si="21"/>
        <v>ALVARO</v>
      </c>
      <c r="Z195" s="1" t="s">
        <v>1520</v>
      </c>
      <c r="AA195" s="1" t="s">
        <v>3881</v>
      </c>
      <c r="AB195" s="1"/>
      <c r="AC195" s="3" t="str">
        <f t="shared" si="22"/>
        <v>alvarocambaralodigiani@gmail.com</v>
      </c>
      <c r="AD195" s="3" t="s">
        <v>994</v>
      </c>
      <c r="AF195" s="2" t="str">
        <f t="shared" si="23"/>
        <v>7054636-1</v>
      </c>
      <c r="AG195" t="str">
        <f>+LEFT(H195,FIND(" ",H195)-1)</f>
        <v>OLGA</v>
      </c>
      <c r="AH195" s="1" t="s">
        <v>3596</v>
      </c>
      <c r="AI195" s="1" t="s">
        <v>3690</v>
      </c>
      <c r="AK195" s="3">
        <f t="shared" si="24"/>
        <v>0</v>
      </c>
      <c r="AN195" t="s">
        <v>42</v>
      </c>
      <c r="AO195">
        <v>1.6</v>
      </c>
      <c r="AP195" t="s">
        <v>47</v>
      </c>
    </row>
    <row r="196" spans="1:42">
      <c r="A196" s="89">
        <v>232</v>
      </c>
      <c r="B196" s="14" t="s">
        <v>3309</v>
      </c>
      <c r="C196" s="14" t="s">
        <v>3412</v>
      </c>
      <c r="D196" s="14" t="s">
        <v>3313</v>
      </c>
      <c r="E196" s="10">
        <v>39858</v>
      </c>
      <c r="F196" s="11" t="s">
        <v>996</v>
      </c>
      <c r="G196" s="12" t="s">
        <v>997</v>
      </c>
      <c r="H196" s="13"/>
      <c r="I196" s="13" t="s">
        <v>28</v>
      </c>
      <c r="J196" s="14">
        <v>10720</v>
      </c>
      <c r="K196" s="14" t="str">
        <f t="shared" si="17"/>
        <v>CONTRALM. FDEZ.VIAL 10720, LO BARNECHEA</v>
      </c>
      <c r="L196" s="15" t="s">
        <v>998</v>
      </c>
      <c r="M196" s="15" t="s">
        <v>999</v>
      </c>
      <c r="N196" s="15">
        <v>0</v>
      </c>
      <c r="O196" s="15" t="s">
        <v>42</v>
      </c>
      <c r="P196" s="17">
        <v>1.6</v>
      </c>
      <c r="R196" s="2">
        <f t="shared" si="25"/>
        <v>193</v>
      </c>
      <c r="S196" s="2">
        <f t="shared" si="18"/>
        <v>232</v>
      </c>
      <c r="T196" s="1">
        <f t="shared" si="19"/>
        <v>39858</v>
      </c>
      <c r="U196" t="str">
        <f t="shared" si="20"/>
        <v>CONTRALM. FDEZ.VIAL</v>
      </c>
      <c r="V196">
        <v>10720</v>
      </c>
      <c r="Y196" s="1" t="str">
        <f t="shared" si="21"/>
        <v>JUAN</v>
      </c>
      <c r="Z196" s="1" t="s">
        <v>3620</v>
      </c>
      <c r="AA196" s="1" t="s">
        <v>3666</v>
      </c>
      <c r="AB196" s="1"/>
      <c r="AC196" s="3" t="str">
        <f t="shared" si="22"/>
        <v>lukasvergara@gmail.com</v>
      </c>
      <c r="AD196" s="3" t="s">
        <v>998</v>
      </c>
      <c r="AF196" s="2" t="str">
        <f t="shared" si="23"/>
        <v>1491311-4</v>
      </c>
      <c r="AH196" s="1" t="s">
        <v>1520</v>
      </c>
      <c r="AI196" s="1"/>
      <c r="AK196" s="3">
        <f t="shared" si="24"/>
        <v>0</v>
      </c>
      <c r="AN196" t="s">
        <v>42</v>
      </c>
      <c r="AO196">
        <v>1.6</v>
      </c>
      <c r="AP196" t="s">
        <v>47</v>
      </c>
    </row>
    <row r="197" spans="1:42">
      <c r="A197" s="89">
        <v>233</v>
      </c>
      <c r="B197" s="14" t="s">
        <v>3309</v>
      </c>
      <c r="C197" s="14"/>
      <c r="D197" s="14" t="s">
        <v>3344</v>
      </c>
      <c r="E197" s="14"/>
      <c r="F197" s="11" t="s">
        <v>1000</v>
      </c>
      <c r="G197" s="12" t="s">
        <v>1001</v>
      </c>
      <c r="H197" s="13"/>
      <c r="I197" s="13" t="s">
        <v>28</v>
      </c>
      <c r="J197" s="14" t="s">
        <v>1002</v>
      </c>
      <c r="K197" s="14" t="str">
        <f t="shared" ref="K197:K260" si="26">+CONCATENATE(I197," ",J197,", LO BARNECHEA")</f>
        <v>CONTRALM. FDEZ.VIAL  10741-03, LO BARNECHEA</v>
      </c>
      <c r="L197" s="15" t="s">
        <v>1003</v>
      </c>
      <c r="M197" s="16" t="s">
        <v>1004</v>
      </c>
      <c r="N197" s="15">
        <v>0</v>
      </c>
      <c r="O197" s="15" t="s">
        <v>42</v>
      </c>
      <c r="P197" s="17">
        <v>1.22</v>
      </c>
      <c r="R197" s="2">
        <f t="shared" si="25"/>
        <v>194</v>
      </c>
      <c r="S197" s="2">
        <f t="shared" ref="S197:S260" si="27">+IF(ISNUMBER(A197),A197,0)</f>
        <v>233</v>
      </c>
      <c r="T197" s="1">
        <f t="shared" ref="T197:T260" si="28">+E197</f>
        <v>0</v>
      </c>
      <c r="U197" t="str">
        <f t="shared" ref="U197:U260" si="29">+I197</f>
        <v>CONTRALM. FDEZ.VIAL</v>
      </c>
      <c r="V197">
        <v>10741</v>
      </c>
      <c r="W197" s="99">
        <v>3</v>
      </c>
      <c r="Y197" s="1" t="str">
        <f t="shared" ref="Y197:Y260" si="30">+LEFT(F197,FIND(" ",F197)-1)</f>
        <v>CONSUELO</v>
      </c>
      <c r="Z197" s="1" t="s">
        <v>1520</v>
      </c>
      <c r="AA197" s="1" t="s">
        <v>3882</v>
      </c>
      <c r="AB197" s="1"/>
      <c r="AC197" s="3" t="str">
        <f t="shared" ref="AC197:AC260" si="31">+M197</f>
        <v xml:space="preserve">consuelomoreno@gmail.com; ameza@lexnet.cl </v>
      </c>
      <c r="AD197" s="3" t="s">
        <v>1003</v>
      </c>
      <c r="AF197" s="2" t="str">
        <f t="shared" ref="AF197:AF260" si="32">+G197</f>
        <v>12852124-0</v>
      </c>
      <c r="AH197" s="1" t="s">
        <v>1520</v>
      </c>
      <c r="AI197" s="1"/>
      <c r="AK197" s="3">
        <f t="shared" ref="AK197:AK260" si="33">+N197</f>
        <v>0</v>
      </c>
      <c r="AN197" t="s">
        <v>42</v>
      </c>
      <c r="AO197">
        <v>1.22</v>
      </c>
      <c r="AP197" t="s">
        <v>47</v>
      </c>
    </row>
    <row r="198" spans="1:42">
      <c r="A198" s="89">
        <v>236</v>
      </c>
      <c r="B198" s="14" t="s">
        <v>3309</v>
      </c>
      <c r="C198" s="14"/>
      <c r="D198" s="14" t="s">
        <v>3316</v>
      </c>
      <c r="E198" s="10">
        <v>41008</v>
      </c>
      <c r="F198" s="11" t="s">
        <v>1005</v>
      </c>
      <c r="G198" s="12" t="s">
        <v>1006</v>
      </c>
      <c r="H198" s="13" t="s">
        <v>1005</v>
      </c>
      <c r="I198" s="13" t="s">
        <v>28</v>
      </c>
      <c r="J198" s="14">
        <v>10836</v>
      </c>
      <c r="K198" s="14" t="str">
        <f t="shared" si="26"/>
        <v>CONTRALM. FDEZ.VIAL 10836, LO BARNECHEA</v>
      </c>
      <c r="L198" s="15" t="s">
        <v>1007</v>
      </c>
      <c r="M198" s="16" t="s">
        <v>1008</v>
      </c>
      <c r="N198" s="15">
        <v>0</v>
      </c>
      <c r="O198" s="15" t="s">
        <v>99</v>
      </c>
      <c r="P198" s="17">
        <v>3.66</v>
      </c>
      <c r="R198" s="2">
        <f t="shared" ref="R198:R261" si="34">+R197+1</f>
        <v>195</v>
      </c>
      <c r="S198" s="2">
        <f t="shared" si="27"/>
        <v>236</v>
      </c>
      <c r="T198" s="1">
        <f t="shared" si="28"/>
        <v>41008</v>
      </c>
      <c r="U198" t="str">
        <f t="shared" si="29"/>
        <v>CONTRALM. FDEZ.VIAL</v>
      </c>
      <c r="V198">
        <v>10836</v>
      </c>
      <c r="Y198" s="1" t="str">
        <f t="shared" si="30"/>
        <v>COMUNIDAD</v>
      </c>
      <c r="Z198" s="1" t="s">
        <v>1520</v>
      </c>
      <c r="AA198" s="1" t="s">
        <v>3883</v>
      </c>
      <c r="AB198" s="1"/>
      <c r="AC198" s="3" t="str">
        <f t="shared" si="31"/>
        <v>XIMENAPALACIOSL@GMAIL.COM</v>
      </c>
      <c r="AD198" s="3" t="s">
        <v>1007</v>
      </c>
      <c r="AF198" s="2" t="str">
        <f t="shared" si="32"/>
        <v>53305004-2</v>
      </c>
      <c r="AG198" t="str">
        <f>+LEFT(H198,FIND(" ",H198)-1)</f>
        <v>COMUNIDAD</v>
      </c>
      <c r="AH198" s="1" t="s">
        <v>1520</v>
      </c>
      <c r="AI198" s="1" t="s">
        <v>3883</v>
      </c>
      <c r="AK198" s="3">
        <f t="shared" si="33"/>
        <v>0</v>
      </c>
      <c r="AN198" t="s">
        <v>99</v>
      </c>
      <c r="AO198">
        <v>3.66</v>
      </c>
      <c r="AP198" t="s">
        <v>47</v>
      </c>
    </row>
    <row r="199" spans="1:42">
      <c r="A199" s="89">
        <v>238</v>
      </c>
      <c r="B199" s="14" t="s">
        <v>3309</v>
      </c>
      <c r="C199" s="14" t="s">
        <v>3413</v>
      </c>
      <c r="D199" s="14" t="s">
        <v>3344</v>
      </c>
      <c r="E199" s="14"/>
      <c r="F199" s="11" t="s">
        <v>1009</v>
      </c>
      <c r="G199" s="12" t="s">
        <v>1010</v>
      </c>
      <c r="H199" s="13" t="s">
        <v>1009</v>
      </c>
      <c r="I199" s="13" t="s">
        <v>28</v>
      </c>
      <c r="J199" s="14">
        <v>10865</v>
      </c>
      <c r="K199" s="14" t="str">
        <f t="shared" si="26"/>
        <v>CONTRALM. FDEZ.VIAL 10865, LO BARNECHEA</v>
      </c>
      <c r="L199" s="15" t="s">
        <v>1011</v>
      </c>
      <c r="M199" s="15" t="s">
        <v>1012</v>
      </c>
      <c r="N199" s="15"/>
      <c r="O199" s="15" t="s">
        <v>99</v>
      </c>
      <c r="P199" s="17">
        <v>3.66</v>
      </c>
      <c r="R199" s="2">
        <f t="shared" si="34"/>
        <v>196</v>
      </c>
      <c r="S199" s="2">
        <f t="shared" si="27"/>
        <v>238</v>
      </c>
      <c r="T199" s="1">
        <f t="shared" si="28"/>
        <v>0</v>
      </c>
      <c r="U199" t="str">
        <f t="shared" si="29"/>
        <v>CONTRALM. FDEZ.VIAL</v>
      </c>
      <c r="V199">
        <v>10865</v>
      </c>
      <c r="Y199" s="1" t="str">
        <f t="shared" si="30"/>
        <v>COMUNIDAD</v>
      </c>
      <c r="Z199" s="1" t="s">
        <v>1520</v>
      </c>
      <c r="AA199" s="1" t="s">
        <v>3884</v>
      </c>
      <c r="AB199" s="1"/>
      <c r="AC199" s="3" t="str">
        <f t="shared" si="31"/>
        <v>lvp@circuloinmobiliario.cl; anamariav@circuloinmobiliario.cl</v>
      </c>
      <c r="AD199" s="3" t="s">
        <v>1011</v>
      </c>
      <c r="AF199" s="2" t="str">
        <f t="shared" si="32"/>
        <v>56054150-3</v>
      </c>
      <c r="AG199" t="str">
        <f>+LEFT(H199,FIND(" ",H199)-1)</f>
        <v>COMUNIDAD</v>
      </c>
      <c r="AH199" s="1" t="s">
        <v>1520</v>
      </c>
      <c r="AI199" s="1" t="s">
        <v>3884</v>
      </c>
      <c r="AK199" s="3">
        <f t="shared" si="33"/>
        <v>0</v>
      </c>
      <c r="AN199" t="s">
        <v>99</v>
      </c>
      <c r="AO199">
        <v>3.66</v>
      </c>
      <c r="AP199" t="s">
        <v>47</v>
      </c>
    </row>
    <row r="200" spans="1:42">
      <c r="A200" s="89">
        <v>239</v>
      </c>
      <c r="B200" s="14" t="s">
        <v>3309</v>
      </c>
      <c r="C200" s="14" t="s">
        <v>3414</v>
      </c>
      <c r="D200" s="14" t="s">
        <v>3313</v>
      </c>
      <c r="E200" s="14"/>
      <c r="F200" s="11" t="s">
        <v>1013</v>
      </c>
      <c r="G200" s="12" t="s">
        <v>1014</v>
      </c>
      <c r="H200" s="13" t="s">
        <v>1015</v>
      </c>
      <c r="I200" s="13" t="s">
        <v>28</v>
      </c>
      <c r="J200" s="14">
        <v>10884</v>
      </c>
      <c r="K200" s="14" t="str">
        <f t="shared" si="26"/>
        <v>CONTRALM. FDEZ.VIAL 10884, LO BARNECHEA</v>
      </c>
      <c r="L200" s="15" t="s">
        <v>1016</v>
      </c>
      <c r="M200" s="16" t="s">
        <v>1017</v>
      </c>
      <c r="N200" s="16" t="s">
        <v>1018</v>
      </c>
      <c r="O200" s="15" t="s">
        <v>42</v>
      </c>
      <c r="P200" s="17">
        <v>1.6</v>
      </c>
      <c r="R200" s="2">
        <f t="shared" si="34"/>
        <v>197</v>
      </c>
      <c r="S200" s="2">
        <f t="shared" si="27"/>
        <v>239</v>
      </c>
      <c r="T200" s="1">
        <f t="shared" si="28"/>
        <v>0</v>
      </c>
      <c r="U200" t="str">
        <f t="shared" si="29"/>
        <v>CONTRALM. FDEZ.VIAL</v>
      </c>
      <c r="V200">
        <v>10884</v>
      </c>
      <c r="Y200" s="1" t="str">
        <f t="shared" si="30"/>
        <v>BELTRAN</v>
      </c>
      <c r="Z200" s="1" t="s">
        <v>1520</v>
      </c>
      <c r="AA200" s="1" t="s">
        <v>3885</v>
      </c>
      <c r="AB200" s="1"/>
      <c r="AC200" s="3" t="str">
        <f t="shared" si="31"/>
        <v>polaavaria@hotmail.com</v>
      </c>
      <c r="AD200" s="3" t="s">
        <v>1016</v>
      </c>
      <c r="AF200" s="2" t="str">
        <f t="shared" si="32"/>
        <v>4299199-6</v>
      </c>
      <c r="AG200" t="str">
        <f>+LEFT(H200,FIND(" ",H200)-1)</f>
        <v>BELTRAN</v>
      </c>
      <c r="AH200" s="1" t="s">
        <v>1520</v>
      </c>
      <c r="AI200" s="1" t="s">
        <v>4352</v>
      </c>
      <c r="AK200" s="3" t="str">
        <f t="shared" si="33"/>
        <v>beltransilva2000@yahoo.es</v>
      </c>
      <c r="AN200" t="s">
        <v>42</v>
      </c>
      <c r="AO200">
        <v>1.6</v>
      </c>
      <c r="AP200" t="s">
        <v>47</v>
      </c>
    </row>
    <row r="201" spans="1:42">
      <c r="A201" s="89">
        <v>240</v>
      </c>
      <c r="B201" s="14" t="s">
        <v>3309</v>
      </c>
      <c r="C201" s="14" t="s">
        <v>3415</v>
      </c>
      <c r="D201" s="14" t="s">
        <v>3313</v>
      </c>
      <c r="E201" s="10">
        <v>40158</v>
      </c>
      <c r="F201" s="11" t="s">
        <v>1019</v>
      </c>
      <c r="G201" s="12" t="s">
        <v>1020</v>
      </c>
      <c r="H201" s="13" t="s">
        <v>1019</v>
      </c>
      <c r="I201" s="13" t="s">
        <v>28</v>
      </c>
      <c r="J201" s="14">
        <v>10893</v>
      </c>
      <c r="K201" s="14" t="str">
        <f t="shared" si="26"/>
        <v>CONTRALM. FDEZ.VIAL 10893, LO BARNECHEA</v>
      </c>
      <c r="L201" s="15" t="s">
        <v>1021</v>
      </c>
      <c r="M201" s="16" t="s">
        <v>1022</v>
      </c>
      <c r="N201" s="15">
        <v>0</v>
      </c>
      <c r="O201" s="15" t="s">
        <v>42</v>
      </c>
      <c r="P201" s="17">
        <v>1.6</v>
      </c>
      <c r="R201" s="2">
        <f t="shared" si="34"/>
        <v>198</v>
      </c>
      <c r="S201" s="2">
        <f t="shared" si="27"/>
        <v>240</v>
      </c>
      <c r="T201" s="1">
        <f t="shared" si="28"/>
        <v>40158</v>
      </c>
      <c r="U201" t="str">
        <f t="shared" si="29"/>
        <v>CONTRALM. FDEZ.VIAL</v>
      </c>
      <c r="V201">
        <v>10893</v>
      </c>
      <c r="Y201" s="1" t="str">
        <f t="shared" si="30"/>
        <v>ALEJANDRO</v>
      </c>
      <c r="Z201" s="1" t="s">
        <v>1520</v>
      </c>
      <c r="AA201" s="1" t="s">
        <v>3795</v>
      </c>
      <c r="AB201" s="1"/>
      <c r="AC201" s="3" t="str">
        <f t="shared" si="31"/>
        <v>aserrano@uai.cl</v>
      </c>
      <c r="AD201" s="3" t="s">
        <v>1021</v>
      </c>
      <c r="AF201" s="2" t="str">
        <f t="shared" si="32"/>
        <v>5546952-0</v>
      </c>
      <c r="AG201" t="str">
        <f>+LEFT(H201,FIND(" ",H201)-1)</f>
        <v>ALEJANDRO</v>
      </c>
      <c r="AH201" s="1" t="s">
        <v>1520</v>
      </c>
      <c r="AI201" s="1" t="s">
        <v>3795</v>
      </c>
      <c r="AK201" s="3">
        <f t="shared" si="33"/>
        <v>0</v>
      </c>
      <c r="AN201" t="s">
        <v>42</v>
      </c>
      <c r="AO201">
        <v>1.6</v>
      </c>
      <c r="AP201" t="s">
        <v>47</v>
      </c>
    </row>
    <row r="202" spans="1:42">
      <c r="A202" s="89">
        <v>241</v>
      </c>
      <c r="B202" s="14" t="s">
        <v>3309</v>
      </c>
      <c r="C202" s="14"/>
      <c r="D202" s="14" t="s">
        <v>3313</v>
      </c>
      <c r="E202" s="14"/>
      <c r="F202" s="11" t="s">
        <v>1023</v>
      </c>
      <c r="G202" s="12" t="s">
        <v>1024</v>
      </c>
      <c r="H202" s="13"/>
      <c r="I202" s="13" t="s">
        <v>28</v>
      </c>
      <c r="J202" s="14" t="s">
        <v>1025</v>
      </c>
      <c r="K202" s="14" t="str">
        <f t="shared" si="26"/>
        <v>CONTRALM. FDEZ.VIAL 10909-A, LO BARNECHEA</v>
      </c>
      <c r="L202" s="15">
        <v>4585782</v>
      </c>
      <c r="M202" s="15" t="s">
        <v>1026</v>
      </c>
      <c r="N202" s="15">
        <v>0</v>
      </c>
      <c r="O202" s="15" t="s">
        <v>42</v>
      </c>
      <c r="P202" s="17">
        <v>1.6</v>
      </c>
      <c r="R202" s="2">
        <f t="shared" si="34"/>
        <v>199</v>
      </c>
      <c r="S202" s="2">
        <f t="shared" si="27"/>
        <v>241</v>
      </c>
      <c r="T202" s="1">
        <f t="shared" si="28"/>
        <v>0</v>
      </c>
      <c r="U202" t="str">
        <f t="shared" si="29"/>
        <v>CONTRALM. FDEZ.VIAL</v>
      </c>
      <c r="V202">
        <v>10909</v>
      </c>
      <c r="W202" s="99" t="s">
        <v>3504</v>
      </c>
      <c r="Y202" s="1" t="str">
        <f t="shared" si="30"/>
        <v>MARIA</v>
      </c>
      <c r="Z202" s="1" t="s">
        <v>3621</v>
      </c>
      <c r="AA202" s="1" t="s">
        <v>3667</v>
      </c>
      <c r="AB202" s="1"/>
      <c r="AC202" s="3" t="str">
        <f t="shared" si="31"/>
        <v>soledadrodriguez@vtr.net</v>
      </c>
      <c r="AD202" s="3">
        <v>4585782</v>
      </c>
      <c r="AF202" s="2" t="str">
        <f t="shared" si="32"/>
        <v>10066862-9</v>
      </c>
      <c r="AH202" s="1" t="s">
        <v>1520</v>
      </c>
      <c r="AI202" s="1"/>
      <c r="AK202" s="3">
        <f t="shared" si="33"/>
        <v>0</v>
      </c>
      <c r="AN202" t="s">
        <v>42</v>
      </c>
      <c r="AO202">
        <v>1.6</v>
      </c>
      <c r="AP202" t="s">
        <v>47</v>
      </c>
    </row>
    <row r="203" spans="1:42">
      <c r="A203" s="89">
        <v>242</v>
      </c>
      <c r="B203" s="14" t="s">
        <v>3309</v>
      </c>
      <c r="C203" s="14"/>
      <c r="D203" s="14" t="s">
        <v>3344</v>
      </c>
      <c r="E203" s="14"/>
      <c r="F203" s="11" t="s">
        <v>1027</v>
      </c>
      <c r="G203" s="12" t="s">
        <v>1028</v>
      </c>
      <c r="H203" s="13"/>
      <c r="I203" s="13" t="s">
        <v>28</v>
      </c>
      <c r="J203" s="14" t="s">
        <v>1029</v>
      </c>
      <c r="K203" s="14" t="str">
        <f t="shared" si="26"/>
        <v>CONTRALM. FDEZ.VIAL 10909-B, LO BARNECHEA</v>
      </c>
      <c r="L203" s="15">
        <v>2434704</v>
      </c>
      <c r="M203" s="15" t="s">
        <v>1030</v>
      </c>
      <c r="N203" s="15">
        <v>0</v>
      </c>
      <c r="O203" s="15" t="s">
        <v>42</v>
      </c>
      <c r="P203" s="17">
        <v>1.6</v>
      </c>
      <c r="R203" s="2">
        <f t="shared" si="34"/>
        <v>200</v>
      </c>
      <c r="S203" s="2">
        <f t="shared" si="27"/>
        <v>242</v>
      </c>
      <c r="T203" s="1">
        <f t="shared" si="28"/>
        <v>0</v>
      </c>
      <c r="U203" t="str">
        <f t="shared" si="29"/>
        <v>CONTRALM. FDEZ.VIAL</v>
      </c>
      <c r="V203">
        <v>10909</v>
      </c>
      <c r="W203" s="99" t="s">
        <v>3502</v>
      </c>
      <c r="Y203" s="1" t="str">
        <f t="shared" si="30"/>
        <v>PAOLA</v>
      </c>
      <c r="Z203" s="1" t="s">
        <v>1520</v>
      </c>
      <c r="AA203" s="1" t="s">
        <v>3886</v>
      </c>
      <c r="AB203" s="1"/>
      <c r="AC203" s="3" t="str">
        <f t="shared" si="31"/>
        <v>paolacapellig@hotmail.com</v>
      </c>
      <c r="AD203" s="3">
        <v>2434704</v>
      </c>
      <c r="AF203" s="2" t="str">
        <f t="shared" si="32"/>
        <v>6265950-5</v>
      </c>
      <c r="AH203" s="1" t="s">
        <v>1520</v>
      </c>
      <c r="AI203" s="1"/>
      <c r="AK203" s="3">
        <f t="shared" si="33"/>
        <v>0</v>
      </c>
      <c r="AN203" t="s">
        <v>42</v>
      </c>
      <c r="AO203">
        <v>1.6</v>
      </c>
      <c r="AP203" t="s">
        <v>47</v>
      </c>
    </row>
    <row r="204" spans="1:42">
      <c r="A204" s="89">
        <v>243</v>
      </c>
      <c r="B204" s="14" t="s">
        <v>3309</v>
      </c>
      <c r="C204" s="14"/>
      <c r="D204" s="14" t="s">
        <v>3342</v>
      </c>
      <c r="E204" s="14"/>
      <c r="F204" s="11" t="s">
        <v>1031</v>
      </c>
      <c r="G204" s="12" t="s">
        <v>1032</v>
      </c>
      <c r="H204" s="13"/>
      <c r="I204" s="13" t="s">
        <v>28</v>
      </c>
      <c r="J204" s="14">
        <v>10914</v>
      </c>
      <c r="K204" s="14" t="str">
        <f t="shared" si="26"/>
        <v>CONTRALM. FDEZ.VIAL 10914, LO BARNECHEA</v>
      </c>
      <c r="L204" s="15" t="s">
        <v>1033</v>
      </c>
      <c r="M204" s="15" t="s">
        <v>1034</v>
      </c>
      <c r="N204" s="15">
        <v>0</v>
      </c>
      <c r="O204" s="15" t="s">
        <v>42</v>
      </c>
      <c r="P204" s="17">
        <v>1.6</v>
      </c>
      <c r="R204" s="2">
        <f t="shared" si="34"/>
        <v>201</v>
      </c>
      <c r="S204" s="2">
        <f t="shared" si="27"/>
        <v>243</v>
      </c>
      <c r="T204" s="1">
        <f t="shared" si="28"/>
        <v>0</v>
      </c>
      <c r="U204" t="str">
        <f t="shared" si="29"/>
        <v>CONTRALM. FDEZ.VIAL</v>
      </c>
      <c r="V204">
        <v>10914</v>
      </c>
      <c r="Y204" s="1" t="str">
        <f t="shared" si="30"/>
        <v>FELIPE</v>
      </c>
      <c r="Z204" s="1" t="s">
        <v>1520</v>
      </c>
      <c r="AA204" s="1" t="s">
        <v>3887</v>
      </c>
      <c r="AB204" s="1"/>
      <c r="AC204" s="3" t="str">
        <f t="shared" si="31"/>
        <v>mferrer@manquehue.net</v>
      </c>
      <c r="AD204" s="3" t="s">
        <v>1033</v>
      </c>
      <c r="AF204" s="2" t="str">
        <f t="shared" si="32"/>
        <v>7409243-8</v>
      </c>
      <c r="AH204" s="1" t="s">
        <v>1520</v>
      </c>
      <c r="AI204" s="1"/>
      <c r="AK204" s="3">
        <f t="shared" si="33"/>
        <v>0</v>
      </c>
      <c r="AN204" t="s">
        <v>42</v>
      </c>
      <c r="AO204">
        <v>1.6</v>
      </c>
      <c r="AP204" t="s">
        <v>47</v>
      </c>
    </row>
    <row r="205" spans="1:42">
      <c r="A205" s="89">
        <v>244</v>
      </c>
      <c r="B205" s="14" t="s">
        <v>3309</v>
      </c>
      <c r="C205" s="14"/>
      <c r="D205" s="14" t="s">
        <v>3342</v>
      </c>
      <c r="E205" s="14"/>
      <c r="F205" s="11" t="s">
        <v>1035</v>
      </c>
      <c r="G205" s="12" t="s">
        <v>1036</v>
      </c>
      <c r="H205" s="13" t="s">
        <v>1037</v>
      </c>
      <c r="I205" s="13" t="s">
        <v>28</v>
      </c>
      <c r="J205" s="14">
        <v>10928</v>
      </c>
      <c r="K205" s="14" t="str">
        <f t="shared" si="26"/>
        <v>CONTRALM. FDEZ.VIAL 10928, LO BARNECHEA</v>
      </c>
      <c r="L205" s="15">
        <v>4188665</v>
      </c>
      <c r="M205" s="15" t="s">
        <v>1038</v>
      </c>
      <c r="N205" s="15">
        <v>0</v>
      </c>
      <c r="O205" s="15" t="s">
        <v>44</v>
      </c>
      <c r="P205" s="17">
        <v>1.65</v>
      </c>
      <c r="R205" s="2">
        <f t="shared" si="34"/>
        <v>202</v>
      </c>
      <c r="S205" s="2">
        <f t="shared" si="27"/>
        <v>244</v>
      </c>
      <c r="T205" s="1">
        <f t="shared" si="28"/>
        <v>0</v>
      </c>
      <c r="U205" t="str">
        <f t="shared" si="29"/>
        <v>CONTRALM. FDEZ.VIAL</v>
      </c>
      <c r="V205">
        <v>10928</v>
      </c>
      <c r="Y205" s="1" t="str">
        <f t="shared" si="30"/>
        <v>BENJAMIN</v>
      </c>
      <c r="Z205" s="1" t="s">
        <v>1520</v>
      </c>
      <c r="AA205" s="1" t="s">
        <v>3888</v>
      </c>
      <c r="AB205" s="1"/>
      <c r="AC205" s="3" t="str">
        <f t="shared" si="31"/>
        <v>bleaplaza@pentasecurity.cl</v>
      </c>
      <c r="AD205" s="3">
        <v>4188665</v>
      </c>
      <c r="AF205" s="2" t="str">
        <f t="shared" si="32"/>
        <v>7013398-9</v>
      </c>
      <c r="AG205" t="str">
        <f>+LEFT(H205,FIND(" ",H205)-1)</f>
        <v>ALEJANDRA</v>
      </c>
      <c r="AH205" s="1" t="s">
        <v>1520</v>
      </c>
      <c r="AI205" s="1" t="s">
        <v>4353</v>
      </c>
      <c r="AK205" s="3">
        <f t="shared" si="33"/>
        <v>0</v>
      </c>
      <c r="AN205" t="s">
        <v>44</v>
      </c>
      <c r="AO205">
        <v>1.65</v>
      </c>
      <c r="AP205" t="s">
        <v>47</v>
      </c>
    </row>
    <row r="206" spans="1:42">
      <c r="A206" s="89">
        <v>246</v>
      </c>
      <c r="B206" s="14" t="s">
        <v>3309</v>
      </c>
      <c r="C206" s="14"/>
      <c r="D206" s="14" t="s">
        <v>3342</v>
      </c>
      <c r="E206" s="10">
        <v>40597</v>
      </c>
      <c r="F206" s="11" t="s">
        <v>1039</v>
      </c>
      <c r="G206" s="12" t="s">
        <v>1040</v>
      </c>
      <c r="H206" s="13" t="s">
        <v>1041</v>
      </c>
      <c r="I206" s="13" t="s">
        <v>28</v>
      </c>
      <c r="J206" s="14" t="s">
        <v>1042</v>
      </c>
      <c r="K206" s="14" t="str">
        <f t="shared" si="26"/>
        <v>CONTRALM. FDEZ.VIAL 10943-C , LO BARNECHEA</v>
      </c>
      <c r="L206" s="15" t="s">
        <v>1043</v>
      </c>
      <c r="M206" s="16" t="s">
        <v>1044</v>
      </c>
      <c r="N206" s="15">
        <v>0</v>
      </c>
      <c r="O206" s="15" t="s">
        <v>42</v>
      </c>
      <c r="P206" s="17">
        <v>1.22</v>
      </c>
      <c r="R206" s="2">
        <f t="shared" si="34"/>
        <v>203</v>
      </c>
      <c r="S206" s="2">
        <f t="shared" si="27"/>
        <v>246</v>
      </c>
      <c r="T206" s="1">
        <f t="shared" si="28"/>
        <v>40597</v>
      </c>
      <c r="U206" t="str">
        <f t="shared" si="29"/>
        <v>CONTRALM. FDEZ.VIAL</v>
      </c>
      <c r="V206">
        <v>10943</v>
      </c>
      <c r="W206" s="99" t="s">
        <v>3503</v>
      </c>
      <c r="Y206" s="1" t="str">
        <f t="shared" si="30"/>
        <v>MARCELA</v>
      </c>
      <c r="Z206" s="1" t="s">
        <v>1520</v>
      </c>
      <c r="AA206" s="1" t="s">
        <v>3889</v>
      </c>
      <c r="AB206" s="1"/>
      <c r="AC206" s="3" t="str">
        <f t="shared" si="31"/>
        <v>marcela.yaluff@gmail.com</v>
      </c>
      <c r="AD206" s="3" t="s">
        <v>1043</v>
      </c>
      <c r="AF206" s="2" t="str">
        <f t="shared" si="32"/>
        <v>12463148-3</v>
      </c>
      <c r="AG206" t="str">
        <f>+LEFT(H206,FIND(" ",H206)-1)</f>
        <v>MARCELA</v>
      </c>
      <c r="AH206" s="1" t="s">
        <v>1520</v>
      </c>
      <c r="AI206" s="1" t="s">
        <v>4354</v>
      </c>
      <c r="AK206" s="3">
        <f t="shared" si="33"/>
        <v>0</v>
      </c>
      <c r="AN206" t="s">
        <v>42</v>
      </c>
      <c r="AO206">
        <v>1.22</v>
      </c>
      <c r="AP206" t="s">
        <v>47</v>
      </c>
    </row>
    <row r="207" spans="1:42">
      <c r="A207" s="89">
        <v>248</v>
      </c>
      <c r="B207" s="14" t="s">
        <v>3309</v>
      </c>
      <c r="C207" s="14"/>
      <c r="D207" s="14" t="s">
        <v>3313</v>
      </c>
      <c r="E207" s="14"/>
      <c r="F207" s="11" t="s">
        <v>1045</v>
      </c>
      <c r="G207" s="12" t="s">
        <v>1046</v>
      </c>
      <c r="H207" s="13"/>
      <c r="I207" s="13" t="s">
        <v>28</v>
      </c>
      <c r="J207" s="14">
        <v>10975</v>
      </c>
      <c r="K207" s="14" t="str">
        <f t="shared" si="26"/>
        <v>CONTRALM. FDEZ.VIAL 10975, LO BARNECHEA</v>
      </c>
      <c r="L207" s="15">
        <v>2172748</v>
      </c>
      <c r="M207" s="15">
        <v>0</v>
      </c>
      <c r="N207" s="15">
        <v>0</v>
      </c>
      <c r="O207" s="15" t="s">
        <v>42</v>
      </c>
      <c r="P207" s="17">
        <v>1.6</v>
      </c>
      <c r="R207" s="2">
        <f t="shared" si="34"/>
        <v>204</v>
      </c>
      <c r="S207" s="2">
        <f t="shared" si="27"/>
        <v>248</v>
      </c>
      <c r="T207" s="1">
        <f t="shared" si="28"/>
        <v>0</v>
      </c>
      <c r="U207" t="str">
        <f t="shared" si="29"/>
        <v>CONTRALM. FDEZ.VIAL</v>
      </c>
      <c r="V207">
        <v>10975</v>
      </c>
      <c r="Y207" s="1" t="str">
        <f t="shared" si="30"/>
        <v>RICARDO</v>
      </c>
      <c r="Z207" s="1" t="s">
        <v>1520</v>
      </c>
      <c r="AA207" s="1" t="s">
        <v>3890</v>
      </c>
      <c r="AB207" s="1"/>
      <c r="AC207" s="3">
        <f t="shared" si="31"/>
        <v>0</v>
      </c>
      <c r="AD207" s="3">
        <v>2172748</v>
      </c>
      <c r="AF207" s="2" t="str">
        <f t="shared" si="32"/>
        <v>7944566-5</v>
      </c>
      <c r="AH207" s="1" t="s">
        <v>1520</v>
      </c>
      <c r="AI207" s="1"/>
      <c r="AK207" s="3">
        <f t="shared" si="33"/>
        <v>0</v>
      </c>
      <c r="AN207" t="s">
        <v>42</v>
      </c>
      <c r="AO207">
        <v>1.6</v>
      </c>
      <c r="AP207" t="s">
        <v>47</v>
      </c>
    </row>
    <row r="208" spans="1:42">
      <c r="A208" s="89">
        <v>250</v>
      </c>
      <c r="B208" s="14" t="s">
        <v>3309</v>
      </c>
      <c r="C208" s="14"/>
      <c r="D208" s="14" t="s">
        <v>3313</v>
      </c>
      <c r="E208" s="10">
        <v>38301</v>
      </c>
      <c r="F208" s="11" t="s">
        <v>1047</v>
      </c>
      <c r="G208" s="12" t="s">
        <v>1048</v>
      </c>
      <c r="H208" s="13" t="s">
        <v>1049</v>
      </c>
      <c r="I208" s="13" t="s">
        <v>28</v>
      </c>
      <c r="J208" s="14" t="s">
        <v>1050</v>
      </c>
      <c r="K208" s="14" t="str">
        <f t="shared" si="26"/>
        <v>CONTRALM. FDEZ.VIAL  10987-4, LO BARNECHEA</v>
      </c>
      <c r="L208" s="15" t="s">
        <v>1051</v>
      </c>
      <c r="M208" s="15" t="s">
        <v>1052</v>
      </c>
      <c r="N208" s="15">
        <v>0</v>
      </c>
      <c r="O208" s="15" t="s">
        <v>42</v>
      </c>
      <c r="P208" s="17">
        <v>1.22</v>
      </c>
      <c r="R208" s="2">
        <f t="shared" si="34"/>
        <v>205</v>
      </c>
      <c r="S208" s="2">
        <f t="shared" si="27"/>
        <v>250</v>
      </c>
      <c r="T208" s="1">
        <f t="shared" si="28"/>
        <v>38301</v>
      </c>
      <c r="U208" t="str">
        <f t="shared" si="29"/>
        <v>CONTRALM. FDEZ.VIAL</v>
      </c>
      <c r="V208">
        <v>10987</v>
      </c>
      <c r="W208" s="99">
        <v>4</v>
      </c>
      <c r="Y208" s="1" t="str">
        <f t="shared" si="30"/>
        <v>EDUARDO</v>
      </c>
      <c r="Z208" s="1" t="s">
        <v>1520</v>
      </c>
      <c r="AA208" s="1" t="s">
        <v>3891</v>
      </c>
      <c r="AB208" s="1"/>
      <c r="AC208" s="3" t="str">
        <f t="shared" si="31"/>
        <v>elasagnas@gmail.com</v>
      </c>
      <c r="AD208" s="3" t="s">
        <v>1051</v>
      </c>
      <c r="AF208" s="2" t="str">
        <f t="shared" si="32"/>
        <v>8350070-0</v>
      </c>
      <c r="AG208" t="str">
        <f>+LEFT(H208,FIND(" ",H208)-1)</f>
        <v>ROXANA</v>
      </c>
      <c r="AH208" s="1" t="s">
        <v>1520</v>
      </c>
      <c r="AI208" s="1" t="s">
        <v>4355</v>
      </c>
      <c r="AK208" s="3">
        <f t="shared" si="33"/>
        <v>0</v>
      </c>
      <c r="AN208" t="s">
        <v>42</v>
      </c>
      <c r="AO208">
        <v>1.22</v>
      </c>
      <c r="AP208" t="s">
        <v>47</v>
      </c>
    </row>
    <row r="209" spans="1:42">
      <c r="A209" s="89">
        <v>251</v>
      </c>
      <c r="B209" s="14" t="s">
        <v>3309</v>
      </c>
      <c r="C209" s="14"/>
      <c r="D209" s="14" t="s">
        <v>3316</v>
      </c>
      <c r="E209" s="10">
        <v>40500</v>
      </c>
      <c r="F209" s="11" t="s">
        <v>1053</v>
      </c>
      <c r="G209" s="12" t="s">
        <v>1054</v>
      </c>
      <c r="H209" s="13" t="s">
        <v>1053</v>
      </c>
      <c r="I209" s="13" t="s">
        <v>28</v>
      </c>
      <c r="J209" s="14">
        <v>10991</v>
      </c>
      <c r="K209" s="14" t="str">
        <f t="shared" si="26"/>
        <v>CONTRALM. FDEZ.VIAL 10991, LO BARNECHEA</v>
      </c>
      <c r="L209" s="15" t="s">
        <v>1055</v>
      </c>
      <c r="M209" s="15" t="s">
        <v>1056</v>
      </c>
      <c r="N209" s="15">
        <v>0</v>
      </c>
      <c r="O209" s="15" t="s">
        <v>42</v>
      </c>
      <c r="P209" s="17">
        <v>1.65</v>
      </c>
      <c r="R209" s="2">
        <f t="shared" si="34"/>
        <v>206</v>
      </c>
      <c r="S209" s="2">
        <f t="shared" si="27"/>
        <v>251</v>
      </c>
      <c r="T209" s="1">
        <f t="shared" si="28"/>
        <v>40500</v>
      </c>
      <c r="U209" t="str">
        <f t="shared" si="29"/>
        <v>CONTRALM. FDEZ.VIAL</v>
      </c>
      <c r="V209">
        <v>10991</v>
      </c>
      <c r="Y209" s="1" t="str">
        <f t="shared" si="30"/>
        <v>GLORIA</v>
      </c>
      <c r="Z209" s="1" t="s">
        <v>1520</v>
      </c>
      <c r="AA209" s="1" t="s">
        <v>3892</v>
      </c>
      <c r="AB209" s="1"/>
      <c r="AC209" s="3" t="str">
        <f t="shared" si="31"/>
        <v>ginostroza@tulipanchile.com</v>
      </c>
      <c r="AD209" s="3" t="s">
        <v>1055</v>
      </c>
      <c r="AF209" s="2" t="str">
        <f t="shared" si="32"/>
        <v>12403187-7</v>
      </c>
      <c r="AG209" t="str">
        <f>+LEFT(H209,FIND(" ",H209)-1)</f>
        <v>GLORIA</v>
      </c>
      <c r="AH209" s="1" t="s">
        <v>1520</v>
      </c>
      <c r="AI209" s="1" t="s">
        <v>3892</v>
      </c>
      <c r="AK209" s="3">
        <f t="shared" si="33"/>
        <v>0</v>
      </c>
      <c r="AN209" t="s">
        <v>42</v>
      </c>
      <c r="AO209">
        <v>1.65</v>
      </c>
      <c r="AP209" t="s">
        <v>47</v>
      </c>
    </row>
    <row r="210" spans="1:42">
      <c r="A210" s="89">
        <v>253</v>
      </c>
      <c r="B210" s="14" t="s">
        <v>3309</v>
      </c>
      <c r="C210" s="14" t="s">
        <v>3416</v>
      </c>
      <c r="D210" s="14" t="s">
        <v>3313</v>
      </c>
      <c r="E210" s="10">
        <v>40373</v>
      </c>
      <c r="F210" s="11" t="s">
        <v>1057</v>
      </c>
      <c r="G210" s="12" t="s">
        <v>1058</v>
      </c>
      <c r="H210" s="13" t="s">
        <v>1057</v>
      </c>
      <c r="I210" s="13" t="s">
        <v>28</v>
      </c>
      <c r="J210" s="14">
        <v>11072</v>
      </c>
      <c r="K210" s="14" t="str">
        <f t="shared" si="26"/>
        <v>CONTRALM. FDEZ.VIAL 11072, LO BARNECHEA</v>
      </c>
      <c r="L210" s="15" t="s">
        <v>1059</v>
      </c>
      <c r="M210" s="16" t="s">
        <v>1060</v>
      </c>
      <c r="N210" s="15">
        <v>0</v>
      </c>
      <c r="O210" s="15" t="s">
        <v>99</v>
      </c>
      <c r="P210" s="17">
        <v>1.65</v>
      </c>
      <c r="R210" s="2">
        <f t="shared" si="34"/>
        <v>207</v>
      </c>
      <c r="S210" s="2">
        <f t="shared" si="27"/>
        <v>253</v>
      </c>
      <c r="T210" s="1">
        <f t="shared" si="28"/>
        <v>40373</v>
      </c>
      <c r="U210" t="str">
        <f t="shared" si="29"/>
        <v>CONTRALM. FDEZ.VIAL</v>
      </c>
      <c r="V210">
        <v>11072</v>
      </c>
      <c r="Y210" s="1" t="str">
        <f t="shared" si="30"/>
        <v>HERMANA</v>
      </c>
      <c r="Z210" s="1" t="s">
        <v>3622</v>
      </c>
      <c r="AA210" s="1" t="s">
        <v>3668</v>
      </c>
      <c r="AB210" s="1"/>
      <c r="AC210" s="3" t="str">
        <f t="shared" si="31"/>
        <v>spdchile@gmail.com</v>
      </c>
      <c r="AD210" s="3" t="s">
        <v>1059</v>
      </c>
      <c r="AF210" s="2" t="str">
        <f t="shared" si="32"/>
        <v>14757644-7</v>
      </c>
      <c r="AG210" t="str">
        <f>+LEFT(H210,FIND(" ",H210)-1)</f>
        <v>HERMANA</v>
      </c>
      <c r="AH210" s="1" t="s">
        <v>3622</v>
      </c>
      <c r="AI210" s="1" t="s">
        <v>3668</v>
      </c>
      <c r="AK210" s="3">
        <f t="shared" si="33"/>
        <v>0</v>
      </c>
      <c r="AN210" t="s">
        <v>99</v>
      </c>
      <c r="AO210">
        <v>1.65</v>
      </c>
      <c r="AP210" t="s">
        <v>47</v>
      </c>
    </row>
    <row r="211" spans="1:42">
      <c r="A211" s="89">
        <v>254</v>
      </c>
      <c r="B211" s="14" t="s">
        <v>3309</v>
      </c>
      <c r="C211" s="14"/>
      <c r="D211" s="14" t="s">
        <v>3313</v>
      </c>
      <c r="E211" s="14"/>
      <c r="F211" s="11" t="s">
        <v>1061</v>
      </c>
      <c r="G211" s="12" t="s">
        <v>1062</v>
      </c>
      <c r="H211" s="13" t="s">
        <v>1063</v>
      </c>
      <c r="I211" s="13" t="s">
        <v>28</v>
      </c>
      <c r="J211" s="14">
        <v>11079</v>
      </c>
      <c r="K211" s="14" t="str">
        <f t="shared" si="26"/>
        <v>CONTRALM. FDEZ.VIAL 11079, LO BARNECHEA</v>
      </c>
      <c r="L211" s="15">
        <v>2424191</v>
      </c>
      <c r="M211" s="15" t="s">
        <v>1064</v>
      </c>
      <c r="N211" s="15">
        <v>0</v>
      </c>
      <c r="O211" s="15" t="s">
        <v>44</v>
      </c>
      <c r="P211" s="17">
        <v>1.65</v>
      </c>
      <c r="R211" s="2">
        <f t="shared" si="34"/>
        <v>208</v>
      </c>
      <c r="S211" s="2">
        <f t="shared" si="27"/>
        <v>254</v>
      </c>
      <c r="T211" s="1">
        <f t="shared" si="28"/>
        <v>0</v>
      </c>
      <c r="U211" t="str">
        <f t="shared" si="29"/>
        <v>CONTRALM. FDEZ.VIAL</v>
      </c>
      <c r="V211">
        <v>11079</v>
      </c>
      <c r="Y211" s="1" t="str">
        <f t="shared" si="30"/>
        <v>CARLOS</v>
      </c>
      <c r="Z211" s="1" t="s">
        <v>1520</v>
      </c>
      <c r="AA211" s="1" t="s">
        <v>3893</v>
      </c>
      <c r="AB211" s="1"/>
      <c r="AC211" s="3" t="str">
        <f t="shared" si="31"/>
        <v>cspoerer@bci.cl</v>
      </c>
      <c r="AD211" s="3">
        <v>2424191</v>
      </c>
      <c r="AF211" s="2" t="str">
        <f t="shared" si="32"/>
        <v>4881321-6</v>
      </c>
      <c r="AG211" t="str">
        <f>+LEFT(H211,FIND(" ",H211)-1)</f>
        <v>CRISTINA</v>
      </c>
      <c r="AH211" s="1" t="s">
        <v>1520</v>
      </c>
      <c r="AI211" s="1" t="s">
        <v>4356</v>
      </c>
      <c r="AK211" s="3">
        <f t="shared" si="33"/>
        <v>0</v>
      </c>
      <c r="AN211" t="s">
        <v>44</v>
      </c>
      <c r="AO211">
        <v>1.65</v>
      </c>
      <c r="AP211" t="s">
        <v>47</v>
      </c>
    </row>
    <row r="212" spans="1:42">
      <c r="A212" s="89">
        <v>255</v>
      </c>
      <c r="B212" s="14" t="s">
        <v>3309</v>
      </c>
      <c r="C212" s="14"/>
      <c r="D212" s="14" t="s">
        <v>3342</v>
      </c>
      <c r="E212" s="14"/>
      <c r="F212" s="11" t="s">
        <v>1065</v>
      </c>
      <c r="G212" s="12" t="s">
        <v>1066</v>
      </c>
      <c r="H212" s="13" t="s">
        <v>1067</v>
      </c>
      <c r="I212" s="13" t="s">
        <v>28</v>
      </c>
      <c r="J212" s="14">
        <v>11088</v>
      </c>
      <c r="K212" s="14" t="str">
        <f t="shared" si="26"/>
        <v>CONTRALM. FDEZ.VIAL 11088, LO BARNECHEA</v>
      </c>
      <c r="L212" s="15" t="s">
        <v>1068</v>
      </c>
      <c r="M212" s="15" t="s">
        <v>1069</v>
      </c>
      <c r="N212" s="15" t="s">
        <v>1070</v>
      </c>
      <c r="O212" s="15" t="s">
        <v>44</v>
      </c>
      <c r="P212" s="17">
        <v>1.6</v>
      </c>
      <c r="R212" s="2">
        <f t="shared" si="34"/>
        <v>209</v>
      </c>
      <c r="S212" s="2">
        <f t="shared" si="27"/>
        <v>255</v>
      </c>
      <c r="T212" s="1">
        <f t="shared" si="28"/>
        <v>0</v>
      </c>
      <c r="U212" t="str">
        <f t="shared" si="29"/>
        <v>CONTRALM. FDEZ.VIAL</v>
      </c>
      <c r="V212">
        <v>11088</v>
      </c>
      <c r="Y212" s="1" t="str">
        <f t="shared" si="30"/>
        <v>JAVIERA</v>
      </c>
      <c r="Z212" s="1" t="s">
        <v>1520</v>
      </c>
      <c r="AA212" s="1" t="s">
        <v>3894</v>
      </c>
      <c r="AB212" s="1"/>
      <c r="AC212" s="3" t="str">
        <f t="shared" si="31"/>
        <v>jdiaz@lmabogados.cl</v>
      </c>
      <c r="AD212" s="3" t="s">
        <v>1068</v>
      </c>
      <c r="AF212" s="2" t="str">
        <f t="shared" si="32"/>
        <v>9858765-9</v>
      </c>
      <c r="AG212" t="str">
        <f>+LEFT(H212,FIND(" ",H212)-1)</f>
        <v>JOSÉ</v>
      </c>
      <c r="AH212" s="1" t="s">
        <v>4610</v>
      </c>
      <c r="AI212" s="1" t="s">
        <v>4357</v>
      </c>
      <c r="AK212" s="3" t="str">
        <f t="shared" si="33"/>
        <v xml:space="preserve"> jlagos@fma.cl</v>
      </c>
      <c r="AN212" t="s">
        <v>44</v>
      </c>
      <c r="AO212">
        <v>1.6</v>
      </c>
      <c r="AP212" t="s">
        <v>47</v>
      </c>
    </row>
    <row r="213" spans="1:42">
      <c r="A213" s="89">
        <v>256</v>
      </c>
      <c r="B213" s="14" t="s">
        <v>3309</v>
      </c>
      <c r="C213" s="14" t="s">
        <v>3417</v>
      </c>
      <c r="D213" s="14" t="s">
        <v>3344</v>
      </c>
      <c r="E213" s="10">
        <v>40287</v>
      </c>
      <c r="F213" s="11" t="s">
        <v>1071</v>
      </c>
      <c r="G213" s="12" t="s">
        <v>1072</v>
      </c>
      <c r="H213" s="13" t="s">
        <v>1071</v>
      </c>
      <c r="I213" s="13" t="s">
        <v>28</v>
      </c>
      <c r="J213" s="14">
        <v>11092</v>
      </c>
      <c r="K213" s="14" t="str">
        <f t="shared" si="26"/>
        <v>CONTRALM. FDEZ.VIAL 11092, LO BARNECHEA</v>
      </c>
      <c r="L213" s="15" t="s">
        <v>1073</v>
      </c>
      <c r="M213" s="15" t="s">
        <v>1074</v>
      </c>
      <c r="N213" s="15" t="s">
        <v>1075</v>
      </c>
      <c r="O213" s="15" t="s">
        <v>42</v>
      </c>
      <c r="P213" s="17">
        <v>1.6</v>
      </c>
      <c r="R213" s="2">
        <f t="shared" si="34"/>
        <v>210</v>
      </c>
      <c r="S213" s="2">
        <f t="shared" si="27"/>
        <v>256</v>
      </c>
      <c r="T213" s="1">
        <f t="shared" si="28"/>
        <v>40287</v>
      </c>
      <c r="U213" t="str">
        <f t="shared" si="29"/>
        <v>CONTRALM. FDEZ.VIAL</v>
      </c>
      <c r="V213">
        <v>11092</v>
      </c>
      <c r="Y213" s="1" t="str">
        <f t="shared" si="30"/>
        <v>SERGIO</v>
      </c>
      <c r="Z213" s="1" t="s">
        <v>1520</v>
      </c>
      <c r="AA213" s="1" t="s">
        <v>3895</v>
      </c>
      <c r="AB213" s="1"/>
      <c r="AC213" s="3" t="str">
        <f t="shared" si="31"/>
        <v>SGVIAL@MI.CL</v>
      </c>
      <c r="AD213" s="3" t="s">
        <v>1073</v>
      </c>
      <c r="AF213" s="2" t="str">
        <f t="shared" si="32"/>
        <v>6009201-K</v>
      </c>
      <c r="AG213" t="str">
        <f>+LEFT(H213,FIND(" ",H213)-1)</f>
        <v>SERGIO</v>
      </c>
      <c r="AH213" s="1" t="s">
        <v>1520</v>
      </c>
      <c r="AI213" s="1" t="s">
        <v>3895</v>
      </c>
      <c r="AK213" s="3" t="str">
        <f t="shared" si="33"/>
        <v>sergio.vial@ultragasgroup.com</v>
      </c>
      <c r="AN213" t="s">
        <v>42</v>
      </c>
      <c r="AO213">
        <v>1.6</v>
      </c>
      <c r="AP213" t="s">
        <v>47</v>
      </c>
    </row>
    <row r="214" spans="1:42">
      <c r="A214" s="89">
        <v>257</v>
      </c>
      <c r="B214" s="14" t="s">
        <v>3309</v>
      </c>
      <c r="C214" s="14" t="s">
        <v>3418</v>
      </c>
      <c r="D214" s="14" t="s">
        <v>3342</v>
      </c>
      <c r="E214" s="14"/>
      <c r="F214" s="11" t="s">
        <v>1076</v>
      </c>
      <c r="G214" s="12" t="s">
        <v>1077</v>
      </c>
      <c r="H214" s="13" t="s">
        <v>1076</v>
      </c>
      <c r="I214" s="13" t="s">
        <v>28</v>
      </c>
      <c r="J214" s="14">
        <v>11121</v>
      </c>
      <c r="K214" s="14" t="str">
        <f t="shared" si="26"/>
        <v>CONTRALM. FDEZ.VIAL 11121, LO BARNECHEA</v>
      </c>
      <c r="L214" s="15">
        <v>98228948</v>
      </c>
      <c r="M214" s="16" t="s">
        <v>1078</v>
      </c>
      <c r="N214" s="15">
        <v>0</v>
      </c>
      <c r="O214" s="15" t="s">
        <v>44</v>
      </c>
      <c r="P214" s="17">
        <v>1.65</v>
      </c>
      <c r="R214" s="2">
        <f t="shared" si="34"/>
        <v>211</v>
      </c>
      <c r="S214" s="2">
        <f t="shared" si="27"/>
        <v>257</v>
      </c>
      <c r="T214" s="1">
        <f t="shared" si="28"/>
        <v>0</v>
      </c>
      <c r="U214" t="str">
        <f t="shared" si="29"/>
        <v>CONTRALM. FDEZ.VIAL</v>
      </c>
      <c r="V214">
        <v>11121</v>
      </c>
      <c r="Y214" s="1" t="str">
        <f t="shared" si="30"/>
        <v>GONZALO</v>
      </c>
      <c r="Z214" s="1" t="s">
        <v>1520</v>
      </c>
      <c r="AA214" s="1" t="s">
        <v>3896</v>
      </c>
      <c r="AB214" s="1"/>
      <c r="AC214" s="3" t="str">
        <f t="shared" si="31"/>
        <v>gwerner@losabetos.cl</v>
      </c>
      <c r="AD214" s="3">
        <v>98228948</v>
      </c>
      <c r="AF214" s="2" t="str">
        <f t="shared" si="32"/>
        <v>8340225-3</v>
      </c>
      <c r="AG214" t="str">
        <f>+LEFT(H214,FIND(" ",H214)-1)</f>
        <v>GONZALO</v>
      </c>
      <c r="AH214" s="1" t="s">
        <v>1520</v>
      </c>
      <c r="AI214" s="1" t="s">
        <v>3896</v>
      </c>
      <c r="AK214" s="3">
        <f t="shared" si="33"/>
        <v>0</v>
      </c>
      <c r="AN214" t="s">
        <v>44</v>
      </c>
      <c r="AO214">
        <v>1.65</v>
      </c>
      <c r="AP214" t="s">
        <v>47</v>
      </c>
    </row>
    <row r="215" spans="1:42">
      <c r="A215" s="89">
        <v>259</v>
      </c>
      <c r="B215" s="14" t="s">
        <v>3309</v>
      </c>
      <c r="C215" s="14"/>
      <c r="D215" s="14" t="s">
        <v>3313</v>
      </c>
      <c r="E215" s="14"/>
      <c r="F215" s="11" t="s">
        <v>1079</v>
      </c>
      <c r="G215" s="12" t="s">
        <v>1080</v>
      </c>
      <c r="H215" s="13" t="s">
        <v>1081</v>
      </c>
      <c r="I215" s="13" t="s">
        <v>28</v>
      </c>
      <c r="J215" s="14">
        <v>11125</v>
      </c>
      <c r="K215" s="14" t="str">
        <f t="shared" si="26"/>
        <v>CONTRALM. FDEZ.VIAL 11125, LO BARNECHEA</v>
      </c>
      <c r="L215" s="15" t="s">
        <v>1082</v>
      </c>
      <c r="M215" s="15" t="s">
        <v>1083</v>
      </c>
      <c r="N215" s="15">
        <v>0</v>
      </c>
      <c r="O215" s="15" t="s">
        <v>44</v>
      </c>
      <c r="P215" s="17">
        <v>1.6</v>
      </c>
      <c r="R215" s="2">
        <f t="shared" si="34"/>
        <v>212</v>
      </c>
      <c r="S215" s="2">
        <f t="shared" si="27"/>
        <v>259</v>
      </c>
      <c r="T215" s="1">
        <f t="shared" si="28"/>
        <v>0</v>
      </c>
      <c r="U215" t="str">
        <f t="shared" si="29"/>
        <v>CONTRALM. FDEZ.VIAL</v>
      </c>
      <c r="V215">
        <v>11125</v>
      </c>
      <c r="Y215" s="1" t="str">
        <f t="shared" si="30"/>
        <v>CRISTIAN</v>
      </c>
      <c r="Z215" s="1" t="s">
        <v>1520</v>
      </c>
      <c r="AA215" s="1" t="s">
        <v>3897</v>
      </c>
      <c r="AB215" s="1"/>
      <c r="AC215" s="3" t="str">
        <f t="shared" si="31"/>
        <v>oliviaizquierdo@vtr.net</v>
      </c>
      <c r="AD215" s="3" t="s">
        <v>1082</v>
      </c>
      <c r="AF215" s="2" t="str">
        <f t="shared" si="32"/>
        <v>8722495-3</v>
      </c>
      <c r="AG215" t="str">
        <f>+LEFT(H215,FIND(" ",H215)-1)</f>
        <v>OLIVIA</v>
      </c>
      <c r="AH215" s="1" t="s">
        <v>1520</v>
      </c>
      <c r="AI215" s="1" t="s">
        <v>4253</v>
      </c>
      <c r="AK215" s="3">
        <f t="shared" si="33"/>
        <v>0</v>
      </c>
      <c r="AN215" t="s">
        <v>44</v>
      </c>
      <c r="AO215">
        <v>1.6</v>
      </c>
      <c r="AP215" t="s">
        <v>47</v>
      </c>
    </row>
    <row r="216" spans="1:42">
      <c r="A216" s="89">
        <v>260</v>
      </c>
      <c r="B216" s="14" t="s">
        <v>3309</v>
      </c>
      <c r="C216" s="14"/>
      <c r="D216" s="14" t="s">
        <v>3313</v>
      </c>
      <c r="E216" s="10">
        <v>40143</v>
      </c>
      <c r="F216" s="11" t="s">
        <v>1084</v>
      </c>
      <c r="G216" s="12" t="s">
        <v>1085</v>
      </c>
      <c r="H216" s="13" t="s">
        <v>1084</v>
      </c>
      <c r="I216" s="13" t="s">
        <v>28</v>
      </c>
      <c r="J216" s="14">
        <v>11127</v>
      </c>
      <c r="K216" s="14" t="str">
        <f t="shared" si="26"/>
        <v>CONTRALM. FDEZ.VIAL 11127, LO BARNECHEA</v>
      </c>
      <c r="L216" s="15" t="s">
        <v>1086</v>
      </c>
      <c r="M216" s="16" t="s">
        <v>1087</v>
      </c>
      <c r="N216" s="15"/>
      <c r="O216" s="15" t="s">
        <v>42</v>
      </c>
      <c r="P216" s="17">
        <v>1.6</v>
      </c>
      <c r="R216" s="2">
        <f t="shared" si="34"/>
        <v>213</v>
      </c>
      <c r="S216" s="2">
        <f t="shared" si="27"/>
        <v>260</v>
      </c>
      <c r="T216" s="1">
        <f t="shared" si="28"/>
        <v>40143</v>
      </c>
      <c r="U216" t="str">
        <f t="shared" si="29"/>
        <v>CONTRALM. FDEZ.VIAL</v>
      </c>
      <c r="V216">
        <v>11127</v>
      </c>
      <c r="Y216" s="1" t="str">
        <f t="shared" si="30"/>
        <v>JUAN</v>
      </c>
      <c r="Z216" s="1" t="s">
        <v>3611</v>
      </c>
      <c r="AA216" s="1" t="s">
        <v>3669</v>
      </c>
      <c r="AB216" s="1"/>
      <c r="AC216" s="3" t="str">
        <f t="shared" si="31"/>
        <v>jpablovaldes@gmail.com</v>
      </c>
      <c r="AD216" s="3" t="s">
        <v>1086</v>
      </c>
      <c r="AF216" s="2" t="str">
        <f t="shared" si="32"/>
        <v>10342281-7</v>
      </c>
      <c r="AG216" t="str">
        <f>+LEFT(H216,FIND(" ",H216)-1)</f>
        <v>JUAN</v>
      </c>
      <c r="AH216" s="1" t="s">
        <v>3611</v>
      </c>
      <c r="AI216" s="1" t="s">
        <v>3669</v>
      </c>
      <c r="AK216" s="3">
        <f t="shared" si="33"/>
        <v>0</v>
      </c>
      <c r="AN216" t="s">
        <v>42</v>
      </c>
      <c r="AO216">
        <v>1.6</v>
      </c>
      <c r="AP216" t="s">
        <v>47</v>
      </c>
    </row>
    <row r="217" spans="1:42">
      <c r="A217" s="89">
        <v>261</v>
      </c>
      <c r="B217" s="14" t="s">
        <v>3309</v>
      </c>
      <c r="C217" s="14"/>
      <c r="D217" s="14" t="s">
        <v>3419</v>
      </c>
      <c r="E217" s="10">
        <v>39997</v>
      </c>
      <c r="F217" s="11" t="s">
        <v>1088</v>
      </c>
      <c r="G217" s="12" t="s">
        <v>1089</v>
      </c>
      <c r="H217" s="13" t="s">
        <v>1090</v>
      </c>
      <c r="I217" s="13" t="s">
        <v>28</v>
      </c>
      <c r="J217" s="14">
        <v>11129</v>
      </c>
      <c r="K217" s="14" t="str">
        <f t="shared" si="26"/>
        <v>CONTRALM. FDEZ.VIAL 11129, LO BARNECHEA</v>
      </c>
      <c r="L217" s="15" t="s">
        <v>1091</v>
      </c>
      <c r="M217" s="15" t="s">
        <v>1092</v>
      </c>
      <c r="N217" s="15">
        <v>0</v>
      </c>
      <c r="O217" s="15" t="s">
        <v>44</v>
      </c>
      <c r="P217" s="17">
        <v>1.65</v>
      </c>
      <c r="R217" s="2">
        <f t="shared" si="34"/>
        <v>214</v>
      </c>
      <c r="S217" s="2">
        <f t="shared" si="27"/>
        <v>261</v>
      </c>
      <c r="T217" s="1">
        <f t="shared" si="28"/>
        <v>39997</v>
      </c>
      <c r="U217" t="str">
        <f t="shared" si="29"/>
        <v>CONTRALM. FDEZ.VIAL</v>
      </c>
      <c r="V217">
        <v>11129</v>
      </c>
      <c r="Y217" s="1" t="str">
        <f t="shared" si="30"/>
        <v>BEATRIZ</v>
      </c>
      <c r="Z217" s="1" t="s">
        <v>1520</v>
      </c>
      <c r="AA217" s="1" t="s">
        <v>3898</v>
      </c>
      <c r="AB217" s="1"/>
      <c r="AC217" s="3" t="str">
        <f t="shared" si="31"/>
        <v>bcbmaff@gmail.com</v>
      </c>
      <c r="AD217" s="3" t="s">
        <v>1091</v>
      </c>
      <c r="AF217" s="2" t="str">
        <f t="shared" si="32"/>
        <v>10928464-5</v>
      </c>
      <c r="AG217" t="str">
        <f>+LEFT(H217,FIND(" ",H217)-1)</f>
        <v>GABRIEL</v>
      </c>
      <c r="AH217" s="1" t="s">
        <v>1520</v>
      </c>
      <c r="AI217" s="1" t="s">
        <v>4358</v>
      </c>
      <c r="AK217" s="3">
        <f t="shared" si="33"/>
        <v>0</v>
      </c>
      <c r="AN217" t="s">
        <v>44</v>
      </c>
      <c r="AO217">
        <v>1.65</v>
      </c>
      <c r="AP217" t="s">
        <v>47</v>
      </c>
    </row>
    <row r="218" spans="1:42">
      <c r="A218" s="89">
        <v>262</v>
      </c>
      <c r="B218" s="14" t="s">
        <v>3309</v>
      </c>
      <c r="C218" s="14"/>
      <c r="D218" s="14" t="s">
        <v>3313</v>
      </c>
      <c r="E218" s="14"/>
      <c r="F218" s="11" t="s">
        <v>1093</v>
      </c>
      <c r="G218" s="12" t="s">
        <v>1094</v>
      </c>
      <c r="H218" s="13"/>
      <c r="I218" s="13" t="s">
        <v>28</v>
      </c>
      <c r="J218" s="14">
        <v>1250</v>
      </c>
      <c r="K218" s="14" t="str">
        <f t="shared" si="26"/>
        <v>CONTRALM. FDEZ.VIAL 1250, LO BARNECHEA</v>
      </c>
      <c r="L218" s="15">
        <v>2152297</v>
      </c>
      <c r="M218" s="16" t="s">
        <v>1095</v>
      </c>
      <c r="N218" s="15">
        <v>0</v>
      </c>
      <c r="O218" s="15" t="s">
        <v>42</v>
      </c>
      <c r="P218" s="17">
        <v>1.6</v>
      </c>
      <c r="R218" s="2">
        <f t="shared" si="34"/>
        <v>215</v>
      </c>
      <c r="S218" s="2">
        <f t="shared" si="27"/>
        <v>262</v>
      </c>
      <c r="T218" s="1">
        <f t="shared" si="28"/>
        <v>0</v>
      </c>
      <c r="U218" t="str">
        <f t="shared" si="29"/>
        <v>CONTRALM. FDEZ.VIAL</v>
      </c>
      <c r="V218">
        <v>1250</v>
      </c>
      <c r="Y218" s="1" t="str">
        <f t="shared" si="30"/>
        <v>GRACIELA</v>
      </c>
      <c r="Z218" s="1" t="s">
        <v>1520</v>
      </c>
      <c r="AA218" s="1" t="s">
        <v>3899</v>
      </c>
      <c r="AB218" s="1"/>
      <c r="AC218" s="3" t="str">
        <f t="shared" si="31"/>
        <v>chela.bertens@gmail.com</v>
      </c>
      <c r="AD218" s="3">
        <v>2152297</v>
      </c>
      <c r="AF218" s="2" t="str">
        <f t="shared" si="32"/>
        <v>6286630-6</v>
      </c>
      <c r="AH218" s="1" t="s">
        <v>1520</v>
      </c>
      <c r="AI218" s="1"/>
      <c r="AK218" s="3">
        <f t="shared" si="33"/>
        <v>0</v>
      </c>
      <c r="AN218" t="s">
        <v>42</v>
      </c>
      <c r="AO218">
        <v>1.6</v>
      </c>
      <c r="AP218" t="s">
        <v>47</v>
      </c>
    </row>
    <row r="219" spans="1:42">
      <c r="A219" s="89">
        <v>263</v>
      </c>
      <c r="B219" s="14" t="s">
        <v>3309</v>
      </c>
      <c r="C219" s="14"/>
      <c r="D219" s="14" t="s">
        <v>3313</v>
      </c>
      <c r="E219" s="14"/>
      <c r="F219" s="11" t="s">
        <v>1096</v>
      </c>
      <c r="G219" s="12" t="s">
        <v>1097</v>
      </c>
      <c r="H219" s="13" t="s">
        <v>1098</v>
      </c>
      <c r="I219" s="13" t="s">
        <v>28</v>
      </c>
      <c r="J219" s="14">
        <v>11135</v>
      </c>
      <c r="K219" s="14" t="str">
        <f t="shared" si="26"/>
        <v>CONTRALM. FDEZ.VIAL 11135, LO BARNECHEA</v>
      </c>
      <c r="L219" s="15" t="s">
        <v>1099</v>
      </c>
      <c r="M219" s="15" t="s">
        <v>1100</v>
      </c>
      <c r="N219" s="16" t="s">
        <v>1101</v>
      </c>
      <c r="O219" s="15" t="s">
        <v>42</v>
      </c>
      <c r="P219" s="17">
        <v>1.6</v>
      </c>
      <c r="R219" s="2">
        <f t="shared" si="34"/>
        <v>216</v>
      </c>
      <c r="S219" s="2">
        <f t="shared" si="27"/>
        <v>263</v>
      </c>
      <c r="T219" s="1">
        <f t="shared" si="28"/>
        <v>0</v>
      </c>
      <c r="U219" t="str">
        <f t="shared" si="29"/>
        <v>CONTRALM. FDEZ.VIAL</v>
      </c>
      <c r="V219">
        <v>11135</v>
      </c>
      <c r="Y219" s="1" t="str">
        <f t="shared" si="30"/>
        <v>JUAN</v>
      </c>
      <c r="Z219" s="1" t="s">
        <v>1520</v>
      </c>
      <c r="AA219" s="1" t="s">
        <v>3900</v>
      </c>
      <c r="AB219" s="1"/>
      <c r="AC219" s="3" t="str">
        <f t="shared" si="31"/>
        <v>jdolivo@pozosdeagua.com</v>
      </c>
      <c r="AD219" s="3" t="s">
        <v>1099</v>
      </c>
      <c r="AF219" s="2" t="str">
        <f t="shared" si="32"/>
        <v>21828186-9</v>
      </c>
      <c r="AG219" t="str">
        <f>+LEFT(H219,FIND(" ",H219)-1)</f>
        <v>ANA</v>
      </c>
      <c r="AH219" s="1" t="s">
        <v>1520</v>
      </c>
      <c r="AI219" s="1" t="s">
        <v>4359</v>
      </c>
      <c r="AK219" s="3" t="str">
        <f t="shared" si="33"/>
        <v>anaelenacarbone@hotmail.com</v>
      </c>
      <c r="AN219" t="s">
        <v>42</v>
      </c>
      <c r="AO219">
        <v>1.6</v>
      </c>
      <c r="AP219" t="s">
        <v>47</v>
      </c>
    </row>
    <row r="220" spans="1:42">
      <c r="A220" s="89">
        <v>265</v>
      </c>
      <c r="B220" s="14" t="s">
        <v>3309</v>
      </c>
      <c r="C220" s="14"/>
      <c r="D220" s="14" t="s">
        <v>3313</v>
      </c>
      <c r="E220" s="14"/>
      <c r="F220" s="11" t="s">
        <v>1102</v>
      </c>
      <c r="G220" s="12" t="s">
        <v>1103</v>
      </c>
      <c r="H220" s="13" t="s">
        <v>1104</v>
      </c>
      <c r="I220" s="13" t="s">
        <v>28</v>
      </c>
      <c r="J220" s="14">
        <v>11139</v>
      </c>
      <c r="K220" s="14" t="str">
        <f t="shared" si="26"/>
        <v>CONTRALM. FDEZ.VIAL 11139, LO BARNECHEA</v>
      </c>
      <c r="L220" s="15" t="s">
        <v>1105</v>
      </c>
      <c r="M220" s="15" t="s">
        <v>1106</v>
      </c>
      <c r="N220" s="15">
        <v>0</v>
      </c>
      <c r="O220" s="15" t="s">
        <v>42</v>
      </c>
      <c r="P220" s="17">
        <v>1.6</v>
      </c>
      <c r="R220" s="2">
        <f t="shared" si="34"/>
        <v>217</v>
      </c>
      <c r="S220" s="2">
        <f t="shared" si="27"/>
        <v>265</v>
      </c>
      <c r="T220" s="1">
        <f t="shared" si="28"/>
        <v>0</v>
      </c>
      <c r="U220" t="str">
        <f t="shared" si="29"/>
        <v>CONTRALM. FDEZ.VIAL</v>
      </c>
      <c r="V220">
        <v>11139</v>
      </c>
      <c r="Y220" s="1" t="str">
        <f t="shared" si="30"/>
        <v>PATRICIO</v>
      </c>
      <c r="Z220" s="1" t="s">
        <v>1520</v>
      </c>
      <c r="AA220" s="1" t="s">
        <v>3901</v>
      </c>
      <c r="AB220" s="1"/>
      <c r="AC220" s="3" t="str">
        <f t="shared" si="31"/>
        <v>ahargre@vtr.net</v>
      </c>
      <c r="AD220" s="3" t="s">
        <v>1105</v>
      </c>
      <c r="AF220" s="2" t="str">
        <f t="shared" si="32"/>
        <v>6693241-9</v>
      </c>
      <c r="AG220" t="str">
        <f>+LEFT(H220,FIND(" ",H220)-1)</f>
        <v>ANDREA</v>
      </c>
      <c r="AH220" s="1" t="s">
        <v>1520</v>
      </c>
      <c r="AI220" s="1" t="s">
        <v>4360</v>
      </c>
      <c r="AK220" s="3">
        <f t="shared" si="33"/>
        <v>0</v>
      </c>
      <c r="AN220" t="s">
        <v>42</v>
      </c>
      <c r="AO220">
        <v>1.6</v>
      </c>
      <c r="AP220" t="s">
        <v>47</v>
      </c>
    </row>
    <row r="221" spans="1:42">
      <c r="A221" s="89">
        <v>266</v>
      </c>
      <c r="B221" s="14" t="s">
        <v>3309</v>
      </c>
      <c r="C221" s="14"/>
      <c r="D221" s="14" t="s">
        <v>3316</v>
      </c>
      <c r="E221" s="14"/>
      <c r="F221" s="11" t="s">
        <v>1107</v>
      </c>
      <c r="G221" s="12" t="s">
        <v>1108</v>
      </c>
      <c r="H221" s="13" t="s">
        <v>1109</v>
      </c>
      <c r="I221" s="13" t="s">
        <v>28</v>
      </c>
      <c r="J221" s="14">
        <v>11174</v>
      </c>
      <c r="K221" s="14" t="str">
        <f t="shared" si="26"/>
        <v>CONTRALM. FDEZ.VIAL 11174, LO BARNECHEA</v>
      </c>
      <c r="L221" s="15" t="s">
        <v>1110</v>
      </c>
      <c r="M221" s="15" t="s">
        <v>1111</v>
      </c>
      <c r="N221" s="16" t="s">
        <v>1112</v>
      </c>
      <c r="O221" s="15" t="s">
        <v>42</v>
      </c>
      <c r="P221" s="17">
        <v>1.22</v>
      </c>
      <c r="R221" s="2">
        <f t="shared" si="34"/>
        <v>218</v>
      </c>
      <c r="S221" s="2">
        <f t="shared" si="27"/>
        <v>266</v>
      </c>
      <c r="T221" s="1">
        <f t="shared" si="28"/>
        <v>0</v>
      </c>
      <c r="U221" t="str">
        <f t="shared" si="29"/>
        <v>CONTRALM. FDEZ.VIAL</v>
      </c>
      <c r="V221">
        <v>11174</v>
      </c>
      <c r="Y221" s="1" t="str">
        <f t="shared" si="30"/>
        <v>ALBERTO</v>
      </c>
      <c r="Z221" s="1" t="s">
        <v>1520</v>
      </c>
      <c r="AA221" s="1" t="s">
        <v>3902</v>
      </c>
      <c r="AB221" s="1"/>
      <c r="AC221" s="3" t="str">
        <f t="shared" si="31"/>
        <v>ximebello@vtr.net</v>
      </c>
      <c r="AD221" s="3" t="s">
        <v>1110</v>
      </c>
      <c r="AF221" s="2" t="str">
        <f t="shared" si="32"/>
        <v>7206974-9</v>
      </c>
      <c r="AG221" t="str">
        <f>+LEFT(H221,FIND(" ",H221)-1)</f>
        <v>XIMENA</v>
      </c>
      <c r="AH221" s="1" t="s">
        <v>1520</v>
      </c>
      <c r="AI221" s="1" t="s">
        <v>4361</v>
      </c>
      <c r="AK221" s="3" t="str">
        <f t="shared" si="33"/>
        <v>amislej@socam .cl</v>
      </c>
      <c r="AN221" t="s">
        <v>42</v>
      </c>
      <c r="AO221">
        <v>1.22</v>
      </c>
      <c r="AP221" t="s">
        <v>47</v>
      </c>
    </row>
    <row r="222" spans="1:42">
      <c r="A222" s="89">
        <v>267</v>
      </c>
      <c r="B222" s="14" t="s">
        <v>3309</v>
      </c>
      <c r="C222" s="14"/>
      <c r="D222" s="14" t="s">
        <v>3342</v>
      </c>
      <c r="E222" s="14"/>
      <c r="F222" s="11" t="s">
        <v>1113</v>
      </c>
      <c r="G222" s="12" t="s">
        <v>1114</v>
      </c>
      <c r="H222" s="13" t="s">
        <v>1115</v>
      </c>
      <c r="I222" s="13" t="s">
        <v>28</v>
      </c>
      <c r="J222" s="14">
        <v>11220</v>
      </c>
      <c r="K222" s="14" t="str">
        <f t="shared" si="26"/>
        <v>CONTRALM. FDEZ.VIAL 11220, LO BARNECHEA</v>
      </c>
      <c r="L222" s="15" t="s">
        <v>1116</v>
      </c>
      <c r="M222" s="16" t="s">
        <v>1117</v>
      </c>
      <c r="N222" s="15">
        <v>0</v>
      </c>
      <c r="O222" s="15" t="s">
        <v>42</v>
      </c>
      <c r="P222" s="17">
        <v>1.6</v>
      </c>
      <c r="R222" s="2">
        <f t="shared" si="34"/>
        <v>219</v>
      </c>
      <c r="S222" s="2">
        <f t="shared" si="27"/>
        <v>267</v>
      </c>
      <c r="T222" s="1">
        <f t="shared" si="28"/>
        <v>0</v>
      </c>
      <c r="U222" t="str">
        <f t="shared" si="29"/>
        <v>CONTRALM. FDEZ.VIAL</v>
      </c>
      <c r="V222">
        <v>11220</v>
      </c>
      <c r="Y222" s="1" t="str">
        <f t="shared" si="30"/>
        <v>ERIC</v>
      </c>
      <c r="Z222" s="1" t="s">
        <v>1520</v>
      </c>
      <c r="AA222" s="1" t="s">
        <v>3903</v>
      </c>
      <c r="AB222" s="1"/>
      <c r="AC222" s="3" t="str">
        <f t="shared" si="31"/>
        <v>fmorgan@hobbins.cl</v>
      </c>
      <c r="AD222" s="3" t="s">
        <v>1116</v>
      </c>
      <c r="AF222" s="2" t="str">
        <f t="shared" si="32"/>
        <v>1382442-8</v>
      </c>
      <c r="AG222" t="str">
        <f>+LEFT(H222,FIND(" ",H222)-1)</f>
        <v>FELIPE</v>
      </c>
      <c r="AH222" s="1" t="s">
        <v>1520</v>
      </c>
      <c r="AI222" s="1" t="s">
        <v>3903</v>
      </c>
      <c r="AK222" s="3">
        <f t="shared" si="33"/>
        <v>0</v>
      </c>
      <c r="AN222" t="s">
        <v>42</v>
      </c>
      <c r="AO222">
        <v>1.6</v>
      </c>
      <c r="AP222" t="s">
        <v>47</v>
      </c>
    </row>
    <row r="223" spans="1:42">
      <c r="A223" s="89">
        <v>268</v>
      </c>
      <c r="B223" s="14" t="s">
        <v>3309</v>
      </c>
      <c r="C223" s="14"/>
      <c r="D223" s="14" t="s">
        <v>3344</v>
      </c>
      <c r="E223" s="14"/>
      <c r="F223" s="11" t="s">
        <v>1118</v>
      </c>
      <c r="G223" s="12" t="s">
        <v>1119</v>
      </c>
      <c r="H223" s="13"/>
      <c r="I223" s="13" t="s">
        <v>28</v>
      </c>
      <c r="J223" s="14">
        <v>11224</v>
      </c>
      <c r="K223" s="14" t="str">
        <f t="shared" si="26"/>
        <v>CONTRALM. FDEZ.VIAL 11224, LO BARNECHEA</v>
      </c>
      <c r="L223" s="15" t="s">
        <v>1120</v>
      </c>
      <c r="M223" s="15" t="s">
        <v>1117</v>
      </c>
      <c r="N223" s="15">
        <v>0</v>
      </c>
      <c r="O223" s="15" t="s">
        <v>42</v>
      </c>
      <c r="P223" s="17">
        <v>1.6</v>
      </c>
      <c r="R223" s="2">
        <f t="shared" si="34"/>
        <v>220</v>
      </c>
      <c r="S223" s="2">
        <f t="shared" si="27"/>
        <v>268</v>
      </c>
      <c r="T223" s="1">
        <f t="shared" si="28"/>
        <v>0</v>
      </c>
      <c r="U223" t="str">
        <f t="shared" si="29"/>
        <v>CONTRALM. FDEZ.VIAL</v>
      </c>
      <c r="V223">
        <v>11224</v>
      </c>
      <c r="Y223" s="1" t="str">
        <f t="shared" si="30"/>
        <v>FELIPE</v>
      </c>
      <c r="Z223" s="1" t="s">
        <v>1520</v>
      </c>
      <c r="AA223" s="1" t="s">
        <v>3904</v>
      </c>
      <c r="AB223" s="1"/>
      <c r="AC223" s="3" t="str">
        <f t="shared" si="31"/>
        <v>fmorgan@hobbins.cl</v>
      </c>
      <c r="AD223" s="3" t="s">
        <v>1120</v>
      </c>
      <c r="AF223" s="2" t="str">
        <f t="shared" si="32"/>
        <v>6447393-K</v>
      </c>
      <c r="AH223" s="1" t="s">
        <v>1520</v>
      </c>
      <c r="AI223" s="1"/>
      <c r="AK223" s="3">
        <f t="shared" si="33"/>
        <v>0</v>
      </c>
      <c r="AN223" t="s">
        <v>42</v>
      </c>
      <c r="AO223">
        <v>1.6</v>
      </c>
      <c r="AP223" t="s">
        <v>47</v>
      </c>
    </row>
    <row r="224" spans="1:42">
      <c r="A224" s="89">
        <v>270</v>
      </c>
      <c r="B224" s="14" t="s">
        <v>3309</v>
      </c>
      <c r="C224" s="14"/>
      <c r="D224" s="14" t="s">
        <v>3313</v>
      </c>
      <c r="E224" s="14"/>
      <c r="F224" s="11" t="s">
        <v>1121</v>
      </c>
      <c r="G224" s="12" t="s">
        <v>1122</v>
      </c>
      <c r="H224" s="13" t="s">
        <v>1123</v>
      </c>
      <c r="I224" s="13" t="s">
        <v>28</v>
      </c>
      <c r="J224" s="14">
        <v>11257</v>
      </c>
      <c r="K224" s="14" t="str">
        <f t="shared" si="26"/>
        <v>CONTRALM. FDEZ.VIAL 11257, LO BARNECHEA</v>
      </c>
      <c r="L224" s="15">
        <v>2436530</v>
      </c>
      <c r="M224" s="15" t="s">
        <v>1124</v>
      </c>
      <c r="N224" s="15">
        <v>0</v>
      </c>
      <c r="O224" s="15" t="s">
        <v>44</v>
      </c>
      <c r="P224" s="17">
        <v>1.65</v>
      </c>
      <c r="R224" s="2">
        <f t="shared" si="34"/>
        <v>221</v>
      </c>
      <c r="S224" s="2">
        <f t="shared" si="27"/>
        <v>270</v>
      </c>
      <c r="T224" s="1">
        <f t="shared" si="28"/>
        <v>0</v>
      </c>
      <c r="U224" t="str">
        <f t="shared" si="29"/>
        <v>CONTRALM. FDEZ.VIAL</v>
      </c>
      <c r="V224">
        <v>11257</v>
      </c>
      <c r="Y224" s="1" t="str">
        <f t="shared" si="30"/>
        <v>MARGARITA</v>
      </c>
      <c r="Z224" s="1" t="s">
        <v>1520</v>
      </c>
      <c r="AA224" s="1" t="s">
        <v>3802</v>
      </c>
      <c r="AB224" s="1"/>
      <c r="AC224" s="3" t="str">
        <f t="shared" si="31"/>
        <v>margagonzalez@mi.cl</v>
      </c>
      <c r="AD224" s="3">
        <v>2436530</v>
      </c>
      <c r="AF224" s="2" t="str">
        <f t="shared" si="32"/>
        <v>7296705-4</v>
      </c>
      <c r="AG224" t="str">
        <f>+LEFT(H224,FIND(" ",H224)-1)</f>
        <v>JOSE</v>
      </c>
      <c r="AH224" s="1" t="s">
        <v>1520</v>
      </c>
      <c r="AI224" s="1" t="s">
        <v>4268</v>
      </c>
      <c r="AK224" s="3">
        <f t="shared" si="33"/>
        <v>0</v>
      </c>
      <c r="AN224" t="s">
        <v>44</v>
      </c>
      <c r="AO224">
        <v>1.65</v>
      </c>
      <c r="AP224" t="s">
        <v>47</v>
      </c>
    </row>
    <row r="225" spans="1:42">
      <c r="A225" s="89">
        <v>271</v>
      </c>
      <c r="B225" s="14" t="s">
        <v>3309</v>
      </c>
      <c r="C225" s="14"/>
      <c r="D225" s="14" t="s">
        <v>3313</v>
      </c>
      <c r="E225" s="14"/>
      <c r="F225" s="11" t="s">
        <v>1125</v>
      </c>
      <c r="G225" s="12" t="s">
        <v>1126</v>
      </c>
      <c r="H225" s="13"/>
      <c r="I225" s="13" t="s">
        <v>28</v>
      </c>
      <c r="J225" s="14">
        <v>11259</v>
      </c>
      <c r="K225" s="14" t="str">
        <f t="shared" si="26"/>
        <v>CONTRALM. FDEZ.VIAL 11259, LO BARNECHEA</v>
      </c>
      <c r="L225" s="15">
        <v>2178330</v>
      </c>
      <c r="M225" s="15" t="s">
        <v>1127</v>
      </c>
      <c r="N225" s="15">
        <v>0</v>
      </c>
      <c r="O225" s="15" t="s">
        <v>42</v>
      </c>
      <c r="P225" s="17">
        <v>1.6</v>
      </c>
      <c r="R225" s="2">
        <f t="shared" si="34"/>
        <v>222</v>
      </c>
      <c r="S225" s="2">
        <f t="shared" si="27"/>
        <v>271</v>
      </c>
      <c r="T225" s="1">
        <f t="shared" si="28"/>
        <v>0</v>
      </c>
      <c r="U225" t="str">
        <f t="shared" si="29"/>
        <v>CONTRALM. FDEZ.VIAL</v>
      </c>
      <c r="V225">
        <v>11259</v>
      </c>
      <c r="Y225" s="1" t="str">
        <f t="shared" si="30"/>
        <v>MIGUEL</v>
      </c>
      <c r="Z225" s="1" t="s">
        <v>1520</v>
      </c>
      <c r="AA225" s="1" t="s">
        <v>3905</v>
      </c>
      <c r="AB225" s="1"/>
      <c r="AC225" s="3" t="str">
        <f t="shared" si="31"/>
        <v>a.pao_roldan@hotmail.com</v>
      </c>
      <c r="AD225" s="3">
        <v>2178330</v>
      </c>
      <c r="AF225" s="2" t="str">
        <f t="shared" si="32"/>
        <v>8207009-5</v>
      </c>
      <c r="AH225" s="1" t="s">
        <v>1520</v>
      </c>
      <c r="AI225" s="1"/>
      <c r="AK225" s="3">
        <f t="shared" si="33"/>
        <v>0</v>
      </c>
      <c r="AN225" t="s">
        <v>42</v>
      </c>
      <c r="AO225">
        <v>1.6</v>
      </c>
      <c r="AP225" t="s">
        <v>47</v>
      </c>
    </row>
    <row r="226" spans="1:42">
      <c r="A226" s="89">
        <v>272</v>
      </c>
      <c r="B226" s="14" t="s">
        <v>3309</v>
      </c>
      <c r="C226" s="14"/>
      <c r="D226" s="14" t="s">
        <v>3316</v>
      </c>
      <c r="E226" s="14"/>
      <c r="F226" s="11" t="s">
        <v>1128</v>
      </c>
      <c r="G226" s="12" t="s">
        <v>1129</v>
      </c>
      <c r="H226" s="13"/>
      <c r="I226" s="13" t="s">
        <v>28</v>
      </c>
      <c r="J226" s="14">
        <v>11261</v>
      </c>
      <c r="K226" s="14" t="str">
        <f t="shared" si="26"/>
        <v>CONTRALM. FDEZ.VIAL 11261, LO BARNECHEA</v>
      </c>
      <c r="L226" s="15" t="s">
        <v>1130</v>
      </c>
      <c r="M226" s="16" t="s">
        <v>1131</v>
      </c>
      <c r="N226" s="15">
        <v>0</v>
      </c>
      <c r="O226" s="15" t="s">
        <v>42</v>
      </c>
      <c r="P226" s="17">
        <v>1.6</v>
      </c>
      <c r="R226" s="2">
        <f t="shared" si="34"/>
        <v>223</v>
      </c>
      <c r="S226" s="2">
        <f t="shared" si="27"/>
        <v>272</v>
      </c>
      <c r="T226" s="1">
        <f t="shared" si="28"/>
        <v>0</v>
      </c>
      <c r="U226" t="str">
        <f t="shared" si="29"/>
        <v>CONTRALM. FDEZ.VIAL</v>
      </c>
      <c r="V226">
        <v>11261</v>
      </c>
      <c r="Y226" s="1" t="str">
        <f t="shared" si="30"/>
        <v>JORGE</v>
      </c>
      <c r="Z226" s="1" t="s">
        <v>1520</v>
      </c>
      <c r="AA226" s="1" t="s">
        <v>3906</v>
      </c>
      <c r="AB226" s="1"/>
      <c r="AC226" s="3" t="str">
        <f t="shared" si="31"/>
        <v>jiecheniques@gmail.com</v>
      </c>
      <c r="AD226" s="3" t="s">
        <v>1130</v>
      </c>
      <c r="AF226" s="2" t="str">
        <f t="shared" si="32"/>
        <v>7034997-3</v>
      </c>
      <c r="AH226" s="1" t="s">
        <v>1520</v>
      </c>
      <c r="AI226" s="1"/>
      <c r="AK226" s="3">
        <f t="shared" si="33"/>
        <v>0</v>
      </c>
      <c r="AN226" t="s">
        <v>42</v>
      </c>
      <c r="AO226">
        <v>1.6</v>
      </c>
      <c r="AP226" t="s">
        <v>47</v>
      </c>
    </row>
    <row r="227" spans="1:42">
      <c r="A227" s="89">
        <v>274</v>
      </c>
      <c r="B227" s="14" t="s">
        <v>3309</v>
      </c>
      <c r="C227" s="14" t="s">
        <v>3420</v>
      </c>
      <c r="D227" s="14" t="s">
        <v>3316</v>
      </c>
      <c r="E227" s="10">
        <v>40611</v>
      </c>
      <c r="F227" s="11" t="s">
        <v>1132</v>
      </c>
      <c r="G227" s="12" t="s">
        <v>1133</v>
      </c>
      <c r="H227" s="13" t="s">
        <v>1134</v>
      </c>
      <c r="I227" s="13" t="s">
        <v>28</v>
      </c>
      <c r="J227" s="14">
        <v>11284</v>
      </c>
      <c r="K227" s="14" t="str">
        <f t="shared" si="26"/>
        <v>CONTRALM. FDEZ.VIAL 11284, LO BARNECHEA</v>
      </c>
      <c r="L227" s="15" t="s">
        <v>1135</v>
      </c>
      <c r="M227" s="15" t="s">
        <v>1136</v>
      </c>
      <c r="N227" s="15" t="s">
        <v>1137</v>
      </c>
      <c r="O227" s="15" t="s">
        <v>44</v>
      </c>
      <c r="P227" s="17">
        <v>1.65</v>
      </c>
      <c r="R227" s="2">
        <f t="shared" si="34"/>
        <v>224</v>
      </c>
      <c r="S227" s="2">
        <f t="shared" si="27"/>
        <v>274</v>
      </c>
      <c r="T227" s="1">
        <f t="shared" si="28"/>
        <v>40611</v>
      </c>
      <c r="U227" t="str">
        <f t="shared" si="29"/>
        <v>CONTRALM. FDEZ.VIAL</v>
      </c>
      <c r="V227">
        <v>11284</v>
      </c>
      <c r="Y227" s="1" t="str">
        <f t="shared" si="30"/>
        <v>NICOLAOS</v>
      </c>
      <c r="Z227" s="1" t="s">
        <v>1520</v>
      </c>
      <c r="AA227" s="1" t="s">
        <v>3907</v>
      </c>
      <c r="AB227" s="1"/>
      <c r="AC227" s="3" t="str">
        <f t="shared" si="31"/>
        <v>n@reparadoraalemana.cl</v>
      </c>
      <c r="AD227" s="3" t="s">
        <v>1135</v>
      </c>
      <c r="AF227" s="2" t="str">
        <f t="shared" si="32"/>
        <v>6349497-6</v>
      </c>
      <c r="AG227" t="str">
        <f>+LEFT(H227,FIND(" ",H227)-1)</f>
        <v>CLAUDIA</v>
      </c>
      <c r="AH227" s="1" t="s">
        <v>1520</v>
      </c>
      <c r="AI227" s="1" t="s">
        <v>4362</v>
      </c>
      <c r="AK227" s="3" t="str">
        <f t="shared" si="33"/>
        <v>claudiaacevedocp@gmail.com</v>
      </c>
      <c r="AN227" t="s">
        <v>44</v>
      </c>
      <c r="AO227">
        <v>1.65</v>
      </c>
      <c r="AP227" t="s">
        <v>47</v>
      </c>
    </row>
    <row r="228" spans="1:42">
      <c r="A228" s="89">
        <v>275</v>
      </c>
      <c r="B228" s="14" t="s">
        <v>3309</v>
      </c>
      <c r="C228" s="14"/>
      <c r="D228" s="14" t="s">
        <v>3313</v>
      </c>
      <c r="E228" s="14"/>
      <c r="F228" s="11" t="s">
        <v>1138</v>
      </c>
      <c r="G228" s="12" t="s">
        <v>1139</v>
      </c>
      <c r="H228" s="13" t="s">
        <v>1140</v>
      </c>
      <c r="I228" s="13" t="s">
        <v>28</v>
      </c>
      <c r="J228" s="14">
        <v>11310</v>
      </c>
      <c r="K228" s="14" t="str">
        <f t="shared" si="26"/>
        <v>CONTRALM. FDEZ.VIAL 11310, LO BARNECHEA</v>
      </c>
      <c r="L228" s="15" t="s">
        <v>1141</v>
      </c>
      <c r="M228" s="16" t="s">
        <v>1142</v>
      </c>
      <c r="N228" s="16" t="s">
        <v>1143</v>
      </c>
      <c r="O228" s="15" t="s">
        <v>42</v>
      </c>
      <c r="P228" s="17">
        <v>1.6</v>
      </c>
      <c r="R228" s="2">
        <f t="shared" si="34"/>
        <v>225</v>
      </c>
      <c r="S228" s="2">
        <f t="shared" si="27"/>
        <v>275</v>
      </c>
      <c r="T228" s="1">
        <f t="shared" si="28"/>
        <v>0</v>
      </c>
      <c r="U228" t="str">
        <f t="shared" si="29"/>
        <v>CONTRALM. FDEZ.VIAL</v>
      </c>
      <c r="V228">
        <v>11310</v>
      </c>
      <c r="Y228" s="1" t="str">
        <f t="shared" si="30"/>
        <v>FRANCISCA</v>
      </c>
      <c r="Z228" s="1" t="s">
        <v>1520</v>
      </c>
      <c r="AA228" s="1" t="s">
        <v>3908</v>
      </c>
      <c r="AB228" s="1"/>
      <c r="AC228" s="3" t="str">
        <f t="shared" si="31"/>
        <v>francanass@gmail.com</v>
      </c>
      <c r="AD228" s="3" t="s">
        <v>1141</v>
      </c>
      <c r="AF228" s="2" t="str">
        <f t="shared" si="32"/>
        <v>8494364-9</v>
      </c>
      <c r="AG228" t="str">
        <f>+LEFT(H228,FIND(" ",H228)-1)</f>
        <v>MARIO</v>
      </c>
      <c r="AH228" s="1" t="s">
        <v>1520</v>
      </c>
      <c r="AI228" s="1" t="s">
        <v>4275</v>
      </c>
      <c r="AK228" s="3" t="str">
        <f t="shared" si="33"/>
        <v>mario.torres@rioenco.cl</v>
      </c>
      <c r="AN228" t="s">
        <v>42</v>
      </c>
      <c r="AO228">
        <v>1.6</v>
      </c>
      <c r="AP228" t="s">
        <v>47</v>
      </c>
    </row>
    <row r="229" spans="1:42">
      <c r="A229" s="89">
        <v>276</v>
      </c>
      <c r="B229" s="14" t="s">
        <v>3309</v>
      </c>
      <c r="C229" s="14" t="s">
        <v>3421</v>
      </c>
      <c r="D229" s="14" t="s">
        <v>3313</v>
      </c>
      <c r="E229" s="14"/>
      <c r="F229" s="11" t="s">
        <v>1144</v>
      </c>
      <c r="G229" s="12" t="s">
        <v>1145</v>
      </c>
      <c r="H229" s="13"/>
      <c r="I229" s="13" t="s">
        <v>28</v>
      </c>
      <c r="J229" s="14">
        <v>11311</v>
      </c>
      <c r="K229" s="14" t="str">
        <f t="shared" si="26"/>
        <v>CONTRALM. FDEZ.VIAL 11311, LO BARNECHEA</v>
      </c>
      <c r="L229" s="15" t="s">
        <v>1146</v>
      </c>
      <c r="M229" s="15" t="s">
        <v>1147</v>
      </c>
      <c r="N229" s="15">
        <v>0</v>
      </c>
      <c r="O229" s="15" t="s">
        <v>42</v>
      </c>
      <c r="P229" s="17">
        <v>1.6</v>
      </c>
      <c r="R229" s="2">
        <f t="shared" si="34"/>
        <v>226</v>
      </c>
      <c r="S229" s="2">
        <f t="shared" si="27"/>
        <v>276</v>
      </c>
      <c r="T229" s="1">
        <f t="shared" si="28"/>
        <v>0</v>
      </c>
      <c r="U229" t="str">
        <f t="shared" si="29"/>
        <v>CONTRALM. FDEZ.VIAL</v>
      </c>
      <c r="V229">
        <v>11311</v>
      </c>
      <c r="Y229" s="1" t="str">
        <f t="shared" si="30"/>
        <v>HUMBERTO</v>
      </c>
      <c r="Z229" s="1" t="s">
        <v>1520</v>
      </c>
      <c r="AA229" s="1" t="s">
        <v>3909</v>
      </c>
      <c r="AB229" s="1"/>
      <c r="AC229" s="3" t="str">
        <f t="shared" si="31"/>
        <v>pazbengoa@gmail.com</v>
      </c>
      <c r="AD229" s="3" t="s">
        <v>1146</v>
      </c>
      <c r="AF229" s="2" t="str">
        <f t="shared" si="32"/>
        <v>4773778-8</v>
      </c>
      <c r="AH229" s="1" t="s">
        <v>1520</v>
      </c>
      <c r="AI229" s="1"/>
      <c r="AK229" s="3">
        <f t="shared" si="33"/>
        <v>0</v>
      </c>
      <c r="AN229" t="s">
        <v>42</v>
      </c>
      <c r="AO229">
        <v>1.6</v>
      </c>
      <c r="AP229" t="s">
        <v>47</v>
      </c>
    </row>
    <row r="230" spans="1:42">
      <c r="A230" s="89">
        <v>277</v>
      </c>
      <c r="B230" s="14" t="s">
        <v>3309</v>
      </c>
      <c r="C230" s="14"/>
      <c r="D230" s="14" t="s">
        <v>3313</v>
      </c>
      <c r="E230" s="14"/>
      <c r="F230" s="11" t="s">
        <v>1148</v>
      </c>
      <c r="G230" s="12" t="s">
        <v>1149</v>
      </c>
      <c r="H230" s="13"/>
      <c r="I230" s="13" t="s">
        <v>28</v>
      </c>
      <c r="J230" s="14">
        <v>11340</v>
      </c>
      <c r="K230" s="14" t="str">
        <f t="shared" si="26"/>
        <v>CONTRALM. FDEZ.VIAL 11340, LO BARNECHEA</v>
      </c>
      <c r="L230" s="15" t="s">
        <v>1150</v>
      </c>
      <c r="M230" s="16" t="s">
        <v>1151</v>
      </c>
      <c r="N230" s="15">
        <v>0</v>
      </c>
      <c r="O230" s="15" t="s">
        <v>42</v>
      </c>
      <c r="P230" s="17">
        <v>1.6</v>
      </c>
      <c r="R230" s="2">
        <f t="shared" si="34"/>
        <v>227</v>
      </c>
      <c r="S230" s="2">
        <f t="shared" si="27"/>
        <v>277</v>
      </c>
      <c r="T230" s="1">
        <f t="shared" si="28"/>
        <v>0</v>
      </c>
      <c r="U230" t="str">
        <f t="shared" si="29"/>
        <v>CONTRALM. FDEZ.VIAL</v>
      </c>
      <c r="V230">
        <v>11340</v>
      </c>
      <c r="Y230" s="1" t="str">
        <f t="shared" si="30"/>
        <v>FRANCISCO</v>
      </c>
      <c r="Z230" s="1" t="s">
        <v>1520</v>
      </c>
      <c r="AA230" s="1" t="s">
        <v>3910</v>
      </c>
      <c r="AB230" s="1"/>
      <c r="AC230" s="3" t="str">
        <f t="shared" si="31"/>
        <v>fbriones@security.cl</v>
      </c>
      <c r="AD230" s="3" t="s">
        <v>1150</v>
      </c>
      <c r="AF230" s="2" t="str">
        <f t="shared" si="32"/>
        <v>5543618-5</v>
      </c>
      <c r="AH230" s="1" t="s">
        <v>1520</v>
      </c>
      <c r="AI230" s="1"/>
      <c r="AK230" s="3">
        <f t="shared" si="33"/>
        <v>0</v>
      </c>
      <c r="AN230" t="s">
        <v>42</v>
      </c>
      <c r="AO230">
        <v>1.6</v>
      </c>
      <c r="AP230" t="s">
        <v>47</v>
      </c>
    </row>
    <row r="231" spans="1:42">
      <c r="A231" s="89">
        <v>278</v>
      </c>
      <c r="B231" s="14" t="s">
        <v>3309</v>
      </c>
      <c r="C231" s="14" t="s">
        <v>3422</v>
      </c>
      <c r="D231" s="14" t="s">
        <v>3423</v>
      </c>
      <c r="E231" s="14"/>
      <c r="F231" s="11" t="s">
        <v>1152</v>
      </c>
      <c r="G231" s="12" t="s">
        <v>1153</v>
      </c>
      <c r="H231" s="13"/>
      <c r="I231" s="13" t="s">
        <v>28</v>
      </c>
      <c r="J231" s="14">
        <v>11360</v>
      </c>
      <c r="K231" s="14" t="str">
        <f t="shared" si="26"/>
        <v>CONTRALM. FDEZ.VIAL 11360, LO BARNECHEA</v>
      </c>
      <c r="L231" s="15">
        <v>2151075</v>
      </c>
      <c r="M231" s="15" t="s">
        <v>1154</v>
      </c>
      <c r="N231" s="15">
        <v>0</v>
      </c>
      <c r="O231" s="15" t="s">
        <v>42</v>
      </c>
      <c r="P231" s="17">
        <v>1.6</v>
      </c>
      <c r="R231" s="2">
        <f t="shared" si="34"/>
        <v>228</v>
      </c>
      <c r="S231" s="2">
        <f t="shared" si="27"/>
        <v>278</v>
      </c>
      <c r="T231" s="1">
        <f t="shared" si="28"/>
        <v>0</v>
      </c>
      <c r="U231" t="str">
        <f t="shared" si="29"/>
        <v>CONTRALM. FDEZ.VIAL</v>
      </c>
      <c r="V231">
        <v>11360</v>
      </c>
      <c r="Y231" s="1" t="str">
        <f t="shared" si="30"/>
        <v>JUAN</v>
      </c>
      <c r="Z231" s="1" t="s">
        <v>3623</v>
      </c>
      <c r="AA231" s="1" t="s">
        <v>3670</v>
      </c>
      <c r="AB231" s="1"/>
      <c r="AC231" s="3" t="str">
        <f t="shared" si="31"/>
        <v>imorandep@hotmail.com</v>
      </c>
      <c r="AD231" s="3">
        <v>2151075</v>
      </c>
      <c r="AF231" s="2" t="str">
        <f t="shared" si="32"/>
        <v>5522850-7</v>
      </c>
      <c r="AH231" s="1" t="s">
        <v>1520</v>
      </c>
      <c r="AI231" s="1"/>
      <c r="AK231" s="3">
        <f t="shared" si="33"/>
        <v>0</v>
      </c>
      <c r="AN231" t="s">
        <v>42</v>
      </c>
      <c r="AO231">
        <v>1.6</v>
      </c>
      <c r="AP231" t="s">
        <v>47</v>
      </c>
    </row>
    <row r="232" spans="1:42">
      <c r="A232" s="89">
        <v>279</v>
      </c>
      <c r="B232" s="14" t="s">
        <v>3309</v>
      </c>
      <c r="C232" s="14"/>
      <c r="D232" s="14" t="s">
        <v>3313</v>
      </c>
      <c r="E232" s="14"/>
      <c r="F232" s="11" t="s">
        <v>1155</v>
      </c>
      <c r="G232" s="12" t="s">
        <v>1156</v>
      </c>
      <c r="H232" s="13" t="s">
        <v>1157</v>
      </c>
      <c r="I232" s="13" t="s">
        <v>28</v>
      </c>
      <c r="J232" s="14">
        <v>11371</v>
      </c>
      <c r="K232" s="14" t="str">
        <f t="shared" si="26"/>
        <v>CONTRALM. FDEZ.VIAL 11371, LO BARNECHEA</v>
      </c>
      <c r="L232" s="15">
        <v>4580750</v>
      </c>
      <c r="M232" s="15" t="s">
        <v>1158</v>
      </c>
      <c r="N232" s="15">
        <v>0</v>
      </c>
      <c r="O232" s="15" t="s">
        <v>44</v>
      </c>
      <c r="P232" s="17">
        <v>1.65</v>
      </c>
      <c r="R232" s="2">
        <f t="shared" si="34"/>
        <v>229</v>
      </c>
      <c r="S232" s="2">
        <f t="shared" si="27"/>
        <v>279</v>
      </c>
      <c r="T232" s="1">
        <f t="shared" si="28"/>
        <v>0</v>
      </c>
      <c r="U232" t="str">
        <f t="shared" si="29"/>
        <v>CONTRALM. FDEZ.VIAL</v>
      </c>
      <c r="V232">
        <v>11371</v>
      </c>
      <c r="Y232" s="1" t="str">
        <f t="shared" si="30"/>
        <v>KARIN</v>
      </c>
      <c r="Z232" s="1" t="s">
        <v>1520</v>
      </c>
      <c r="AA232" s="1" t="s">
        <v>3711</v>
      </c>
      <c r="AB232" s="1"/>
      <c r="AC232" s="3" t="str">
        <f t="shared" si="31"/>
        <v>kletelier@vtr.net</v>
      </c>
      <c r="AD232" s="3">
        <v>4580750</v>
      </c>
      <c r="AF232" s="2" t="str">
        <f t="shared" si="32"/>
        <v>7002130-7</v>
      </c>
      <c r="AG232" t="str">
        <f>+LEFT(H232,FIND(" ",H232)-1)</f>
        <v>GERMAN</v>
      </c>
      <c r="AH232" s="1" t="s">
        <v>1520</v>
      </c>
      <c r="AI232" s="1" t="s">
        <v>4363</v>
      </c>
      <c r="AK232" s="3">
        <f t="shared" si="33"/>
        <v>0</v>
      </c>
      <c r="AN232" t="s">
        <v>44</v>
      </c>
      <c r="AO232">
        <v>1.65</v>
      </c>
      <c r="AP232" t="s">
        <v>47</v>
      </c>
    </row>
    <row r="233" spans="1:42">
      <c r="A233" s="89">
        <v>280</v>
      </c>
      <c r="B233" s="14" t="s">
        <v>3309</v>
      </c>
      <c r="C233" s="14"/>
      <c r="D233" s="14" t="s">
        <v>3344</v>
      </c>
      <c r="E233" s="14"/>
      <c r="F233" s="11" t="s">
        <v>1159</v>
      </c>
      <c r="G233" s="12" t="s">
        <v>1160</v>
      </c>
      <c r="H233" s="13"/>
      <c r="I233" s="13" t="s">
        <v>28</v>
      </c>
      <c r="J233" s="14">
        <v>11383</v>
      </c>
      <c r="K233" s="14" t="str">
        <f t="shared" si="26"/>
        <v>CONTRALM. FDEZ.VIAL 11383, LO BARNECHEA</v>
      </c>
      <c r="L233" s="15" t="s">
        <v>1161</v>
      </c>
      <c r="M233" s="16" t="s">
        <v>1162</v>
      </c>
      <c r="N233" s="15">
        <v>0</v>
      </c>
      <c r="O233" s="15" t="s">
        <v>42</v>
      </c>
      <c r="P233" s="17">
        <v>1.6</v>
      </c>
      <c r="R233" s="2">
        <f t="shared" si="34"/>
        <v>230</v>
      </c>
      <c r="S233" s="2">
        <f t="shared" si="27"/>
        <v>280</v>
      </c>
      <c r="T233" s="1">
        <f t="shared" si="28"/>
        <v>0</v>
      </c>
      <c r="U233" t="str">
        <f t="shared" si="29"/>
        <v>CONTRALM. FDEZ.VIAL</v>
      </c>
      <c r="V233">
        <v>11383</v>
      </c>
      <c r="Y233" s="1" t="str">
        <f t="shared" si="30"/>
        <v>FERNANDO</v>
      </c>
      <c r="Z233" s="1" t="s">
        <v>1520</v>
      </c>
      <c r="AA233" s="1" t="s">
        <v>3911</v>
      </c>
      <c r="AB233" s="1"/>
      <c r="AC233" s="3" t="str">
        <f t="shared" si="31"/>
        <v>ftocornal@tcl.cl</v>
      </c>
      <c r="AD233" s="3" t="s">
        <v>1161</v>
      </c>
      <c r="AF233" s="2" t="str">
        <f t="shared" si="32"/>
        <v>6777131-1</v>
      </c>
      <c r="AH233" s="1" t="s">
        <v>1520</v>
      </c>
      <c r="AI233" s="1"/>
      <c r="AK233" s="3">
        <f t="shared" si="33"/>
        <v>0</v>
      </c>
      <c r="AN233" t="s">
        <v>42</v>
      </c>
      <c r="AO233">
        <v>1.6</v>
      </c>
      <c r="AP233" t="s">
        <v>47</v>
      </c>
    </row>
    <row r="234" spans="1:42">
      <c r="A234" s="89">
        <v>281</v>
      </c>
      <c r="B234" s="14" t="s">
        <v>3309</v>
      </c>
      <c r="C234" s="14" t="s">
        <v>3424</v>
      </c>
      <c r="D234" s="14" t="s">
        <v>3313</v>
      </c>
      <c r="E234" s="10">
        <v>40780</v>
      </c>
      <c r="F234" s="11" t="s">
        <v>1163</v>
      </c>
      <c r="G234" s="12" t="s">
        <v>1164</v>
      </c>
      <c r="H234" s="13" t="s">
        <v>1165</v>
      </c>
      <c r="I234" s="13" t="s">
        <v>28</v>
      </c>
      <c r="J234" s="14" t="s">
        <v>1166</v>
      </c>
      <c r="K234" s="14" t="str">
        <f t="shared" si="26"/>
        <v>CONTRALM. FDEZ.VIAL 11435 casa 5, LO BARNECHEA</v>
      </c>
      <c r="L234" s="15" t="s">
        <v>1167</v>
      </c>
      <c r="M234" s="15" t="s">
        <v>1168</v>
      </c>
      <c r="N234" s="15" t="s">
        <v>1169</v>
      </c>
      <c r="O234" s="15" t="s">
        <v>42</v>
      </c>
      <c r="P234" s="17">
        <v>1.65</v>
      </c>
      <c r="R234" s="2">
        <f t="shared" si="34"/>
        <v>231</v>
      </c>
      <c r="S234" s="2">
        <f t="shared" si="27"/>
        <v>281</v>
      </c>
      <c r="T234" s="1">
        <f t="shared" si="28"/>
        <v>40780</v>
      </c>
      <c r="U234" t="str">
        <f t="shared" si="29"/>
        <v>CONTRALM. FDEZ.VIAL</v>
      </c>
      <c r="V234">
        <v>11435</v>
      </c>
      <c r="W234" s="99">
        <v>5</v>
      </c>
      <c r="Y234" s="1" t="str">
        <f t="shared" si="30"/>
        <v>FRANCISCA</v>
      </c>
      <c r="Z234" s="1" t="s">
        <v>1520</v>
      </c>
      <c r="AA234" s="1" t="s">
        <v>3912</v>
      </c>
      <c r="AB234" s="1"/>
      <c r="AC234" s="3" t="str">
        <f t="shared" si="31"/>
        <v>fconcha@prieto.cl</v>
      </c>
      <c r="AD234" s="3" t="s">
        <v>1167</v>
      </c>
      <c r="AF234" s="2" t="str">
        <f t="shared" si="32"/>
        <v>11862394-0</v>
      </c>
      <c r="AG234" t="str">
        <f>+LEFT(H234,FIND(" ",H234)-1)</f>
        <v>PATRICIO</v>
      </c>
      <c r="AH234" s="1" t="s">
        <v>1520</v>
      </c>
      <c r="AI234" s="1" t="s">
        <v>4364</v>
      </c>
      <c r="AK234" s="3" t="str">
        <f t="shared" si="33"/>
        <v>pjarpa@hotmail.com</v>
      </c>
      <c r="AN234" t="s">
        <v>42</v>
      </c>
      <c r="AO234">
        <v>1.65</v>
      </c>
      <c r="AP234" t="s">
        <v>47</v>
      </c>
    </row>
    <row r="235" spans="1:42">
      <c r="A235" s="89">
        <v>282</v>
      </c>
      <c r="B235" s="14" t="s">
        <v>3309</v>
      </c>
      <c r="C235" s="14"/>
      <c r="D235" s="14" t="s">
        <v>3425</v>
      </c>
      <c r="E235" s="14"/>
      <c r="F235" s="11" t="s">
        <v>1170</v>
      </c>
      <c r="G235" s="12" t="s">
        <v>1171</v>
      </c>
      <c r="H235" s="13"/>
      <c r="I235" s="13" t="s">
        <v>28</v>
      </c>
      <c r="J235" s="14">
        <v>11480</v>
      </c>
      <c r="K235" s="14" t="str">
        <f t="shared" si="26"/>
        <v>CONTRALM. FDEZ.VIAL 11480, LO BARNECHEA</v>
      </c>
      <c r="L235" s="15" t="s">
        <v>1172</v>
      </c>
      <c r="M235" s="15" t="s">
        <v>1173</v>
      </c>
      <c r="N235" s="15">
        <v>0</v>
      </c>
      <c r="O235" s="15" t="s">
        <v>42</v>
      </c>
      <c r="P235" s="17">
        <v>1.6</v>
      </c>
      <c r="R235" s="2">
        <f t="shared" si="34"/>
        <v>232</v>
      </c>
      <c r="S235" s="2">
        <f t="shared" si="27"/>
        <v>282</v>
      </c>
      <c r="T235" s="1">
        <f t="shared" si="28"/>
        <v>0</v>
      </c>
      <c r="U235" t="str">
        <f t="shared" si="29"/>
        <v>CONTRALM. FDEZ.VIAL</v>
      </c>
      <c r="V235">
        <v>11480</v>
      </c>
      <c r="Y235" s="1" t="str">
        <f t="shared" si="30"/>
        <v>CARLOS</v>
      </c>
      <c r="Z235" s="1" t="s">
        <v>1520</v>
      </c>
      <c r="AA235" s="1" t="s">
        <v>3913</v>
      </c>
      <c r="AB235" s="1"/>
      <c r="AC235" s="3" t="str">
        <f t="shared" si="31"/>
        <v>fabogabir@ccc.cl</v>
      </c>
      <c r="AD235" s="3" t="s">
        <v>1172</v>
      </c>
      <c r="AF235" s="2" t="str">
        <f t="shared" si="32"/>
        <v>7512170-9</v>
      </c>
      <c r="AH235" s="1" t="s">
        <v>1520</v>
      </c>
      <c r="AI235" s="1"/>
      <c r="AK235" s="3">
        <f t="shared" si="33"/>
        <v>0</v>
      </c>
      <c r="AN235" t="s">
        <v>42</v>
      </c>
      <c r="AO235">
        <v>1.6</v>
      </c>
      <c r="AP235" t="s">
        <v>47</v>
      </c>
    </row>
    <row r="236" spans="1:42">
      <c r="A236" s="89">
        <v>283</v>
      </c>
      <c r="B236" s="14" t="s">
        <v>3309</v>
      </c>
      <c r="C236" s="14"/>
      <c r="D236" s="14" t="s">
        <v>3313</v>
      </c>
      <c r="E236" s="14"/>
      <c r="F236" s="11" t="s">
        <v>1174</v>
      </c>
      <c r="G236" s="12" t="s">
        <v>1175</v>
      </c>
      <c r="H236" s="13" t="s">
        <v>1176</v>
      </c>
      <c r="I236" s="13" t="s">
        <v>28</v>
      </c>
      <c r="J236" s="14">
        <v>11497</v>
      </c>
      <c r="K236" s="14" t="str">
        <f t="shared" si="26"/>
        <v>CONTRALM. FDEZ.VIAL 11497, LO BARNECHEA</v>
      </c>
      <c r="L236" s="15" t="s">
        <v>1177</v>
      </c>
      <c r="M236" s="16" t="s">
        <v>1178</v>
      </c>
      <c r="N236" s="15" t="s">
        <v>1179</v>
      </c>
      <c r="O236" s="15" t="s">
        <v>42</v>
      </c>
      <c r="P236" s="17">
        <v>1.6</v>
      </c>
      <c r="R236" s="2">
        <f t="shared" si="34"/>
        <v>233</v>
      </c>
      <c r="S236" s="2">
        <f t="shared" si="27"/>
        <v>283</v>
      </c>
      <c r="T236" s="1">
        <f t="shared" si="28"/>
        <v>0</v>
      </c>
      <c r="U236" t="str">
        <f t="shared" si="29"/>
        <v>CONTRALM. FDEZ.VIAL</v>
      </c>
      <c r="V236">
        <v>11497</v>
      </c>
      <c r="Y236" s="1" t="str">
        <f t="shared" si="30"/>
        <v>JUAN</v>
      </c>
      <c r="Z236" s="1" t="s">
        <v>3624</v>
      </c>
      <c r="AA236" s="1" t="s">
        <v>3671</v>
      </c>
      <c r="AB236" s="1"/>
      <c r="AC236" s="3" t="str">
        <f t="shared" si="31"/>
        <v>mmo@pi.cl.</v>
      </c>
      <c r="AD236" s="3" t="s">
        <v>1177</v>
      </c>
      <c r="AF236" s="2" t="str">
        <f t="shared" si="32"/>
        <v>10330783-K</v>
      </c>
      <c r="AG236" t="str">
        <f>+LEFT(H236,FIND(" ",H236)-1)</f>
        <v>PAULINA</v>
      </c>
      <c r="AH236" s="1" t="s">
        <v>1520</v>
      </c>
      <c r="AI236" s="1" t="s">
        <v>4365</v>
      </c>
      <c r="AK236" s="3" t="str">
        <f t="shared" si="33"/>
        <v>mmo@proyectoled.cl</v>
      </c>
      <c r="AN236" t="s">
        <v>42</v>
      </c>
      <c r="AO236">
        <v>1.6</v>
      </c>
      <c r="AP236" t="s">
        <v>47</v>
      </c>
    </row>
    <row r="237" spans="1:42">
      <c r="A237" s="89">
        <v>284</v>
      </c>
      <c r="B237" s="14" t="s">
        <v>3309</v>
      </c>
      <c r="C237" s="14"/>
      <c r="D237" s="14" t="s">
        <v>3426</v>
      </c>
      <c r="E237" s="14"/>
      <c r="F237" s="11" t="s">
        <v>1180</v>
      </c>
      <c r="G237" s="12" t="s">
        <v>1181</v>
      </c>
      <c r="H237" s="13"/>
      <c r="I237" s="13" t="s">
        <v>28</v>
      </c>
      <c r="J237" s="14">
        <v>11503</v>
      </c>
      <c r="K237" s="14" t="str">
        <f t="shared" si="26"/>
        <v>CONTRALM. FDEZ.VIAL 11503, LO BARNECHEA</v>
      </c>
      <c r="L237" s="15" t="s">
        <v>1182</v>
      </c>
      <c r="M237" s="15" t="s">
        <v>1183</v>
      </c>
      <c r="N237" s="15">
        <v>0</v>
      </c>
      <c r="O237" s="15" t="s">
        <v>42</v>
      </c>
      <c r="P237" s="17">
        <v>1.6</v>
      </c>
      <c r="R237" s="2">
        <f t="shared" si="34"/>
        <v>234</v>
      </c>
      <c r="S237" s="2">
        <f t="shared" si="27"/>
        <v>284</v>
      </c>
      <c r="T237" s="1">
        <f t="shared" si="28"/>
        <v>0</v>
      </c>
      <c r="U237" t="str">
        <f t="shared" si="29"/>
        <v>CONTRALM. FDEZ.VIAL</v>
      </c>
      <c r="V237">
        <v>11503</v>
      </c>
      <c r="Y237" s="1" t="str">
        <f t="shared" si="30"/>
        <v>MARCELO</v>
      </c>
      <c r="Z237" s="1" t="s">
        <v>1520</v>
      </c>
      <c r="AA237" s="1" t="s">
        <v>3914</v>
      </c>
      <c r="AB237" s="1"/>
      <c r="AC237" s="3" t="str">
        <f t="shared" si="31"/>
        <v>marcelo@netpop.cl</v>
      </c>
      <c r="AD237" s="3" t="s">
        <v>1182</v>
      </c>
      <c r="AF237" s="2" t="str">
        <f t="shared" si="32"/>
        <v>9579488-2</v>
      </c>
      <c r="AH237" s="1" t="s">
        <v>1520</v>
      </c>
      <c r="AI237" s="1"/>
      <c r="AK237" s="3">
        <f t="shared" si="33"/>
        <v>0</v>
      </c>
      <c r="AN237" t="s">
        <v>42</v>
      </c>
      <c r="AO237">
        <v>1.6</v>
      </c>
      <c r="AP237" t="s">
        <v>47</v>
      </c>
    </row>
    <row r="238" spans="1:42">
      <c r="A238" s="89">
        <v>285</v>
      </c>
      <c r="B238" s="14" t="s">
        <v>3309</v>
      </c>
      <c r="C238" s="14"/>
      <c r="D238" s="14" t="s">
        <v>3344</v>
      </c>
      <c r="E238" s="14"/>
      <c r="F238" s="11" t="s">
        <v>1184</v>
      </c>
      <c r="G238" s="12" t="s">
        <v>1185</v>
      </c>
      <c r="H238" s="13"/>
      <c r="I238" s="13" t="s">
        <v>1186</v>
      </c>
      <c r="J238" s="14">
        <v>11131</v>
      </c>
      <c r="K238" s="14" t="str">
        <f t="shared" si="26"/>
        <v>EL MAYORAZGO  11131, LO BARNECHEA</v>
      </c>
      <c r="L238" s="15">
        <v>4944262</v>
      </c>
      <c r="M238" s="15" t="s">
        <v>1187</v>
      </c>
      <c r="N238" s="15">
        <v>0</v>
      </c>
      <c r="O238" s="15" t="s">
        <v>42</v>
      </c>
      <c r="P238" s="17">
        <v>1.6</v>
      </c>
      <c r="R238" s="2">
        <f t="shared" si="34"/>
        <v>235</v>
      </c>
      <c r="S238" s="2">
        <f t="shared" si="27"/>
        <v>285</v>
      </c>
      <c r="T238" s="1">
        <f t="shared" si="28"/>
        <v>0</v>
      </c>
      <c r="U238" t="str">
        <f t="shared" si="29"/>
        <v xml:space="preserve">EL MAYORAZGO </v>
      </c>
      <c r="V238">
        <v>11131</v>
      </c>
      <c r="Y238" s="1" t="str">
        <f t="shared" si="30"/>
        <v>LUIS</v>
      </c>
      <c r="Z238" s="1" t="s">
        <v>1520</v>
      </c>
      <c r="AA238" s="1" t="s">
        <v>3915</v>
      </c>
      <c r="AB238" s="1"/>
      <c r="AC238" s="3" t="str">
        <f t="shared" si="31"/>
        <v>lherrerahald@vtr.net</v>
      </c>
      <c r="AD238" s="3">
        <v>4944262</v>
      </c>
      <c r="AF238" s="2" t="str">
        <f t="shared" si="32"/>
        <v>5162925-6</v>
      </c>
      <c r="AH238" s="1" t="s">
        <v>1520</v>
      </c>
      <c r="AI238" s="1"/>
      <c r="AK238" s="3">
        <f t="shared" si="33"/>
        <v>0</v>
      </c>
      <c r="AN238" t="s">
        <v>42</v>
      </c>
      <c r="AO238">
        <v>1.6</v>
      </c>
      <c r="AP238" t="s">
        <v>47</v>
      </c>
    </row>
    <row r="239" spans="1:42">
      <c r="A239" s="89">
        <v>287</v>
      </c>
      <c r="B239" s="14" t="s">
        <v>3309</v>
      </c>
      <c r="C239" s="10">
        <v>40759</v>
      </c>
      <c r="D239" s="14" t="s">
        <v>3342</v>
      </c>
      <c r="E239" s="10"/>
      <c r="F239" s="11" t="s">
        <v>1188</v>
      </c>
      <c r="G239" s="12" t="s">
        <v>1189</v>
      </c>
      <c r="H239" s="13" t="s">
        <v>1188</v>
      </c>
      <c r="I239" s="13" t="s">
        <v>1186</v>
      </c>
      <c r="J239" s="14">
        <v>11145</v>
      </c>
      <c r="K239" s="14" t="str">
        <f t="shared" si="26"/>
        <v>EL MAYORAZGO  11145, LO BARNECHEA</v>
      </c>
      <c r="L239" s="15" t="s">
        <v>1190</v>
      </c>
      <c r="M239" s="16" t="s">
        <v>1191</v>
      </c>
      <c r="N239" s="15">
        <v>0</v>
      </c>
      <c r="O239" s="15" t="s">
        <v>99</v>
      </c>
      <c r="P239" s="17">
        <v>1.8</v>
      </c>
      <c r="R239" s="2">
        <f t="shared" si="34"/>
        <v>236</v>
      </c>
      <c r="S239" s="2">
        <f t="shared" si="27"/>
        <v>287</v>
      </c>
      <c r="T239" s="1">
        <f t="shared" si="28"/>
        <v>0</v>
      </c>
      <c r="U239" t="str">
        <f t="shared" si="29"/>
        <v xml:space="preserve">EL MAYORAZGO </v>
      </c>
      <c r="V239">
        <v>11145</v>
      </c>
      <c r="Y239" s="1" t="str">
        <f t="shared" si="30"/>
        <v>CARLOS</v>
      </c>
      <c r="Z239" s="1" t="s">
        <v>1520</v>
      </c>
      <c r="AA239" s="1" t="s">
        <v>3916</v>
      </c>
      <c r="AB239" s="1"/>
      <c r="AC239" s="3" t="str">
        <f t="shared" si="31"/>
        <v>cfhanna@alfombraswinter.cl</v>
      </c>
      <c r="AD239" s="3" t="s">
        <v>1190</v>
      </c>
      <c r="AF239" s="2" t="str">
        <f t="shared" si="32"/>
        <v>9012478-1</v>
      </c>
      <c r="AG239" t="str">
        <f>+LEFT(H239,FIND(" ",H239)-1)</f>
        <v>CARLOS</v>
      </c>
      <c r="AH239" s="1" t="s">
        <v>1520</v>
      </c>
      <c r="AI239" s="1" t="s">
        <v>3916</v>
      </c>
      <c r="AK239" s="3">
        <f t="shared" si="33"/>
        <v>0</v>
      </c>
      <c r="AN239" t="s">
        <v>99</v>
      </c>
      <c r="AO239">
        <v>1.8</v>
      </c>
      <c r="AP239" t="s">
        <v>47</v>
      </c>
    </row>
    <row r="240" spans="1:42">
      <c r="A240" s="89">
        <v>288</v>
      </c>
      <c r="B240" s="14" t="s">
        <v>3309</v>
      </c>
      <c r="C240" s="14" t="s">
        <v>3427</v>
      </c>
      <c r="D240" s="14" t="s">
        <v>3344</v>
      </c>
      <c r="E240" s="14"/>
      <c r="F240" s="11" t="s">
        <v>1192</v>
      </c>
      <c r="G240" s="12" t="s">
        <v>1193</v>
      </c>
      <c r="H240" s="13" t="s">
        <v>1194</v>
      </c>
      <c r="I240" s="13" t="s">
        <v>1186</v>
      </c>
      <c r="J240" s="14">
        <v>11156</v>
      </c>
      <c r="K240" s="14" t="str">
        <f t="shared" si="26"/>
        <v>EL MAYORAZGO  11156, LO BARNECHEA</v>
      </c>
      <c r="L240" s="15" t="s">
        <v>1195</v>
      </c>
      <c r="M240" s="15" t="s">
        <v>1196</v>
      </c>
      <c r="N240" s="15" t="s">
        <v>1197</v>
      </c>
      <c r="O240" s="15" t="s">
        <v>42</v>
      </c>
      <c r="P240" s="17">
        <v>1.6</v>
      </c>
      <c r="R240" s="2">
        <f t="shared" si="34"/>
        <v>237</v>
      </c>
      <c r="S240" s="2">
        <f t="shared" si="27"/>
        <v>288</v>
      </c>
      <c r="T240" s="1">
        <f t="shared" si="28"/>
        <v>0</v>
      </c>
      <c r="U240" t="str">
        <f t="shared" si="29"/>
        <v xml:space="preserve">EL MAYORAZGO </v>
      </c>
      <c r="V240">
        <v>11156</v>
      </c>
      <c r="Y240" s="1" t="str">
        <f t="shared" si="30"/>
        <v>FELIX</v>
      </c>
      <c r="Z240" s="1" t="s">
        <v>1520</v>
      </c>
      <c r="AA240" s="1" t="s">
        <v>3917</v>
      </c>
      <c r="AB240" s="1"/>
      <c r="AC240" s="3" t="str">
        <f t="shared" si="31"/>
        <v>amparocarmona@yahoo.es</v>
      </c>
      <c r="AD240" s="3" t="s">
        <v>1195</v>
      </c>
      <c r="AF240" s="2" t="str">
        <f t="shared" si="32"/>
        <v>9981181-1</v>
      </c>
      <c r="AG240" t="str">
        <f>+LEFT(H240,FIND(" ",H240)-1)</f>
        <v>RICARDO</v>
      </c>
      <c r="AH240" s="1" t="s">
        <v>1520</v>
      </c>
      <c r="AI240" s="1" t="s">
        <v>4366</v>
      </c>
      <c r="AK240" s="3" t="str">
        <f t="shared" si="33"/>
        <v xml:space="preserve"> ftenorio@drillco.cl;amparocarmona@yahoo.es</v>
      </c>
      <c r="AN240" t="s">
        <v>42</v>
      </c>
      <c r="AO240">
        <v>1.6</v>
      </c>
      <c r="AP240" t="s">
        <v>47</v>
      </c>
    </row>
    <row r="241" spans="1:42">
      <c r="A241" s="89">
        <v>289</v>
      </c>
      <c r="B241" s="14" t="s">
        <v>3309</v>
      </c>
      <c r="C241" s="14" t="s">
        <v>3428</v>
      </c>
      <c r="D241" s="14" t="s">
        <v>3313</v>
      </c>
      <c r="E241" s="10">
        <v>40864</v>
      </c>
      <c r="F241" s="11"/>
      <c r="G241" s="12" t="s">
        <v>1198</v>
      </c>
      <c r="H241" s="13" t="s">
        <v>1199</v>
      </c>
      <c r="I241" s="13" t="s">
        <v>1186</v>
      </c>
      <c r="J241" s="14">
        <v>11187</v>
      </c>
      <c r="K241" s="14" t="str">
        <f t="shared" si="26"/>
        <v>EL MAYORAZGO  11187, LO BARNECHEA</v>
      </c>
      <c r="L241" s="15" t="s">
        <v>1200</v>
      </c>
      <c r="M241" s="15" t="s">
        <v>1201</v>
      </c>
      <c r="N241" s="15">
        <v>0</v>
      </c>
      <c r="O241" s="15" t="s">
        <v>188</v>
      </c>
      <c r="P241" s="17">
        <v>1.65</v>
      </c>
      <c r="R241" s="2">
        <f t="shared" si="34"/>
        <v>238</v>
      </c>
      <c r="S241" s="2">
        <f t="shared" si="27"/>
        <v>289</v>
      </c>
      <c r="T241" s="1">
        <f t="shared" si="28"/>
        <v>40864</v>
      </c>
      <c r="U241" t="str">
        <f t="shared" si="29"/>
        <v xml:space="preserve">EL MAYORAZGO </v>
      </c>
      <c r="V241">
        <v>11187</v>
      </c>
      <c r="Y241" s="1"/>
      <c r="Z241" s="1"/>
      <c r="AA241" s="1"/>
      <c r="AB241" s="1"/>
      <c r="AC241" s="3" t="str">
        <f t="shared" si="31"/>
        <v>mmcl45@hotmail.com</v>
      </c>
      <c r="AD241" s="3" t="s">
        <v>1200</v>
      </c>
      <c r="AF241" s="2" t="str">
        <f t="shared" si="32"/>
        <v>8865645-8</v>
      </c>
      <c r="AG241" t="str">
        <f>+LEFT(H241,FIND(" ",H241)-1)</f>
        <v>MARGARITA</v>
      </c>
      <c r="AH241" s="1" t="s">
        <v>1520</v>
      </c>
      <c r="AI241" s="1" t="s">
        <v>4367</v>
      </c>
      <c r="AK241" s="3">
        <f t="shared" si="33"/>
        <v>0</v>
      </c>
      <c r="AN241" t="s">
        <v>188</v>
      </c>
      <c r="AO241">
        <v>1.65</v>
      </c>
      <c r="AP241" t="s">
        <v>47</v>
      </c>
    </row>
    <row r="242" spans="1:42">
      <c r="A242" s="89">
        <v>290</v>
      </c>
      <c r="B242" s="14" t="s">
        <v>3309</v>
      </c>
      <c r="C242" s="14"/>
      <c r="D242" s="14"/>
      <c r="E242" s="10"/>
      <c r="F242" s="11" t="s">
        <v>1202</v>
      </c>
      <c r="G242" s="12" t="s">
        <v>1203</v>
      </c>
      <c r="H242" s="13" t="s">
        <v>1204</v>
      </c>
      <c r="I242" s="13" t="s">
        <v>1186</v>
      </c>
      <c r="J242" s="14">
        <v>11199</v>
      </c>
      <c r="K242" s="14" t="str">
        <f t="shared" si="26"/>
        <v>EL MAYORAZGO  11199, LO BARNECHEA</v>
      </c>
      <c r="L242" s="15" t="s">
        <v>1205</v>
      </c>
      <c r="M242" s="15" t="s">
        <v>1206</v>
      </c>
      <c r="N242" s="15">
        <v>0</v>
      </c>
      <c r="O242" s="15" t="s">
        <v>44</v>
      </c>
      <c r="P242" s="17">
        <v>1.65</v>
      </c>
      <c r="R242" s="2">
        <f t="shared" si="34"/>
        <v>239</v>
      </c>
      <c r="S242" s="2">
        <f t="shared" si="27"/>
        <v>290</v>
      </c>
      <c r="T242" s="1">
        <f t="shared" si="28"/>
        <v>0</v>
      </c>
      <c r="U242" t="str">
        <f t="shared" si="29"/>
        <v xml:space="preserve">EL MAYORAZGO </v>
      </c>
      <c r="V242">
        <v>11199</v>
      </c>
      <c r="Y242" s="1" t="str">
        <f t="shared" si="30"/>
        <v>PATRICIO</v>
      </c>
      <c r="Z242" s="1" t="s">
        <v>1520</v>
      </c>
      <c r="AA242" s="1" t="s">
        <v>3711</v>
      </c>
      <c r="AB242" s="1"/>
      <c r="AC242" s="3" t="str">
        <f t="shared" si="31"/>
        <v>Patricio.Letelier@cbre.com</v>
      </c>
      <c r="AD242" s="3" t="s">
        <v>1205</v>
      </c>
      <c r="AF242" s="2" t="str">
        <f t="shared" si="32"/>
        <v>12014210-0</v>
      </c>
      <c r="AG242" t="str">
        <f>+LEFT(H242,FIND(" ",H242)-1)</f>
        <v>FRANCISCA</v>
      </c>
      <c r="AH242" s="1" t="s">
        <v>1520</v>
      </c>
      <c r="AI242" s="1" t="s">
        <v>4368</v>
      </c>
      <c r="AK242" s="3">
        <f t="shared" si="33"/>
        <v>0</v>
      </c>
      <c r="AN242" t="s">
        <v>44</v>
      </c>
      <c r="AO242">
        <v>1.65</v>
      </c>
      <c r="AP242" t="s">
        <v>47</v>
      </c>
    </row>
    <row r="243" spans="1:42">
      <c r="A243" s="89">
        <v>291</v>
      </c>
      <c r="B243" s="14" t="s">
        <v>3309</v>
      </c>
      <c r="C243" s="14"/>
      <c r="D243" s="14" t="s">
        <v>3313</v>
      </c>
      <c r="E243" s="10">
        <v>40851</v>
      </c>
      <c r="F243" s="11" t="s">
        <v>1207</v>
      </c>
      <c r="G243" s="12" t="s">
        <v>1208</v>
      </c>
      <c r="H243" s="13" t="s">
        <v>1209</v>
      </c>
      <c r="I243" s="13" t="s">
        <v>1210</v>
      </c>
      <c r="J243" s="14">
        <v>10633</v>
      </c>
      <c r="K243" s="14" t="str">
        <f t="shared" si="26"/>
        <v>AV. EL TRANQUE  10633, LO BARNECHEA</v>
      </c>
      <c r="L243" s="15" t="s">
        <v>1211</v>
      </c>
      <c r="M243" s="15" t="s">
        <v>1212</v>
      </c>
      <c r="N243" s="15">
        <v>0</v>
      </c>
      <c r="O243" s="15" t="s">
        <v>44</v>
      </c>
      <c r="P243" s="17">
        <v>1.65</v>
      </c>
      <c r="R243" s="2">
        <f t="shared" si="34"/>
        <v>240</v>
      </c>
      <c r="S243" s="2">
        <f t="shared" si="27"/>
        <v>291</v>
      </c>
      <c r="T243" s="1">
        <f t="shared" si="28"/>
        <v>40851</v>
      </c>
      <c r="U243" t="str">
        <f t="shared" si="29"/>
        <v xml:space="preserve">AV. EL TRANQUE </v>
      </c>
      <c r="V243">
        <v>10633</v>
      </c>
      <c r="Y243" s="1" t="str">
        <f t="shared" si="30"/>
        <v>MAURICIO</v>
      </c>
      <c r="Z243" s="1" t="s">
        <v>1520</v>
      </c>
      <c r="AA243" s="1" t="s">
        <v>3918</v>
      </c>
      <c r="AB243" s="1"/>
      <c r="AC243" s="3" t="str">
        <f t="shared" si="31"/>
        <v>tlagoscorrea@yahoo.es</v>
      </c>
      <c r="AD243" s="3" t="s">
        <v>1211</v>
      </c>
      <c r="AF243" s="2" t="str">
        <f t="shared" si="32"/>
        <v>12462150-K</v>
      </c>
      <c r="AG243" t="str">
        <f>+LEFT(H243,FIND(" ",H243)-1)</f>
        <v>TATIANA</v>
      </c>
      <c r="AH243" s="1" t="s">
        <v>1520</v>
      </c>
      <c r="AI243" s="1" t="s">
        <v>4369</v>
      </c>
      <c r="AK243" s="3">
        <f t="shared" si="33"/>
        <v>0</v>
      </c>
      <c r="AN243" t="s">
        <v>44</v>
      </c>
      <c r="AO243">
        <v>1.65</v>
      </c>
      <c r="AP243" t="s">
        <v>47</v>
      </c>
    </row>
    <row r="244" spans="1:42">
      <c r="A244" s="89">
        <v>293</v>
      </c>
      <c r="B244" s="14" t="s">
        <v>3309</v>
      </c>
      <c r="C244" s="14"/>
      <c r="D244" s="14" t="s">
        <v>3313</v>
      </c>
      <c r="E244" s="14"/>
      <c r="F244" s="11" t="s">
        <v>1213</v>
      </c>
      <c r="G244" s="12" t="s">
        <v>1214</v>
      </c>
      <c r="H244" s="13" t="s">
        <v>1213</v>
      </c>
      <c r="I244" s="13" t="s">
        <v>1210</v>
      </c>
      <c r="J244" s="14">
        <v>11018</v>
      </c>
      <c r="K244" s="14" t="str">
        <f t="shared" si="26"/>
        <v>AV. EL TRANQUE  11018, LO BARNECHEA</v>
      </c>
      <c r="L244" s="15" t="s">
        <v>1215</v>
      </c>
      <c r="M244" s="15" t="s">
        <v>1216</v>
      </c>
      <c r="N244" s="15">
        <v>0</v>
      </c>
      <c r="O244" s="15" t="s">
        <v>44</v>
      </c>
      <c r="P244" s="17">
        <v>1.65</v>
      </c>
      <c r="R244" s="2">
        <f t="shared" si="34"/>
        <v>241</v>
      </c>
      <c r="S244" s="2">
        <f t="shared" si="27"/>
        <v>293</v>
      </c>
      <c r="T244" s="1">
        <f t="shared" si="28"/>
        <v>0</v>
      </c>
      <c r="U244" t="str">
        <f t="shared" si="29"/>
        <v xml:space="preserve">AV. EL TRANQUE </v>
      </c>
      <c r="V244">
        <v>11018</v>
      </c>
      <c r="Y244" s="1" t="str">
        <f t="shared" si="30"/>
        <v>FRANCISCO</v>
      </c>
      <c r="Z244" s="1" t="s">
        <v>1520</v>
      </c>
      <c r="AA244" s="1" t="s">
        <v>3919</v>
      </c>
      <c r="AB244" s="1"/>
      <c r="AC244" s="3" t="str">
        <f t="shared" si="31"/>
        <v>doctorfranciscodiaz@vtr.net</v>
      </c>
      <c r="AD244" s="3" t="s">
        <v>1215</v>
      </c>
      <c r="AF244" s="2" t="str">
        <f t="shared" si="32"/>
        <v>4600067-6</v>
      </c>
      <c r="AG244" t="str">
        <f>+LEFT(H244,FIND(" ",H244)-1)</f>
        <v>FRANCISCO</v>
      </c>
      <c r="AH244" s="1" t="s">
        <v>1520</v>
      </c>
      <c r="AI244" s="1" t="s">
        <v>3919</v>
      </c>
      <c r="AK244" s="3">
        <f t="shared" si="33"/>
        <v>0</v>
      </c>
      <c r="AN244" t="s">
        <v>44</v>
      </c>
      <c r="AO244">
        <v>1.65</v>
      </c>
      <c r="AP244" t="s">
        <v>47</v>
      </c>
    </row>
    <row r="245" spans="1:42">
      <c r="A245" s="89">
        <v>294</v>
      </c>
      <c r="B245" s="14" t="s">
        <v>3309</v>
      </c>
      <c r="C245" s="14"/>
      <c r="D245" s="14" t="s">
        <v>3342</v>
      </c>
      <c r="E245" s="14"/>
      <c r="F245" s="11" t="s">
        <v>1217</v>
      </c>
      <c r="G245" s="12" t="s">
        <v>1218</v>
      </c>
      <c r="H245" s="13" t="s">
        <v>1219</v>
      </c>
      <c r="I245" s="13" t="s">
        <v>1210</v>
      </c>
      <c r="J245" s="14">
        <v>11038</v>
      </c>
      <c r="K245" s="14" t="str">
        <f t="shared" si="26"/>
        <v>AV. EL TRANQUE  11038, LO BARNECHEA</v>
      </c>
      <c r="L245" s="15" t="s">
        <v>1220</v>
      </c>
      <c r="M245" s="15" t="s">
        <v>1221</v>
      </c>
      <c r="N245" s="15" t="s">
        <v>1222</v>
      </c>
      <c r="O245" s="15" t="s">
        <v>42</v>
      </c>
      <c r="P245" s="17">
        <v>1.6</v>
      </c>
      <c r="R245" s="2">
        <f t="shared" si="34"/>
        <v>242</v>
      </c>
      <c r="S245" s="2">
        <f t="shared" si="27"/>
        <v>294</v>
      </c>
      <c r="T245" s="1">
        <f t="shared" si="28"/>
        <v>0</v>
      </c>
      <c r="U245" t="str">
        <f t="shared" si="29"/>
        <v xml:space="preserve">AV. EL TRANQUE </v>
      </c>
      <c r="V245">
        <v>11038</v>
      </c>
      <c r="Y245" s="1" t="str">
        <f t="shared" si="30"/>
        <v>JORGE</v>
      </c>
      <c r="Z245" s="1" t="s">
        <v>1520</v>
      </c>
      <c r="AA245" s="1" t="s">
        <v>3920</v>
      </c>
      <c r="AB245" s="1"/>
      <c r="AC245" s="3" t="str">
        <f t="shared" si="31"/>
        <v>JECHEVERRIAG@MANQUEHUE.NET</v>
      </c>
      <c r="AD245" s="3" t="s">
        <v>1220</v>
      </c>
      <c r="AF245" s="2" t="str">
        <f t="shared" si="32"/>
        <v>10948784-8</v>
      </c>
      <c r="AG245" t="str">
        <f>+LEFT(H245,FIND(" ",H245)-1)</f>
        <v>MARIA</v>
      </c>
      <c r="AH245" s="1" t="s">
        <v>4611</v>
      </c>
      <c r="AI245" s="1" t="s">
        <v>4370</v>
      </c>
      <c r="AK245" s="3" t="str">
        <f t="shared" si="33"/>
        <v>MELISAGAETE@GMAIL.COM</v>
      </c>
      <c r="AN245" t="s">
        <v>42</v>
      </c>
      <c r="AO245">
        <v>1.6</v>
      </c>
      <c r="AP245" t="s">
        <v>47</v>
      </c>
    </row>
    <row r="246" spans="1:42">
      <c r="A246" s="89">
        <v>295</v>
      </c>
      <c r="B246" s="14" t="s">
        <v>3309</v>
      </c>
      <c r="C246" s="14" t="s">
        <v>3429</v>
      </c>
      <c r="D246" s="14" t="s">
        <v>3342</v>
      </c>
      <c r="E246" s="10">
        <v>40735</v>
      </c>
      <c r="F246" s="11" t="s">
        <v>1223</v>
      </c>
      <c r="G246" s="12" t="s">
        <v>1224</v>
      </c>
      <c r="H246" s="13" t="s">
        <v>1225</v>
      </c>
      <c r="I246" s="13" t="s">
        <v>1210</v>
      </c>
      <c r="J246" s="14">
        <v>11054</v>
      </c>
      <c r="K246" s="14" t="str">
        <f t="shared" si="26"/>
        <v>AV. EL TRANQUE  11054, LO BARNECHEA</v>
      </c>
      <c r="L246" s="15" t="s">
        <v>1226</v>
      </c>
      <c r="M246" s="15" t="s">
        <v>1227</v>
      </c>
      <c r="N246" s="15">
        <v>0</v>
      </c>
      <c r="O246" s="15" t="s">
        <v>111</v>
      </c>
      <c r="P246" s="17">
        <v>1.65</v>
      </c>
      <c r="R246" s="2">
        <f t="shared" si="34"/>
        <v>243</v>
      </c>
      <c r="S246" s="2">
        <f t="shared" si="27"/>
        <v>295</v>
      </c>
      <c r="T246" s="1">
        <f t="shared" si="28"/>
        <v>40735</v>
      </c>
      <c r="U246" t="str">
        <f t="shared" si="29"/>
        <v xml:space="preserve">AV. EL TRANQUE </v>
      </c>
      <c r="V246">
        <v>11054</v>
      </c>
      <c r="Y246" s="1" t="str">
        <f t="shared" si="30"/>
        <v>VICTOR</v>
      </c>
      <c r="Z246" s="1" t="s">
        <v>1520</v>
      </c>
      <c r="AA246" s="1" t="s">
        <v>3921</v>
      </c>
      <c r="AB246" s="1"/>
      <c r="AC246" s="3" t="str">
        <f t="shared" si="31"/>
        <v>victor.ide@aktivo.cl</v>
      </c>
      <c r="AD246" s="3" t="s">
        <v>1226</v>
      </c>
      <c r="AF246" s="2" t="str">
        <f t="shared" si="32"/>
        <v>7254107-3</v>
      </c>
      <c r="AG246" t="str">
        <f>+LEFT(H246,FIND(" ",H246)-1)</f>
        <v>MARIA</v>
      </c>
      <c r="AH246" s="1" t="s">
        <v>3626</v>
      </c>
      <c r="AI246" s="1" t="s">
        <v>4155</v>
      </c>
      <c r="AK246" s="3">
        <f t="shared" si="33"/>
        <v>0</v>
      </c>
      <c r="AN246" t="s">
        <v>111</v>
      </c>
      <c r="AO246">
        <v>1.65</v>
      </c>
      <c r="AP246" t="s">
        <v>47</v>
      </c>
    </row>
    <row r="247" spans="1:42">
      <c r="A247" s="89">
        <v>296</v>
      </c>
      <c r="B247" s="14" t="s">
        <v>3309</v>
      </c>
      <c r="C247" s="14"/>
      <c r="D247" s="14" t="s">
        <v>3344</v>
      </c>
      <c r="E247" s="14"/>
      <c r="F247" s="11" t="s">
        <v>1228</v>
      </c>
      <c r="G247" s="12" t="s">
        <v>1229</v>
      </c>
      <c r="H247" s="13" t="s">
        <v>1228</v>
      </c>
      <c r="I247" s="13" t="s">
        <v>1210</v>
      </c>
      <c r="J247" s="14">
        <v>11072</v>
      </c>
      <c r="K247" s="14" t="str">
        <f t="shared" si="26"/>
        <v>AV. EL TRANQUE  11072, LO BARNECHEA</v>
      </c>
      <c r="L247" s="15">
        <v>2175452</v>
      </c>
      <c r="M247" s="15" t="s">
        <v>1230</v>
      </c>
      <c r="N247" s="15">
        <v>0</v>
      </c>
      <c r="O247" s="15" t="s">
        <v>42</v>
      </c>
      <c r="P247" s="17">
        <v>1.6</v>
      </c>
      <c r="R247" s="2">
        <f t="shared" si="34"/>
        <v>244</v>
      </c>
      <c r="S247" s="2">
        <f t="shared" si="27"/>
        <v>296</v>
      </c>
      <c r="T247" s="1">
        <f t="shared" si="28"/>
        <v>0</v>
      </c>
      <c r="U247" t="str">
        <f t="shared" si="29"/>
        <v xml:space="preserve">AV. EL TRANQUE </v>
      </c>
      <c r="V247">
        <v>11072</v>
      </c>
      <c r="Y247" s="1" t="str">
        <f t="shared" si="30"/>
        <v>ANA</v>
      </c>
      <c r="Z247" s="1" t="s">
        <v>3596</v>
      </c>
      <c r="AA247" s="1" t="s">
        <v>3672</v>
      </c>
      <c r="AB247" s="1"/>
      <c r="AC247" s="3" t="str">
        <f t="shared" si="31"/>
        <v>anita.zausd@gmail.com</v>
      </c>
      <c r="AD247" s="3">
        <v>2175452</v>
      </c>
      <c r="AF247" s="2" t="str">
        <f t="shared" si="32"/>
        <v>7050893-1</v>
      </c>
      <c r="AG247" t="str">
        <f>+LEFT(H247,FIND(" ",H247)-1)</f>
        <v>ANA</v>
      </c>
      <c r="AH247" s="1" t="s">
        <v>1520</v>
      </c>
      <c r="AI247" s="1" t="s">
        <v>4371</v>
      </c>
      <c r="AK247" s="3">
        <f t="shared" si="33"/>
        <v>0</v>
      </c>
      <c r="AN247" t="s">
        <v>42</v>
      </c>
      <c r="AO247">
        <v>1.6</v>
      </c>
      <c r="AP247" t="s">
        <v>47</v>
      </c>
    </row>
    <row r="248" spans="1:42">
      <c r="A248" s="89">
        <v>297</v>
      </c>
      <c r="B248" s="14" t="s">
        <v>3309</v>
      </c>
      <c r="C248" s="14"/>
      <c r="D248" s="14" t="s">
        <v>3313</v>
      </c>
      <c r="E248" s="14"/>
      <c r="F248" s="11" t="s">
        <v>1231</v>
      </c>
      <c r="G248" s="12" t="s">
        <v>1232</v>
      </c>
      <c r="H248" s="13" t="s">
        <v>1231</v>
      </c>
      <c r="I248" s="13" t="s">
        <v>1210</v>
      </c>
      <c r="J248" s="14">
        <v>11090</v>
      </c>
      <c r="K248" s="14" t="str">
        <f t="shared" si="26"/>
        <v>AV. EL TRANQUE  11090, LO BARNECHEA</v>
      </c>
      <c r="L248" s="15">
        <v>2424172</v>
      </c>
      <c r="M248" s="16" t="s">
        <v>1233</v>
      </c>
      <c r="N248" s="15">
        <v>0</v>
      </c>
      <c r="O248" s="15" t="s">
        <v>99</v>
      </c>
      <c r="P248" s="17">
        <v>1.8</v>
      </c>
      <c r="R248" s="2">
        <f t="shared" si="34"/>
        <v>245</v>
      </c>
      <c r="S248" s="2">
        <f t="shared" si="27"/>
        <v>297</v>
      </c>
      <c r="T248" s="1">
        <f t="shared" si="28"/>
        <v>0</v>
      </c>
      <c r="U248" t="str">
        <f t="shared" si="29"/>
        <v xml:space="preserve">AV. EL TRANQUE </v>
      </c>
      <c r="V248">
        <v>11090</v>
      </c>
      <c r="Y248" s="1" t="str">
        <f t="shared" si="30"/>
        <v>HANS</v>
      </c>
      <c r="Z248" s="1" t="s">
        <v>1520</v>
      </c>
      <c r="AA248" s="1" t="s">
        <v>3922</v>
      </c>
      <c r="AB248" s="1"/>
      <c r="AC248" s="3" t="str">
        <f t="shared" si="31"/>
        <v>info@strobel.cl</v>
      </c>
      <c r="AD248" s="3">
        <v>2424172</v>
      </c>
      <c r="AF248" s="2" t="str">
        <f t="shared" si="32"/>
        <v>4363030-k</v>
      </c>
      <c r="AG248" t="str">
        <f>+LEFT(H248,FIND(" ",H248)-1)</f>
        <v>HANS</v>
      </c>
      <c r="AH248" s="1" t="s">
        <v>1520</v>
      </c>
      <c r="AI248" s="1" t="s">
        <v>3922</v>
      </c>
      <c r="AK248" s="3">
        <f t="shared" si="33"/>
        <v>0</v>
      </c>
      <c r="AN248" t="s">
        <v>99</v>
      </c>
      <c r="AO248">
        <v>1.8</v>
      </c>
      <c r="AP248" t="s">
        <v>47</v>
      </c>
    </row>
    <row r="249" spans="1:42">
      <c r="A249" s="89">
        <v>298</v>
      </c>
      <c r="B249" s="14" t="s">
        <v>3309</v>
      </c>
      <c r="C249" s="14" t="s">
        <v>3430</v>
      </c>
      <c r="D249" s="14" t="s">
        <v>3313</v>
      </c>
      <c r="E249" s="14"/>
      <c r="F249" s="11" t="s">
        <v>1234</v>
      </c>
      <c r="G249" s="12" t="s">
        <v>1235</v>
      </c>
      <c r="H249" s="13" t="s">
        <v>1236</v>
      </c>
      <c r="I249" s="13" t="s">
        <v>1210</v>
      </c>
      <c r="J249" s="14">
        <v>11096</v>
      </c>
      <c r="K249" s="14" t="str">
        <f t="shared" si="26"/>
        <v>AV. EL TRANQUE  11096, LO BARNECHEA</v>
      </c>
      <c r="L249" s="15" t="s">
        <v>1237</v>
      </c>
      <c r="M249" s="15" t="s">
        <v>1238</v>
      </c>
      <c r="N249" s="23" t="s">
        <v>1239</v>
      </c>
      <c r="O249" s="15" t="s">
        <v>42</v>
      </c>
      <c r="P249" s="17">
        <v>1.6</v>
      </c>
      <c r="R249" s="2">
        <f t="shared" si="34"/>
        <v>246</v>
      </c>
      <c r="S249" s="2">
        <f t="shared" si="27"/>
        <v>298</v>
      </c>
      <c r="T249" s="1">
        <f t="shared" si="28"/>
        <v>0</v>
      </c>
      <c r="U249" t="str">
        <f t="shared" si="29"/>
        <v xml:space="preserve">AV. EL TRANQUE </v>
      </c>
      <c r="V249">
        <v>11096</v>
      </c>
      <c r="Y249" s="1" t="str">
        <f t="shared" si="30"/>
        <v>LUIS</v>
      </c>
      <c r="Z249" s="1" t="s">
        <v>1520</v>
      </c>
      <c r="AA249" s="1" t="s">
        <v>3923</v>
      </c>
      <c r="AB249" s="1"/>
      <c r="AC249" s="3" t="str">
        <f t="shared" si="31"/>
        <v>figuersa@manquehue.net</v>
      </c>
      <c r="AD249" s="3" t="s">
        <v>1237</v>
      </c>
      <c r="AF249" s="2" t="str">
        <f t="shared" si="32"/>
        <v>3724146-6</v>
      </c>
      <c r="AG249" t="str">
        <f>+LEFT(H249,FIND(" ",H249)-1)</f>
        <v>MARIA</v>
      </c>
      <c r="AH249" s="1" t="s">
        <v>3632</v>
      </c>
      <c r="AI249" s="1" t="s">
        <v>4372</v>
      </c>
      <c r="AK249" s="3" t="str">
        <f t="shared" si="33"/>
        <v>quenasalas@gmail.com</v>
      </c>
      <c r="AN249" t="s">
        <v>42</v>
      </c>
      <c r="AO249">
        <v>1.6</v>
      </c>
      <c r="AP249" t="s">
        <v>47</v>
      </c>
    </row>
    <row r="250" spans="1:42">
      <c r="A250" s="89">
        <v>299</v>
      </c>
      <c r="B250" s="14" t="s">
        <v>3309</v>
      </c>
      <c r="C250" s="14"/>
      <c r="D250" s="14" t="s">
        <v>3316</v>
      </c>
      <c r="E250" s="10">
        <v>40294</v>
      </c>
      <c r="F250" s="11" t="s">
        <v>1240</v>
      </c>
      <c r="G250" s="12" t="s">
        <v>1241</v>
      </c>
      <c r="H250" s="13" t="s">
        <v>1242</v>
      </c>
      <c r="I250" s="13" t="s">
        <v>1210</v>
      </c>
      <c r="J250" s="14">
        <v>11197</v>
      </c>
      <c r="K250" s="14" t="str">
        <f t="shared" si="26"/>
        <v>AV. EL TRANQUE  11197, LO BARNECHEA</v>
      </c>
      <c r="L250" s="15" t="s">
        <v>1243</v>
      </c>
      <c r="M250" s="15" t="s">
        <v>1244</v>
      </c>
      <c r="N250" s="15" t="s">
        <v>1245</v>
      </c>
      <c r="O250" s="15" t="s">
        <v>42</v>
      </c>
      <c r="P250" s="17">
        <v>1.6</v>
      </c>
      <c r="R250" s="2">
        <f t="shared" si="34"/>
        <v>247</v>
      </c>
      <c r="S250" s="2">
        <f t="shared" si="27"/>
        <v>299</v>
      </c>
      <c r="T250" s="1">
        <f t="shared" si="28"/>
        <v>40294</v>
      </c>
      <c r="U250" t="str">
        <f t="shared" si="29"/>
        <v xml:space="preserve">AV. EL TRANQUE </v>
      </c>
      <c r="V250">
        <v>11197</v>
      </c>
      <c r="Y250" s="1" t="str">
        <f t="shared" si="30"/>
        <v>MARIA</v>
      </c>
      <c r="Z250" s="1" t="s">
        <v>1520</v>
      </c>
      <c r="AA250" s="1" t="s">
        <v>3924</v>
      </c>
      <c r="AB250" s="1"/>
      <c r="AC250" s="3" t="str">
        <f t="shared" si="31"/>
        <v>Claudia.reyesro@gmail.com</v>
      </c>
      <c r="AD250" s="3" t="s">
        <v>1243</v>
      </c>
      <c r="AF250" s="2" t="str">
        <f t="shared" si="32"/>
        <v>8540799-6</v>
      </c>
      <c r="AG250" t="str">
        <f>+LEFT(H250,FIND(" ",H250)-1)</f>
        <v>RODRIGO</v>
      </c>
      <c r="AH250" s="1" t="s">
        <v>1520</v>
      </c>
      <c r="AI250" s="1" t="s">
        <v>4373</v>
      </c>
      <c r="AK250" s="3" t="str">
        <f t="shared" si="33"/>
        <v>j.rodrigo.alonso.a@gmail.com</v>
      </c>
      <c r="AN250" t="s">
        <v>42</v>
      </c>
      <c r="AO250">
        <v>1.6</v>
      </c>
      <c r="AP250" t="s">
        <v>47</v>
      </c>
    </row>
    <row r="251" spans="1:42">
      <c r="A251" s="89">
        <v>300</v>
      </c>
      <c r="B251" s="14" t="s">
        <v>3431</v>
      </c>
      <c r="C251" s="14"/>
      <c r="D251" s="14" t="s">
        <v>3432</v>
      </c>
      <c r="E251" s="10">
        <v>40924</v>
      </c>
      <c r="F251" s="11" t="s">
        <v>1246</v>
      </c>
      <c r="G251" s="12" t="s">
        <v>1247</v>
      </c>
      <c r="H251" s="13" t="s">
        <v>1248</v>
      </c>
      <c r="I251" s="13" t="s">
        <v>1210</v>
      </c>
      <c r="J251" s="14">
        <v>11308</v>
      </c>
      <c r="K251" s="14" t="str">
        <f t="shared" si="26"/>
        <v>AV. EL TRANQUE  11308, LO BARNECHEA</v>
      </c>
      <c r="L251" s="15" t="s">
        <v>1249</v>
      </c>
      <c r="M251" s="15" t="s">
        <v>1250</v>
      </c>
      <c r="N251" s="15">
        <v>0</v>
      </c>
      <c r="O251" s="15" t="s">
        <v>99</v>
      </c>
      <c r="P251" s="17">
        <v>1.8</v>
      </c>
      <c r="R251" s="2">
        <f t="shared" si="34"/>
        <v>248</v>
      </c>
      <c r="S251" s="2">
        <f t="shared" si="27"/>
        <v>300</v>
      </c>
      <c r="T251" s="1">
        <f t="shared" si="28"/>
        <v>40924</v>
      </c>
      <c r="U251" t="str">
        <f t="shared" si="29"/>
        <v xml:space="preserve">AV. EL TRANQUE </v>
      </c>
      <c r="V251">
        <v>11308</v>
      </c>
      <c r="Y251" s="1" t="str">
        <f t="shared" si="30"/>
        <v>ADOLFO</v>
      </c>
      <c r="Z251" s="1" t="s">
        <v>1520</v>
      </c>
      <c r="AA251" s="1" t="s">
        <v>3925</v>
      </c>
      <c r="AB251" s="1"/>
      <c r="AC251" s="3" t="str">
        <f t="shared" si="31"/>
        <v>ahirmas@doral.cl</v>
      </c>
      <c r="AD251" s="3" t="s">
        <v>1249</v>
      </c>
      <c r="AF251" s="2" t="str">
        <f t="shared" si="32"/>
        <v>9096551-4</v>
      </c>
      <c r="AG251" t="str">
        <f>+LEFT(H251,FIND(" ",H251)-1)</f>
        <v>ANDREA</v>
      </c>
      <c r="AH251" s="1" t="s">
        <v>1520</v>
      </c>
      <c r="AI251" s="1" t="s">
        <v>4374</v>
      </c>
      <c r="AK251" s="3">
        <f t="shared" si="33"/>
        <v>0</v>
      </c>
      <c r="AN251" t="s">
        <v>99</v>
      </c>
      <c r="AO251">
        <v>1.8</v>
      </c>
      <c r="AP251" t="s">
        <v>47</v>
      </c>
    </row>
    <row r="252" spans="1:42">
      <c r="A252" s="89">
        <v>301</v>
      </c>
      <c r="B252" s="14" t="s">
        <v>3431</v>
      </c>
      <c r="C252" s="14"/>
      <c r="D252" s="14" t="s">
        <v>3433</v>
      </c>
      <c r="E252" s="14"/>
      <c r="F252" s="11" t="s">
        <v>1251</v>
      </c>
      <c r="G252" s="12" t="s">
        <v>1252</v>
      </c>
      <c r="H252" s="13" t="s">
        <v>1251</v>
      </c>
      <c r="I252" s="13" t="s">
        <v>1210</v>
      </c>
      <c r="J252" s="14">
        <v>11314</v>
      </c>
      <c r="K252" s="14" t="str">
        <f t="shared" si="26"/>
        <v>AV. EL TRANQUE  11314, LO BARNECHEA</v>
      </c>
      <c r="L252" s="15" t="s">
        <v>1253</v>
      </c>
      <c r="M252" s="15" t="s">
        <v>1254</v>
      </c>
      <c r="N252" s="15">
        <v>0</v>
      </c>
      <c r="O252" s="15" t="s">
        <v>99</v>
      </c>
      <c r="P252" s="17">
        <v>1.6</v>
      </c>
      <c r="R252" s="2">
        <f t="shared" si="34"/>
        <v>249</v>
      </c>
      <c r="S252" s="2">
        <f t="shared" si="27"/>
        <v>301</v>
      </c>
      <c r="T252" s="1">
        <f t="shared" si="28"/>
        <v>0</v>
      </c>
      <c r="U252" t="str">
        <f t="shared" si="29"/>
        <v xml:space="preserve">AV. EL TRANQUE </v>
      </c>
      <c r="V252">
        <v>11314</v>
      </c>
      <c r="Y252" s="1" t="str">
        <f t="shared" si="30"/>
        <v>EDUARDO</v>
      </c>
      <c r="Z252" s="1" t="s">
        <v>1520</v>
      </c>
      <c r="AA252" s="1" t="s">
        <v>3926</v>
      </c>
      <c r="AB252" s="1"/>
      <c r="AC252" s="3" t="str">
        <f t="shared" si="31"/>
        <v>efrei@cap.cl</v>
      </c>
      <c r="AD252" s="3" t="s">
        <v>1253</v>
      </c>
      <c r="AF252" s="2" t="str">
        <f t="shared" si="32"/>
        <v>4883266-0</v>
      </c>
      <c r="AG252" t="str">
        <f>+LEFT(H252,FIND(" ",H252)-1)</f>
        <v>EDUARDO</v>
      </c>
      <c r="AH252" s="1" t="s">
        <v>1520</v>
      </c>
      <c r="AI252" s="1" t="s">
        <v>3926</v>
      </c>
      <c r="AK252" s="3">
        <f t="shared" si="33"/>
        <v>0</v>
      </c>
      <c r="AN252" t="s">
        <v>99</v>
      </c>
      <c r="AO252">
        <v>1.6</v>
      </c>
      <c r="AP252" t="s">
        <v>47</v>
      </c>
    </row>
    <row r="253" spans="1:42">
      <c r="A253" s="89">
        <v>302</v>
      </c>
      <c r="B253" s="14" t="s">
        <v>3309</v>
      </c>
      <c r="C253" s="14"/>
      <c r="D253" s="90"/>
      <c r="E253" s="13"/>
      <c r="F253" s="11" t="s">
        <v>1255</v>
      </c>
      <c r="G253" s="12" t="s">
        <v>1256</v>
      </c>
      <c r="H253" s="13" t="s">
        <v>1257</v>
      </c>
      <c r="I253" s="13" t="s">
        <v>1210</v>
      </c>
      <c r="J253" s="14">
        <v>11352</v>
      </c>
      <c r="K253" s="14" t="str">
        <f t="shared" si="26"/>
        <v>AV. EL TRANQUE  11352, LO BARNECHEA</v>
      </c>
      <c r="L253" s="15" t="s">
        <v>1258</v>
      </c>
      <c r="M253" s="15" t="s">
        <v>1259</v>
      </c>
      <c r="N253" s="15">
        <v>0</v>
      </c>
      <c r="O253" s="15" t="s">
        <v>44</v>
      </c>
      <c r="P253" s="17">
        <v>1.65</v>
      </c>
      <c r="R253" s="2">
        <f t="shared" si="34"/>
        <v>250</v>
      </c>
      <c r="S253" s="2">
        <f t="shared" si="27"/>
        <v>302</v>
      </c>
      <c r="T253" s="1">
        <f t="shared" si="28"/>
        <v>0</v>
      </c>
      <c r="U253" t="str">
        <f t="shared" si="29"/>
        <v xml:space="preserve">AV. EL TRANQUE </v>
      </c>
      <c r="V253">
        <v>11352</v>
      </c>
      <c r="Y253" s="1" t="str">
        <f t="shared" si="30"/>
        <v>CARMEN</v>
      </c>
      <c r="Z253" s="1" t="s">
        <v>1520</v>
      </c>
      <c r="AA253" s="1" t="s">
        <v>3927</v>
      </c>
      <c r="AB253" s="1"/>
      <c r="AC253" s="3" t="str">
        <f t="shared" si="31"/>
        <v>calurivera@gmail.com</v>
      </c>
      <c r="AD253" s="3" t="s">
        <v>1258</v>
      </c>
      <c r="AF253" s="2" t="str">
        <f t="shared" si="32"/>
        <v>4282630-8</v>
      </c>
      <c r="AG253" t="str">
        <f>+LEFT(H253,FIND(" ",H253)-1)</f>
        <v>GERMAN</v>
      </c>
      <c r="AH253" s="1" t="s">
        <v>1520</v>
      </c>
      <c r="AI253" s="1" t="s">
        <v>4375</v>
      </c>
      <c r="AK253" s="3">
        <f t="shared" si="33"/>
        <v>0</v>
      </c>
      <c r="AN253" t="s">
        <v>44</v>
      </c>
      <c r="AO253">
        <v>1.65</v>
      </c>
      <c r="AP253" t="s">
        <v>47</v>
      </c>
    </row>
    <row r="254" spans="1:42">
      <c r="A254" s="89">
        <v>303</v>
      </c>
      <c r="B254" s="14" t="s">
        <v>3309</v>
      </c>
      <c r="C254" s="14" t="s">
        <v>3434</v>
      </c>
      <c r="D254" s="14" t="s">
        <v>3316</v>
      </c>
      <c r="E254" s="14"/>
      <c r="F254" s="11" t="s">
        <v>1260</v>
      </c>
      <c r="G254" s="12" t="s">
        <v>1261</v>
      </c>
      <c r="H254" s="13" t="s">
        <v>1260</v>
      </c>
      <c r="I254" s="13" t="s">
        <v>1210</v>
      </c>
      <c r="J254" s="14">
        <v>11395</v>
      </c>
      <c r="K254" s="14" t="str">
        <f t="shared" si="26"/>
        <v>AV. EL TRANQUE  11395, LO BARNECHEA</v>
      </c>
      <c r="L254" s="15" t="s">
        <v>1262</v>
      </c>
      <c r="M254" s="15" t="s">
        <v>1263</v>
      </c>
      <c r="N254" s="15" t="s">
        <v>1264</v>
      </c>
      <c r="O254" s="15" t="s">
        <v>42</v>
      </c>
      <c r="P254" s="17">
        <v>1.6</v>
      </c>
      <c r="R254" s="2">
        <f t="shared" si="34"/>
        <v>251</v>
      </c>
      <c r="S254" s="2">
        <f t="shared" si="27"/>
        <v>303</v>
      </c>
      <c r="T254" s="1">
        <f t="shared" si="28"/>
        <v>0</v>
      </c>
      <c r="U254" t="str">
        <f t="shared" si="29"/>
        <v xml:space="preserve">AV. EL TRANQUE </v>
      </c>
      <c r="V254">
        <v>11395</v>
      </c>
      <c r="Y254" s="1" t="str">
        <f t="shared" si="30"/>
        <v>MANUEL</v>
      </c>
      <c r="Z254" s="1" t="s">
        <v>1520</v>
      </c>
      <c r="AA254" s="1" t="s">
        <v>3928</v>
      </c>
      <c r="AB254" s="1"/>
      <c r="AC254" s="3" t="str">
        <f t="shared" si="31"/>
        <v>mviera@metaproject.cl</v>
      </c>
      <c r="AD254" s="3" t="s">
        <v>1262</v>
      </c>
      <c r="AF254" s="2" t="str">
        <f t="shared" si="32"/>
        <v>5997929-9</v>
      </c>
      <c r="AG254" t="str">
        <f>+LEFT(H254,FIND(" ",H254)-1)</f>
        <v>MANUEL</v>
      </c>
      <c r="AH254" s="1" t="s">
        <v>1520</v>
      </c>
      <c r="AI254" s="1" t="s">
        <v>3928</v>
      </c>
      <c r="AK254" s="3" t="str">
        <f t="shared" si="33"/>
        <v>ipenailillo@deloitte.com</v>
      </c>
      <c r="AN254" t="s">
        <v>42</v>
      </c>
      <c r="AO254">
        <v>1.6</v>
      </c>
      <c r="AP254" t="s">
        <v>47</v>
      </c>
    </row>
    <row r="255" spans="1:42">
      <c r="A255" s="89">
        <v>304</v>
      </c>
      <c r="B255" s="14" t="s">
        <v>3309</v>
      </c>
      <c r="C255" s="14" t="s">
        <v>3435</v>
      </c>
      <c r="D255" s="14" t="s">
        <v>3342</v>
      </c>
      <c r="E255" s="10">
        <v>39839</v>
      </c>
      <c r="F255" s="11" t="s">
        <v>1265</v>
      </c>
      <c r="G255" s="12" t="s">
        <v>1261</v>
      </c>
      <c r="H255" s="13" t="s">
        <v>1265</v>
      </c>
      <c r="I255" s="13" t="s">
        <v>1210</v>
      </c>
      <c r="J255" s="14">
        <v>11422</v>
      </c>
      <c r="K255" s="14" t="str">
        <f t="shared" si="26"/>
        <v>AV. EL TRANQUE  11422, LO BARNECHEA</v>
      </c>
      <c r="L255" s="15" t="s">
        <v>1266</v>
      </c>
      <c r="M255" s="16" t="s">
        <v>1267</v>
      </c>
      <c r="N255" s="15">
        <v>0</v>
      </c>
      <c r="O255" s="15" t="s">
        <v>44</v>
      </c>
      <c r="P255" s="17">
        <v>1.65</v>
      </c>
      <c r="R255" s="2">
        <f t="shared" si="34"/>
        <v>252</v>
      </c>
      <c r="S255" s="2">
        <f t="shared" si="27"/>
        <v>304</v>
      </c>
      <c r="T255" s="1">
        <f t="shared" si="28"/>
        <v>39839</v>
      </c>
      <c r="U255" t="str">
        <f t="shared" si="29"/>
        <v xml:space="preserve">AV. EL TRANQUE </v>
      </c>
      <c r="V255">
        <v>11422</v>
      </c>
      <c r="Y255" s="1" t="str">
        <f t="shared" si="30"/>
        <v>EMILIANA</v>
      </c>
      <c r="Z255" s="1" t="s">
        <v>1520</v>
      </c>
      <c r="AA255" s="1" t="s">
        <v>3929</v>
      </c>
      <c r="AB255" s="1"/>
      <c r="AC255" s="3" t="str">
        <f t="shared" si="31"/>
        <v>emilianaanguita@yahoo.com</v>
      </c>
      <c r="AD255" s="3" t="s">
        <v>1266</v>
      </c>
      <c r="AF255" s="2" t="str">
        <f t="shared" si="32"/>
        <v>5997929-9</v>
      </c>
      <c r="AG255" t="str">
        <f>+LEFT(H255,FIND(" ",H255)-1)</f>
        <v>EMILIANA</v>
      </c>
      <c r="AH255" s="1" t="s">
        <v>1520</v>
      </c>
      <c r="AI255" s="1" t="s">
        <v>3929</v>
      </c>
      <c r="AK255" s="3">
        <f t="shared" si="33"/>
        <v>0</v>
      </c>
      <c r="AN255" t="s">
        <v>44</v>
      </c>
      <c r="AO255">
        <v>1.65</v>
      </c>
      <c r="AP255" t="s">
        <v>47</v>
      </c>
    </row>
    <row r="256" spans="1:42">
      <c r="A256" s="89">
        <v>305</v>
      </c>
      <c r="B256" s="14" t="s">
        <v>3309</v>
      </c>
      <c r="C256" s="14"/>
      <c r="D256" s="14" t="s">
        <v>3316</v>
      </c>
      <c r="E256" s="14"/>
      <c r="F256" s="11" t="s">
        <v>1268</v>
      </c>
      <c r="G256" s="12" t="s">
        <v>1269</v>
      </c>
      <c r="H256" s="13" t="s">
        <v>1268</v>
      </c>
      <c r="I256" s="13" t="s">
        <v>1210</v>
      </c>
      <c r="J256" s="14">
        <v>11433</v>
      </c>
      <c r="K256" s="14" t="str">
        <f t="shared" si="26"/>
        <v>AV. EL TRANQUE  11433, LO BARNECHEA</v>
      </c>
      <c r="L256" s="15">
        <v>2152692</v>
      </c>
      <c r="M256" s="15">
        <v>0</v>
      </c>
      <c r="N256" s="15">
        <v>0</v>
      </c>
      <c r="O256" s="15" t="s">
        <v>99</v>
      </c>
      <c r="P256" s="17">
        <v>1.8</v>
      </c>
      <c r="R256" s="2">
        <f t="shared" si="34"/>
        <v>253</v>
      </c>
      <c r="S256" s="2">
        <f t="shared" si="27"/>
        <v>305</v>
      </c>
      <c r="T256" s="1">
        <f t="shared" si="28"/>
        <v>0</v>
      </c>
      <c r="U256" t="str">
        <f t="shared" si="29"/>
        <v xml:space="preserve">AV. EL TRANQUE </v>
      </c>
      <c r="V256">
        <v>11433</v>
      </c>
      <c r="Y256" s="1" t="str">
        <f t="shared" si="30"/>
        <v>FERNANDO</v>
      </c>
      <c r="Z256" s="1" t="s">
        <v>1520</v>
      </c>
      <c r="AA256" s="1" t="s">
        <v>3930</v>
      </c>
      <c r="AB256" s="1"/>
      <c r="AC256" s="3">
        <f t="shared" si="31"/>
        <v>0</v>
      </c>
      <c r="AD256" s="3">
        <v>2152692</v>
      </c>
      <c r="AF256" s="2" t="str">
        <f t="shared" si="32"/>
        <v>3185172-6</v>
      </c>
      <c r="AG256" t="str">
        <f>+LEFT(H256,FIND(" ",H256)-1)</f>
        <v>FERNANDO</v>
      </c>
      <c r="AH256" s="1" t="s">
        <v>1520</v>
      </c>
      <c r="AI256" s="1" t="s">
        <v>3930</v>
      </c>
      <c r="AK256" s="3">
        <f t="shared" si="33"/>
        <v>0</v>
      </c>
      <c r="AN256" t="s">
        <v>99</v>
      </c>
      <c r="AO256">
        <v>1.8</v>
      </c>
      <c r="AP256" t="s">
        <v>47</v>
      </c>
    </row>
    <row r="257" spans="1:42">
      <c r="A257" s="89">
        <v>306</v>
      </c>
      <c r="B257" s="14" t="s">
        <v>3309</v>
      </c>
      <c r="C257" s="14"/>
      <c r="D257" s="14" t="s">
        <v>3313</v>
      </c>
      <c r="E257" s="14"/>
      <c r="F257" s="11" t="s">
        <v>1270</v>
      </c>
      <c r="G257" s="12" t="s">
        <v>1261</v>
      </c>
      <c r="H257" s="13"/>
      <c r="I257" s="13" t="s">
        <v>1210</v>
      </c>
      <c r="J257" s="14">
        <v>11466</v>
      </c>
      <c r="K257" s="14" t="str">
        <f t="shared" si="26"/>
        <v>AV. EL TRANQUE  11466, LO BARNECHEA</v>
      </c>
      <c r="L257" s="15" t="s">
        <v>1271</v>
      </c>
      <c r="M257" s="15" t="s">
        <v>1272</v>
      </c>
      <c r="N257" s="15">
        <v>0</v>
      </c>
      <c r="O257" s="15" t="s">
        <v>42</v>
      </c>
      <c r="P257" s="17">
        <v>1.6</v>
      </c>
      <c r="R257" s="2">
        <f t="shared" si="34"/>
        <v>254</v>
      </c>
      <c r="S257" s="2">
        <f t="shared" si="27"/>
        <v>306</v>
      </c>
      <c r="T257" s="1">
        <f t="shared" si="28"/>
        <v>0</v>
      </c>
      <c r="U257" t="str">
        <f t="shared" si="29"/>
        <v xml:space="preserve">AV. EL TRANQUE </v>
      </c>
      <c r="V257">
        <v>11466</v>
      </c>
      <c r="Y257" s="1" t="str">
        <f t="shared" si="30"/>
        <v>MICHEL</v>
      </c>
      <c r="Z257" s="1" t="s">
        <v>1520</v>
      </c>
      <c r="AA257" s="1" t="s">
        <v>3931</v>
      </c>
      <c r="AB257" s="1"/>
      <c r="AC257" s="3" t="str">
        <f t="shared" si="31"/>
        <v>minoutop@hotmail.com</v>
      </c>
      <c r="AD257" s="3" t="s">
        <v>1271</v>
      </c>
      <c r="AF257" s="2" t="str">
        <f t="shared" si="32"/>
        <v>5997929-9</v>
      </c>
      <c r="AH257" s="1" t="s">
        <v>1520</v>
      </c>
      <c r="AI257" s="1"/>
      <c r="AK257" s="3">
        <f t="shared" si="33"/>
        <v>0</v>
      </c>
      <c r="AN257" t="s">
        <v>42</v>
      </c>
      <c r="AO257">
        <v>1.6</v>
      </c>
      <c r="AP257" t="s">
        <v>47</v>
      </c>
    </row>
    <row r="258" spans="1:42">
      <c r="A258" s="89">
        <v>307</v>
      </c>
      <c r="B258" s="14" t="s">
        <v>3309</v>
      </c>
      <c r="C258" s="14" t="s">
        <v>3436</v>
      </c>
      <c r="D258" s="14" t="s">
        <v>3313</v>
      </c>
      <c r="E258" s="14"/>
      <c r="F258" s="11" t="s">
        <v>1273</v>
      </c>
      <c r="G258" s="12" t="s">
        <v>1274</v>
      </c>
      <c r="H258" s="13" t="s">
        <v>1275</v>
      </c>
      <c r="I258" s="13" t="s">
        <v>1210</v>
      </c>
      <c r="J258" s="14">
        <v>11499</v>
      </c>
      <c r="K258" s="14" t="str">
        <f t="shared" si="26"/>
        <v>AV. EL TRANQUE  11499, LO BARNECHEA</v>
      </c>
      <c r="L258" s="15">
        <v>0</v>
      </c>
      <c r="M258" s="15">
        <v>0</v>
      </c>
      <c r="N258" s="15">
        <v>0</v>
      </c>
      <c r="O258" s="15" t="s">
        <v>1276</v>
      </c>
      <c r="P258" s="17">
        <v>0</v>
      </c>
      <c r="R258" s="2">
        <f t="shared" si="34"/>
        <v>255</v>
      </c>
      <c r="S258" s="2">
        <f t="shared" si="27"/>
        <v>307</v>
      </c>
      <c r="T258" s="1">
        <f t="shared" si="28"/>
        <v>0</v>
      </c>
      <c r="U258" t="str">
        <f t="shared" si="29"/>
        <v xml:space="preserve">AV. EL TRANQUE </v>
      </c>
      <c r="V258">
        <v>11499</v>
      </c>
      <c r="Y258" s="1" t="str">
        <f t="shared" si="30"/>
        <v>OFICINA</v>
      </c>
      <c r="Z258" s="1" t="s">
        <v>1520</v>
      </c>
      <c r="AA258" s="1" t="s">
        <v>3932</v>
      </c>
      <c r="AB258" s="1"/>
      <c r="AC258" s="3">
        <f t="shared" si="31"/>
        <v>0</v>
      </c>
      <c r="AD258" s="3">
        <v>0</v>
      </c>
      <c r="AF258" s="2" t="str">
        <f t="shared" si="32"/>
        <v>71940800-1</v>
      </c>
      <c r="AG258" t="str">
        <f>+LEFT(H258,FIND(" ",H258)-1)</f>
        <v>J.V.</v>
      </c>
      <c r="AH258" s="1" t="s">
        <v>1520</v>
      </c>
      <c r="AI258" s="1" t="s">
        <v>4376</v>
      </c>
      <c r="AK258" s="3">
        <f t="shared" si="33"/>
        <v>0</v>
      </c>
      <c r="AN258" t="s">
        <v>1276</v>
      </c>
      <c r="AO258">
        <v>0</v>
      </c>
      <c r="AP258" t="s">
        <v>47</v>
      </c>
    </row>
    <row r="259" spans="1:42">
      <c r="A259" s="89">
        <v>308</v>
      </c>
      <c r="B259" s="14" t="s">
        <v>3309</v>
      </c>
      <c r="C259" s="14" t="s">
        <v>3437</v>
      </c>
      <c r="D259" s="14" t="s">
        <v>3438</v>
      </c>
      <c r="E259" s="14"/>
      <c r="F259" s="11" t="s">
        <v>1277</v>
      </c>
      <c r="G259" s="12"/>
      <c r="H259" s="13" t="s">
        <v>1278</v>
      </c>
      <c r="I259" s="13" t="s">
        <v>1279</v>
      </c>
      <c r="J259" s="14">
        <v>11021</v>
      </c>
      <c r="K259" s="14" t="str">
        <f t="shared" si="26"/>
        <v>AV. JOSE ALCALDE DELANO  11021, LO BARNECHEA</v>
      </c>
      <c r="L259" s="15">
        <v>9412500</v>
      </c>
      <c r="M259" s="16" t="s">
        <v>1280</v>
      </c>
      <c r="N259" s="15">
        <v>0</v>
      </c>
      <c r="O259" s="15" t="s">
        <v>99</v>
      </c>
      <c r="P259" s="17">
        <v>1.8</v>
      </c>
      <c r="R259" s="2">
        <f t="shared" si="34"/>
        <v>256</v>
      </c>
      <c r="S259" s="2">
        <f t="shared" si="27"/>
        <v>308</v>
      </c>
      <c r="T259" s="1">
        <f t="shared" si="28"/>
        <v>0</v>
      </c>
      <c r="U259" t="str">
        <f t="shared" si="29"/>
        <v xml:space="preserve">AV. JOSE ALCALDE DELANO </v>
      </c>
      <c r="V259">
        <v>11021</v>
      </c>
      <c r="Y259" s="1" t="str">
        <f t="shared" si="30"/>
        <v>AUTOMOTRIZ</v>
      </c>
      <c r="Z259" s="1" t="s">
        <v>1520</v>
      </c>
      <c r="AA259" s="1" t="s">
        <v>3933</v>
      </c>
      <c r="AB259" s="1"/>
      <c r="AC259" s="3" t="str">
        <f t="shared" si="31"/>
        <v>msmith@portillo.cl</v>
      </c>
      <c r="AD259" s="3">
        <v>9412500</v>
      </c>
      <c r="AF259" s="2">
        <f t="shared" si="32"/>
        <v>0</v>
      </c>
      <c r="AG259" t="str">
        <f>+LEFT(H259,FIND(" ",H259)-1)</f>
        <v>AUTOMOTRIZ</v>
      </c>
      <c r="AH259" s="1" t="s">
        <v>1520</v>
      </c>
      <c r="AI259" s="1" t="s">
        <v>4377</v>
      </c>
      <c r="AK259" s="3">
        <f t="shared" si="33"/>
        <v>0</v>
      </c>
      <c r="AN259" t="s">
        <v>99</v>
      </c>
      <c r="AO259">
        <v>1.8</v>
      </c>
      <c r="AP259" t="s">
        <v>47</v>
      </c>
    </row>
    <row r="260" spans="1:42">
      <c r="A260" s="89">
        <v>309</v>
      </c>
      <c r="B260" s="14" t="s">
        <v>3309</v>
      </c>
      <c r="C260" s="14"/>
      <c r="D260" s="14" t="s">
        <v>3439</v>
      </c>
      <c r="E260" s="14"/>
      <c r="F260" s="11" t="s">
        <v>1281</v>
      </c>
      <c r="G260" s="12" t="s">
        <v>1282</v>
      </c>
      <c r="H260" s="13" t="s">
        <v>1283</v>
      </c>
      <c r="I260" s="13" t="s">
        <v>1279</v>
      </c>
      <c r="J260" s="14">
        <v>11105</v>
      </c>
      <c r="K260" s="14" t="str">
        <f t="shared" si="26"/>
        <v>AV. JOSE ALCALDE DELANO  11105, LO BARNECHEA</v>
      </c>
      <c r="L260" s="15">
        <v>2171482</v>
      </c>
      <c r="M260" s="15" t="s">
        <v>1284</v>
      </c>
      <c r="N260" s="15">
        <v>0</v>
      </c>
      <c r="O260" s="15" t="s">
        <v>44</v>
      </c>
      <c r="P260" s="17">
        <v>1.65</v>
      </c>
      <c r="R260" s="2">
        <f t="shared" si="34"/>
        <v>257</v>
      </c>
      <c r="S260" s="2">
        <f t="shared" si="27"/>
        <v>309</v>
      </c>
      <c r="T260" s="1">
        <f t="shared" si="28"/>
        <v>0</v>
      </c>
      <c r="U260" t="str">
        <f t="shared" si="29"/>
        <v xml:space="preserve">AV. JOSE ALCALDE DELANO </v>
      </c>
      <c r="V260">
        <v>11105</v>
      </c>
      <c r="Y260" s="1" t="str">
        <f t="shared" si="30"/>
        <v>CARLOS</v>
      </c>
      <c r="Z260" s="1" t="s">
        <v>1520</v>
      </c>
      <c r="AA260" s="1" t="s">
        <v>3934</v>
      </c>
      <c r="AB260" s="1"/>
      <c r="AC260" s="3" t="str">
        <f t="shared" si="31"/>
        <v>c.hirmas@mi.cl</v>
      </c>
      <c r="AD260" s="3">
        <v>2171482</v>
      </c>
      <c r="AF260" s="2" t="str">
        <f t="shared" si="32"/>
        <v>9269510-7</v>
      </c>
      <c r="AG260" t="str">
        <f>+LEFT(H260,FIND(" ",H260)-1)</f>
        <v>CLAUDIA</v>
      </c>
      <c r="AH260" s="1" t="s">
        <v>1520</v>
      </c>
      <c r="AI260" s="1" t="s">
        <v>4378</v>
      </c>
      <c r="AK260" s="3">
        <f t="shared" si="33"/>
        <v>0</v>
      </c>
      <c r="AN260" t="s">
        <v>44</v>
      </c>
      <c r="AO260">
        <v>1.65</v>
      </c>
      <c r="AP260" t="s">
        <v>47</v>
      </c>
    </row>
    <row r="261" spans="1:42">
      <c r="A261" s="89">
        <v>312</v>
      </c>
      <c r="B261" s="14" t="s">
        <v>3309</v>
      </c>
      <c r="C261" s="14" t="s">
        <v>3440</v>
      </c>
      <c r="D261" s="14" t="s">
        <v>3313</v>
      </c>
      <c r="E261" s="10">
        <v>40506</v>
      </c>
      <c r="F261" s="11" t="s">
        <v>1285</v>
      </c>
      <c r="G261" s="12" t="s">
        <v>1286</v>
      </c>
      <c r="H261" s="13" t="s">
        <v>1287</v>
      </c>
      <c r="I261" s="13" t="s">
        <v>25</v>
      </c>
      <c r="J261" s="14">
        <v>985</v>
      </c>
      <c r="K261" s="14" t="str">
        <f t="shared" ref="K261:K324" si="35">+CONCATENATE(I261," ",J261,", LO BARNECHEA")</f>
        <v>CAMINO LA CAPELLANIA 985, LO BARNECHEA</v>
      </c>
      <c r="L261" s="15" t="s">
        <v>1288</v>
      </c>
      <c r="M261" s="16" t="s">
        <v>1289</v>
      </c>
      <c r="N261" s="15">
        <v>0</v>
      </c>
      <c r="O261" s="15" t="s">
        <v>44</v>
      </c>
      <c r="P261" s="17">
        <v>1.65</v>
      </c>
      <c r="R261" s="2">
        <f t="shared" si="34"/>
        <v>258</v>
      </c>
      <c r="S261" s="2">
        <f t="shared" ref="S261:S324" si="36">+IF(ISNUMBER(A261),A261,0)</f>
        <v>312</v>
      </c>
      <c r="T261" s="1">
        <f t="shared" ref="T261:T324" si="37">+E261</f>
        <v>40506</v>
      </c>
      <c r="U261" t="str">
        <f t="shared" ref="U261:U324" si="38">+I261</f>
        <v>CAMINO LA CAPELLANIA</v>
      </c>
      <c r="V261">
        <v>985</v>
      </c>
      <c r="Y261" s="1" t="str">
        <f t="shared" ref="Y261:Y324" si="39">+LEFT(F261,FIND(" ",F261)-1)</f>
        <v>GLORIA</v>
      </c>
      <c r="Z261" s="1" t="s">
        <v>1520</v>
      </c>
      <c r="AA261" s="1" t="s">
        <v>3656</v>
      </c>
      <c r="AB261" s="1"/>
      <c r="AC261" s="3" t="str">
        <f t="shared" ref="AC261:AC324" si="40">+M261</f>
        <v>carlosramirezreid@yahoo.cl</v>
      </c>
      <c r="AD261" s="3" t="s">
        <v>1288</v>
      </c>
      <c r="AF261" s="2" t="str">
        <f t="shared" ref="AF261:AF324" si="41">+G261</f>
        <v>4436531-6</v>
      </c>
      <c r="AG261" t="str">
        <f>+LEFT(H261,FIND(" ",H261)-1)</f>
        <v>CARLOS</v>
      </c>
      <c r="AH261" s="1" t="s">
        <v>1520</v>
      </c>
      <c r="AI261" s="1" t="s">
        <v>4379</v>
      </c>
      <c r="AK261" s="3">
        <f t="shared" ref="AK261:AK324" si="42">+N261</f>
        <v>0</v>
      </c>
      <c r="AN261" t="s">
        <v>44</v>
      </c>
      <c r="AO261">
        <v>1.65</v>
      </c>
      <c r="AP261" t="s">
        <v>47</v>
      </c>
    </row>
    <row r="262" spans="1:42">
      <c r="A262" s="89">
        <v>313</v>
      </c>
      <c r="B262" s="14" t="s">
        <v>3309</v>
      </c>
      <c r="C262" s="14" t="s">
        <v>3441</v>
      </c>
      <c r="D262" s="14" t="s">
        <v>3313</v>
      </c>
      <c r="E262" s="14"/>
      <c r="F262" s="11" t="s">
        <v>1290</v>
      </c>
      <c r="G262" s="12" t="s">
        <v>1291</v>
      </c>
      <c r="H262" s="13" t="s">
        <v>1290</v>
      </c>
      <c r="I262" s="13" t="s">
        <v>25</v>
      </c>
      <c r="J262" s="14">
        <v>986</v>
      </c>
      <c r="K262" s="14" t="str">
        <f t="shared" si="35"/>
        <v>CAMINO LA CAPELLANIA 986, LO BARNECHEA</v>
      </c>
      <c r="L262" s="15" t="s">
        <v>1292</v>
      </c>
      <c r="M262" s="16" t="s">
        <v>1293</v>
      </c>
      <c r="N262" s="15"/>
      <c r="O262" s="15" t="s">
        <v>42</v>
      </c>
      <c r="P262" s="17">
        <v>1.6</v>
      </c>
      <c r="R262" s="2">
        <f t="shared" ref="R262:R325" si="43">+R261+1</f>
        <v>259</v>
      </c>
      <c r="S262" s="2">
        <f t="shared" si="36"/>
        <v>313</v>
      </c>
      <c r="T262" s="1">
        <f t="shared" si="37"/>
        <v>0</v>
      </c>
      <c r="U262" t="str">
        <f t="shared" si="38"/>
        <v>CAMINO LA CAPELLANIA</v>
      </c>
      <c r="V262">
        <v>986</v>
      </c>
      <c r="Y262" s="1" t="str">
        <f t="shared" si="39"/>
        <v>MARIANA</v>
      </c>
      <c r="Z262" s="1" t="s">
        <v>1520</v>
      </c>
      <c r="AA262" s="1" t="s">
        <v>3935</v>
      </c>
      <c r="AB262" s="1"/>
      <c r="AC262" s="3" t="str">
        <f t="shared" si="40"/>
        <v>mzunigak@yahoo.com</v>
      </c>
      <c r="AD262" s="3" t="s">
        <v>1292</v>
      </c>
      <c r="AF262" s="2" t="str">
        <f t="shared" si="41"/>
        <v>5079893-3</v>
      </c>
      <c r="AG262" t="str">
        <f>+LEFT(H262,FIND(" ",H262)-1)</f>
        <v>MARIANA</v>
      </c>
      <c r="AH262" s="1" t="s">
        <v>1520</v>
      </c>
      <c r="AI262" s="1" t="s">
        <v>3935</v>
      </c>
      <c r="AK262" s="3">
        <f t="shared" si="42"/>
        <v>0</v>
      </c>
      <c r="AN262" t="s">
        <v>42</v>
      </c>
      <c r="AO262">
        <v>1.6</v>
      </c>
      <c r="AP262" t="s">
        <v>47</v>
      </c>
    </row>
    <row r="263" spans="1:42">
      <c r="A263" s="89">
        <v>314</v>
      </c>
      <c r="B263" s="14" t="s">
        <v>3309</v>
      </c>
      <c r="C263" s="14" t="s">
        <v>3442</v>
      </c>
      <c r="D263" s="14" t="s">
        <v>3313</v>
      </c>
      <c r="E263" s="14"/>
      <c r="F263" s="11" t="s">
        <v>1294</v>
      </c>
      <c r="G263" s="12" t="s">
        <v>1295</v>
      </c>
      <c r="H263" s="13" t="s">
        <v>1296</v>
      </c>
      <c r="I263" s="13" t="s">
        <v>25</v>
      </c>
      <c r="J263" s="14">
        <v>1002</v>
      </c>
      <c r="K263" s="14" t="str">
        <f t="shared" si="35"/>
        <v>CAMINO LA CAPELLANIA 1002, LO BARNECHEA</v>
      </c>
      <c r="L263" s="15">
        <v>7160253</v>
      </c>
      <c r="M263" s="15" t="s">
        <v>1297</v>
      </c>
      <c r="N263" s="15">
        <v>0</v>
      </c>
      <c r="O263" s="15" t="s">
        <v>42</v>
      </c>
      <c r="P263" s="17">
        <v>1.6</v>
      </c>
      <c r="R263" s="2">
        <f t="shared" si="43"/>
        <v>260</v>
      </c>
      <c r="S263" s="2">
        <f t="shared" si="36"/>
        <v>314</v>
      </c>
      <c r="T263" s="1">
        <f t="shared" si="37"/>
        <v>0</v>
      </c>
      <c r="U263" t="str">
        <f t="shared" si="38"/>
        <v>CAMINO LA CAPELLANIA</v>
      </c>
      <c r="V263">
        <v>1002</v>
      </c>
      <c r="Y263" s="1" t="str">
        <f t="shared" si="39"/>
        <v>DOMINIQUE</v>
      </c>
      <c r="Z263" s="1" t="s">
        <v>1520</v>
      </c>
      <c r="AA263" s="1" t="s">
        <v>3936</v>
      </c>
      <c r="AB263" s="1"/>
      <c r="AC263" s="3" t="str">
        <f t="shared" si="40"/>
        <v>smacioti@gmail.com</v>
      </c>
      <c r="AD263" s="3">
        <v>7160253</v>
      </c>
      <c r="AF263" s="2" t="str">
        <f t="shared" si="41"/>
        <v>6972498-1</v>
      </c>
      <c r="AG263" t="str">
        <f>+LEFT(H263,FIND(" ",H263)-1)</f>
        <v>SELVAGGIA</v>
      </c>
      <c r="AH263" s="1" t="s">
        <v>1520</v>
      </c>
      <c r="AI263" s="1" t="s">
        <v>4380</v>
      </c>
      <c r="AK263" s="3">
        <f t="shared" si="42"/>
        <v>0</v>
      </c>
      <c r="AN263" t="s">
        <v>42</v>
      </c>
      <c r="AO263">
        <v>1.6</v>
      </c>
      <c r="AP263" t="s">
        <v>47</v>
      </c>
    </row>
    <row r="264" spans="1:42">
      <c r="A264" s="89">
        <v>315</v>
      </c>
      <c r="B264" s="14" t="s">
        <v>3309</v>
      </c>
      <c r="C264" s="14"/>
      <c r="D264" s="14" t="s">
        <v>3443</v>
      </c>
      <c r="E264" s="14"/>
      <c r="F264" s="11" t="s">
        <v>1298</v>
      </c>
      <c r="G264" s="12" t="s">
        <v>1299</v>
      </c>
      <c r="H264" s="13" t="s">
        <v>1300</v>
      </c>
      <c r="I264" s="13" t="s">
        <v>25</v>
      </c>
      <c r="J264" s="14" t="s">
        <v>1301</v>
      </c>
      <c r="K264" s="14" t="str">
        <f t="shared" si="35"/>
        <v>CAMINO LA CAPELLANIA 1050-E37, LO BARNECHEA</v>
      </c>
      <c r="L264" s="15" t="s">
        <v>1302</v>
      </c>
      <c r="M264" s="15" t="s">
        <v>1303</v>
      </c>
      <c r="N264" s="15" t="s">
        <v>1304</v>
      </c>
      <c r="O264" s="15" t="s">
        <v>42</v>
      </c>
      <c r="P264" s="17">
        <v>1.6</v>
      </c>
      <c r="R264" s="2">
        <f t="shared" si="43"/>
        <v>261</v>
      </c>
      <c r="S264" s="2">
        <f t="shared" si="36"/>
        <v>315</v>
      </c>
      <c r="T264" s="1">
        <f t="shared" si="37"/>
        <v>0</v>
      </c>
      <c r="U264" t="str">
        <f t="shared" si="38"/>
        <v>CAMINO LA CAPELLANIA</v>
      </c>
      <c r="V264">
        <v>1050</v>
      </c>
      <c r="W264" s="99" t="s">
        <v>3510</v>
      </c>
      <c r="Y264" s="1" t="str">
        <f t="shared" si="39"/>
        <v>JUAN</v>
      </c>
      <c r="Z264" s="1" t="s">
        <v>3625</v>
      </c>
      <c r="AA264" s="1" t="s">
        <v>3649</v>
      </c>
      <c r="AB264" s="1"/>
      <c r="AC264" s="3" t="str">
        <f t="shared" si="40"/>
        <v>claujara@asesoriasgp.com</v>
      </c>
      <c r="AD264" s="3" t="s">
        <v>1302</v>
      </c>
      <c r="AF264" s="2" t="str">
        <f t="shared" si="41"/>
        <v>7013285-0</v>
      </c>
      <c r="AG264" t="str">
        <f>+LEFT(H264,FIND(" ",H264)-1)</f>
        <v>ANA</v>
      </c>
      <c r="AH264" s="1" t="s">
        <v>1520</v>
      </c>
      <c r="AI264" s="1" t="s">
        <v>3596</v>
      </c>
      <c r="AK264" s="3" t="str">
        <f t="shared" si="42"/>
        <v>jugalmez@asesoriasgp.com</v>
      </c>
      <c r="AN264" t="s">
        <v>42</v>
      </c>
      <c r="AO264">
        <v>1.6</v>
      </c>
      <c r="AP264" t="s">
        <v>47</v>
      </c>
    </row>
    <row r="265" spans="1:42">
      <c r="A265" s="89">
        <v>318</v>
      </c>
      <c r="B265" s="14" t="s">
        <v>3309</v>
      </c>
      <c r="C265" s="14"/>
      <c r="D265" s="14" t="s">
        <v>3444</v>
      </c>
      <c r="E265" s="10">
        <v>40942</v>
      </c>
      <c r="F265" s="11" t="s">
        <v>1305</v>
      </c>
      <c r="G265" s="12" t="s">
        <v>1306</v>
      </c>
      <c r="H265" s="13" t="s">
        <v>1307</v>
      </c>
      <c r="I265" s="13" t="s">
        <v>25</v>
      </c>
      <c r="J265" s="14" t="s">
        <v>1308</v>
      </c>
      <c r="K265" s="14" t="str">
        <f t="shared" si="35"/>
        <v>CAMINO LA CAPELLANIA 1121-casa 2, LO BARNECHEA</v>
      </c>
      <c r="L265" s="15" t="s">
        <v>1309</v>
      </c>
      <c r="M265" s="15" t="s">
        <v>1310</v>
      </c>
      <c r="N265" s="15">
        <v>0</v>
      </c>
      <c r="O265" s="15" t="s">
        <v>44</v>
      </c>
      <c r="P265" s="17">
        <v>1.22</v>
      </c>
      <c r="R265" s="2">
        <f t="shared" si="43"/>
        <v>262</v>
      </c>
      <c r="S265" s="2">
        <f t="shared" si="36"/>
        <v>318</v>
      </c>
      <c r="T265" s="1">
        <f t="shared" si="37"/>
        <v>40942</v>
      </c>
      <c r="U265" t="str">
        <f t="shared" si="38"/>
        <v>CAMINO LA CAPELLANIA</v>
      </c>
      <c r="V265">
        <v>1121</v>
      </c>
      <c r="W265" s="99">
        <v>2</v>
      </c>
      <c r="Y265" s="1" t="str">
        <f t="shared" si="39"/>
        <v>CARMEN</v>
      </c>
      <c r="Z265" s="1" t="s">
        <v>1520</v>
      </c>
      <c r="AA265" s="1" t="s">
        <v>3937</v>
      </c>
      <c r="AB265" s="1"/>
      <c r="AC265" s="3" t="str">
        <f t="shared" si="40"/>
        <v>f.ruiz.m@me.com</v>
      </c>
      <c r="AD265" s="3" t="s">
        <v>1309</v>
      </c>
      <c r="AF265" s="2" t="str">
        <f t="shared" si="41"/>
        <v>8332717-0</v>
      </c>
      <c r="AG265" t="str">
        <f>+LEFT(H265,FIND(" ",H265)-1)</f>
        <v>JUAN</v>
      </c>
      <c r="AH265" s="1" t="s">
        <v>3623</v>
      </c>
      <c r="AI265" s="1" t="s">
        <v>4015</v>
      </c>
      <c r="AK265" s="3">
        <f t="shared" si="42"/>
        <v>0</v>
      </c>
      <c r="AN265" t="s">
        <v>44</v>
      </c>
      <c r="AO265">
        <v>1.22</v>
      </c>
      <c r="AP265" t="s">
        <v>47</v>
      </c>
    </row>
    <row r="266" spans="1:42">
      <c r="A266" s="89">
        <v>319</v>
      </c>
      <c r="B266" s="14" t="s">
        <v>3309</v>
      </c>
      <c r="C266" s="14"/>
      <c r="D266" s="14" t="s">
        <v>3445</v>
      </c>
      <c r="E266" s="14"/>
      <c r="F266" s="11" t="s">
        <v>1311</v>
      </c>
      <c r="G266" s="12" t="s">
        <v>1312</v>
      </c>
      <c r="H266" s="13" t="s">
        <v>1313</v>
      </c>
      <c r="I266" s="13" t="s">
        <v>25</v>
      </c>
      <c r="J266" s="14">
        <v>1136</v>
      </c>
      <c r="K266" s="14" t="str">
        <f t="shared" si="35"/>
        <v>CAMINO LA CAPELLANIA 1136, LO BARNECHEA</v>
      </c>
      <c r="L266" s="15" t="s">
        <v>1314</v>
      </c>
      <c r="M266" s="15" t="s">
        <v>1315</v>
      </c>
      <c r="N266" s="15">
        <v>0</v>
      </c>
      <c r="O266" s="15" t="s">
        <v>42</v>
      </c>
      <c r="P266" s="17">
        <v>1.6</v>
      </c>
      <c r="R266" s="2">
        <f t="shared" si="43"/>
        <v>263</v>
      </c>
      <c r="S266" s="2">
        <f t="shared" si="36"/>
        <v>319</v>
      </c>
      <c r="T266" s="1">
        <f t="shared" si="37"/>
        <v>0</v>
      </c>
      <c r="U266" t="str">
        <f t="shared" si="38"/>
        <v>CAMINO LA CAPELLANIA</v>
      </c>
      <c r="V266">
        <v>1136</v>
      </c>
      <c r="Y266" s="1" t="str">
        <f t="shared" si="39"/>
        <v>MANUEL</v>
      </c>
      <c r="Z266" s="1" t="s">
        <v>3626</v>
      </c>
      <c r="AA266" s="1" t="s">
        <v>3673</v>
      </c>
      <c r="AB266" s="1"/>
      <c r="AC266" s="3" t="str">
        <f t="shared" si="40"/>
        <v>alelatorree@gmail.com</v>
      </c>
      <c r="AD266" s="3" t="s">
        <v>1314</v>
      </c>
      <c r="AF266" s="2" t="str">
        <f t="shared" si="41"/>
        <v>5525599-7</v>
      </c>
      <c r="AG266" t="str">
        <f>+LEFT(H266,FIND(" ",H266)-1)</f>
        <v>ALEJANDRA</v>
      </c>
      <c r="AH266" s="1" t="s">
        <v>1520</v>
      </c>
      <c r="AI266" s="1" t="s">
        <v>4381</v>
      </c>
      <c r="AK266" s="3">
        <f t="shared" si="42"/>
        <v>0</v>
      </c>
      <c r="AN266" t="s">
        <v>42</v>
      </c>
      <c r="AO266">
        <v>1.6</v>
      </c>
      <c r="AP266" t="s">
        <v>47</v>
      </c>
    </row>
    <row r="267" spans="1:42">
      <c r="A267" s="89">
        <v>320</v>
      </c>
      <c r="B267" s="14" t="s">
        <v>3309</v>
      </c>
      <c r="C267" s="14"/>
      <c r="D267" s="14" t="s">
        <v>3342</v>
      </c>
      <c r="E267" s="14"/>
      <c r="F267" s="11" t="s">
        <v>1316</v>
      </c>
      <c r="G267" s="12" t="s">
        <v>1317</v>
      </c>
      <c r="H267" s="13" t="s">
        <v>1316</v>
      </c>
      <c r="I267" s="13" t="s">
        <v>25</v>
      </c>
      <c r="J267" s="14" t="s">
        <v>1318</v>
      </c>
      <c r="K267" s="14" t="str">
        <f t="shared" si="35"/>
        <v>CAMINO LA CAPELLANIA 1155 - A, LO BARNECHEA</v>
      </c>
      <c r="L267" s="15">
        <v>9552194</v>
      </c>
      <c r="M267" s="16" t="s">
        <v>1319</v>
      </c>
      <c r="N267" s="15">
        <v>0</v>
      </c>
      <c r="O267" s="15" t="s">
        <v>42</v>
      </c>
      <c r="P267" s="17">
        <v>1.6</v>
      </c>
      <c r="R267" s="2">
        <f t="shared" si="43"/>
        <v>264</v>
      </c>
      <c r="S267" s="2">
        <f t="shared" si="36"/>
        <v>320</v>
      </c>
      <c r="T267" s="1">
        <f t="shared" si="37"/>
        <v>0</v>
      </c>
      <c r="U267" t="str">
        <f t="shared" si="38"/>
        <v>CAMINO LA CAPELLANIA</v>
      </c>
      <c r="V267">
        <v>1155</v>
      </c>
      <c r="W267" s="99" t="s">
        <v>3504</v>
      </c>
      <c r="Y267" s="1" t="str">
        <f t="shared" si="39"/>
        <v>JOSE</v>
      </c>
      <c r="Z267" s="1" t="s">
        <v>3623</v>
      </c>
      <c r="AA267" s="1" t="s">
        <v>3674</v>
      </c>
      <c r="AB267" s="1"/>
      <c r="AC267" s="3" t="str">
        <f t="shared" si="40"/>
        <v>fvergara@rioyeso.tie.cl</v>
      </c>
      <c r="AD267" s="3">
        <v>9552194</v>
      </c>
      <c r="AF267" s="2" t="str">
        <f t="shared" si="41"/>
        <v>6877361-K</v>
      </c>
      <c r="AG267" t="str">
        <f>+LEFT(H267,FIND(" ",H267)-1)</f>
        <v>JOSE</v>
      </c>
      <c r="AH267" s="1" t="s">
        <v>3623</v>
      </c>
      <c r="AI267" s="1" t="s">
        <v>3674</v>
      </c>
      <c r="AK267" s="3">
        <f t="shared" si="42"/>
        <v>0</v>
      </c>
      <c r="AN267" t="s">
        <v>42</v>
      </c>
      <c r="AO267">
        <v>1.6</v>
      </c>
      <c r="AP267" t="s">
        <v>47</v>
      </c>
    </row>
    <row r="268" spans="1:42">
      <c r="A268" s="89">
        <v>322</v>
      </c>
      <c r="B268" s="14" t="s">
        <v>3309</v>
      </c>
      <c r="C268" s="14"/>
      <c r="D268" s="14" t="s">
        <v>3313</v>
      </c>
      <c r="E268" s="10">
        <v>40675</v>
      </c>
      <c r="F268" s="11" t="s">
        <v>1320</v>
      </c>
      <c r="G268" s="12" t="s">
        <v>1321</v>
      </c>
      <c r="H268" s="13" t="s">
        <v>1320</v>
      </c>
      <c r="I268" s="13" t="s">
        <v>25</v>
      </c>
      <c r="J268" s="14">
        <v>1199</v>
      </c>
      <c r="K268" s="14" t="str">
        <f t="shared" si="35"/>
        <v>CAMINO LA CAPELLANIA 1199, LO BARNECHEA</v>
      </c>
      <c r="L268" s="15" t="s">
        <v>1322</v>
      </c>
      <c r="M268" s="16" t="s">
        <v>1323</v>
      </c>
      <c r="N268" s="15">
        <v>0</v>
      </c>
      <c r="O268" s="15" t="s">
        <v>99</v>
      </c>
      <c r="P268" s="17">
        <v>1.65</v>
      </c>
      <c r="R268" s="2">
        <f t="shared" si="43"/>
        <v>265</v>
      </c>
      <c r="S268" s="2">
        <f t="shared" si="36"/>
        <v>322</v>
      </c>
      <c r="T268" s="1">
        <f t="shared" si="37"/>
        <v>40675</v>
      </c>
      <c r="U268" t="str">
        <f t="shared" si="38"/>
        <v>CAMINO LA CAPELLANIA</v>
      </c>
      <c r="V268">
        <v>1199</v>
      </c>
      <c r="Y268" s="1" t="str">
        <f t="shared" si="39"/>
        <v>ANA</v>
      </c>
      <c r="Z268" s="1" t="s">
        <v>1520</v>
      </c>
      <c r="AA268" s="1" t="s">
        <v>3938</v>
      </c>
      <c r="AB268" s="1"/>
      <c r="AC268" s="3" t="str">
        <f t="shared" si="40"/>
        <v>ambarrosm@gmail.com</v>
      </c>
      <c r="AD268" s="3" t="s">
        <v>1322</v>
      </c>
      <c r="AF268" s="2" t="str">
        <f t="shared" si="41"/>
        <v>6287314-0</v>
      </c>
      <c r="AG268" t="str">
        <f>+LEFT(H268,FIND(" ",H268)-1)</f>
        <v>ANA</v>
      </c>
      <c r="AH268" s="1" t="s">
        <v>3596</v>
      </c>
      <c r="AI268" s="1" t="s">
        <v>3690</v>
      </c>
      <c r="AK268" s="3">
        <f t="shared" si="42"/>
        <v>0</v>
      </c>
      <c r="AN268" t="s">
        <v>99</v>
      </c>
      <c r="AO268">
        <v>1.65</v>
      </c>
      <c r="AP268" t="s">
        <v>47</v>
      </c>
    </row>
    <row r="269" spans="1:42">
      <c r="A269" s="89">
        <v>323</v>
      </c>
      <c r="B269" s="14" t="s">
        <v>3309</v>
      </c>
      <c r="C269" s="14"/>
      <c r="D269" s="14" t="s">
        <v>3344</v>
      </c>
      <c r="E269" s="14"/>
      <c r="F269" s="11" t="s">
        <v>1324</v>
      </c>
      <c r="G269" s="12" t="s">
        <v>1325</v>
      </c>
      <c r="H269" s="13" t="s">
        <v>1326</v>
      </c>
      <c r="I269" s="13" t="s">
        <v>25</v>
      </c>
      <c r="J269" s="14">
        <v>1211</v>
      </c>
      <c r="K269" s="14" t="str">
        <f t="shared" si="35"/>
        <v>CAMINO LA CAPELLANIA 1211, LO BARNECHEA</v>
      </c>
      <c r="L269" s="15" t="s">
        <v>1327</v>
      </c>
      <c r="M269" s="15" t="s">
        <v>517</v>
      </c>
      <c r="N269" s="15">
        <v>0</v>
      </c>
      <c r="O269" s="15" t="s">
        <v>99</v>
      </c>
      <c r="P269" s="17">
        <v>1.8</v>
      </c>
      <c r="R269" s="2">
        <f t="shared" si="43"/>
        <v>266</v>
      </c>
      <c r="S269" s="2">
        <f t="shared" si="36"/>
        <v>323</v>
      </c>
      <c r="T269" s="1">
        <f t="shared" si="37"/>
        <v>0</v>
      </c>
      <c r="U269" t="str">
        <f t="shared" si="38"/>
        <v>CAMINO LA CAPELLANIA</v>
      </c>
      <c r="V269">
        <v>1211</v>
      </c>
      <c r="Y269" s="1" t="str">
        <f t="shared" si="39"/>
        <v>SERGIO</v>
      </c>
      <c r="Z269" s="1" t="s">
        <v>1520</v>
      </c>
      <c r="AA269" s="1" t="s">
        <v>3939</v>
      </c>
      <c r="AB269" s="1"/>
      <c r="AC269" s="3" t="str">
        <f t="shared" si="40"/>
        <v>no tiene correo</v>
      </c>
      <c r="AD269" s="3" t="s">
        <v>1327</v>
      </c>
      <c r="AF269" s="2" t="str">
        <f t="shared" si="41"/>
        <v>3982421-3</v>
      </c>
      <c r="AG269" t="str">
        <f>+LEFT(H269,FIND(" ",H269)-1)</f>
        <v>SERGIO</v>
      </c>
      <c r="AH269" s="1" t="s">
        <v>1520</v>
      </c>
      <c r="AI269" s="1" t="s">
        <v>4382</v>
      </c>
      <c r="AK269" s="3">
        <f t="shared" si="42"/>
        <v>0</v>
      </c>
      <c r="AN269" t="s">
        <v>99</v>
      </c>
      <c r="AO269">
        <v>1.8</v>
      </c>
      <c r="AP269" t="s">
        <v>47</v>
      </c>
    </row>
    <row r="270" spans="1:42">
      <c r="A270" s="89">
        <v>324</v>
      </c>
      <c r="B270" s="14" t="s">
        <v>3309</v>
      </c>
      <c r="C270" s="14"/>
      <c r="D270" s="14" t="s">
        <v>3313</v>
      </c>
      <c r="E270" s="14"/>
      <c r="F270" s="11" t="s">
        <v>1328</v>
      </c>
      <c r="G270" s="12" t="s">
        <v>1329</v>
      </c>
      <c r="H270" s="13" t="s">
        <v>1330</v>
      </c>
      <c r="I270" s="13" t="s">
        <v>25</v>
      </c>
      <c r="J270" s="14">
        <v>1240</v>
      </c>
      <c r="K270" s="14" t="str">
        <f t="shared" si="35"/>
        <v>CAMINO LA CAPELLANIA 1240, LO BARNECHEA</v>
      </c>
      <c r="L270" s="15">
        <v>2154293</v>
      </c>
      <c r="M270" s="15" t="s">
        <v>1331</v>
      </c>
      <c r="N270" s="15">
        <v>0</v>
      </c>
      <c r="O270" s="15" t="s">
        <v>44</v>
      </c>
      <c r="P270" s="17">
        <v>1.65</v>
      </c>
      <c r="R270" s="2">
        <f t="shared" si="43"/>
        <v>267</v>
      </c>
      <c r="S270" s="2">
        <f t="shared" si="36"/>
        <v>324</v>
      </c>
      <c r="T270" s="1">
        <f t="shared" si="37"/>
        <v>0</v>
      </c>
      <c r="U270" t="str">
        <f t="shared" si="38"/>
        <v>CAMINO LA CAPELLANIA</v>
      </c>
      <c r="V270">
        <v>1240</v>
      </c>
      <c r="Y270" s="1" t="str">
        <f t="shared" si="39"/>
        <v>JAIME</v>
      </c>
      <c r="Z270" s="1" t="s">
        <v>1520</v>
      </c>
      <c r="AA270" s="1" t="s">
        <v>3940</v>
      </c>
      <c r="AB270" s="1"/>
      <c r="AC270" s="3" t="str">
        <f t="shared" si="40"/>
        <v>juliaordenes@gmail.com</v>
      </c>
      <c r="AD270" s="3">
        <v>2154293</v>
      </c>
      <c r="AF270" s="2" t="str">
        <f t="shared" si="41"/>
        <v>7718183-0</v>
      </c>
      <c r="AG270" t="str">
        <f>+LEFT(H270,FIND(" ",H270)-1)</f>
        <v>JULIA</v>
      </c>
      <c r="AH270" s="1" t="s">
        <v>1520</v>
      </c>
      <c r="AI270" s="1" t="s">
        <v>4383</v>
      </c>
      <c r="AK270" s="3">
        <f t="shared" si="42"/>
        <v>0</v>
      </c>
      <c r="AN270" t="s">
        <v>44</v>
      </c>
      <c r="AO270">
        <v>1.65</v>
      </c>
      <c r="AP270" t="s">
        <v>47</v>
      </c>
    </row>
    <row r="271" spans="1:42">
      <c r="A271" s="89">
        <v>325</v>
      </c>
      <c r="B271" s="14" t="s">
        <v>3309</v>
      </c>
      <c r="C271" s="14"/>
      <c r="D271" s="14" t="s">
        <v>3342</v>
      </c>
      <c r="E271" s="14"/>
      <c r="F271" s="11" t="s">
        <v>1332</v>
      </c>
      <c r="G271" s="12" t="s">
        <v>1333</v>
      </c>
      <c r="H271" s="13" t="s">
        <v>1334</v>
      </c>
      <c r="I271" s="13" t="s">
        <v>25</v>
      </c>
      <c r="J271" s="14">
        <v>1247</v>
      </c>
      <c r="K271" s="14" t="str">
        <f t="shared" si="35"/>
        <v>CAMINO LA CAPELLANIA 1247, LO BARNECHEA</v>
      </c>
      <c r="L271" s="15" t="s">
        <v>1335</v>
      </c>
      <c r="M271" s="15" t="s">
        <v>1336</v>
      </c>
      <c r="N271" s="15">
        <v>0</v>
      </c>
      <c r="O271" s="15" t="s">
        <v>44</v>
      </c>
      <c r="P271" s="17">
        <v>1.65</v>
      </c>
      <c r="R271" s="2">
        <f t="shared" si="43"/>
        <v>268</v>
      </c>
      <c r="S271" s="2">
        <f t="shared" si="36"/>
        <v>325</v>
      </c>
      <c r="T271" s="1">
        <f t="shared" si="37"/>
        <v>0</v>
      </c>
      <c r="U271" t="str">
        <f t="shared" si="38"/>
        <v>CAMINO LA CAPELLANIA</v>
      </c>
      <c r="V271">
        <v>1247</v>
      </c>
      <c r="Y271" s="1" t="str">
        <f t="shared" si="39"/>
        <v>MARCELO</v>
      </c>
      <c r="Z271" s="1" t="s">
        <v>1520</v>
      </c>
      <c r="AA271" s="1" t="s">
        <v>3941</v>
      </c>
      <c r="AB271" s="1"/>
      <c r="AC271" s="3" t="str">
        <f t="shared" si="40"/>
        <v>tcarafi@bonanova.cl</v>
      </c>
      <c r="AD271" s="3" t="s">
        <v>1335</v>
      </c>
      <c r="AF271" s="2" t="str">
        <f t="shared" si="41"/>
        <v>6377740-4</v>
      </c>
      <c r="AG271" t="str">
        <f>+LEFT(H271,FIND(" ",H271)-1)</f>
        <v>TERESA</v>
      </c>
      <c r="AH271" s="1" t="s">
        <v>1520</v>
      </c>
      <c r="AI271" s="1" t="s">
        <v>4384</v>
      </c>
      <c r="AK271" s="3">
        <f t="shared" si="42"/>
        <v>0</v>
      </c>
      <c r="AN271" t="s">
        <v>44</v>
      </c>
      <c r="AO271">
        <v>1.65</v>
      </c>
      <c r="AP271" t="s">
        <v>47</v>
      </c>
    </row>
    <row r="272" spans="1:42">
      <c r="A272" s="89">
        <v>326</v>
      </c>
      <c r="B272" s="14" t="s">
        <v>3309</v>
      </c>
      <c r="C272" s="14"/>
      <c r="D272" s="14" t="s">
        <v>3342</v>
      </c>
      <c r="E272" s="14"/>
      <c r="F272" s="11" t="s">
        <v>1337</v>
      </c>
      <c r="G272" s="12" t="s">
        <v>1338</v>
      </c>
      <c r="H272" s="13"/>
      <c r="I272" s="13" t="s">
        <v>25</v>
      </c>
      <c r="J272" s="14">
        <v>1291</v>
      </c>
      <c r="K272" s="14" t="str">
        <f t="shared" si="35"/>
        <v>CAMINO LA CAPELLANIA 1291, LO BARNECHEA</v>
      </c>
      <c r="L272" s="15">
        <v>2425101</v>
      </c>
      <c r="M272" s="15">
        <v>0</v>
      </c>
      <c r="N272" s="15">
        <v>0</v>
      </c>
      <c r="O272" s="15" t="s">
        <v>42</v>
      </c>
      <c r="P272" s="17">
        <v>1.6</v>
      </c>
      <c r="R272" s="2">
        <f t="shared" si="43"/>
        <v>269</v>
      </c>
      <c r="S272" s="2">
        <f t="shared" si="36"/>
        <v>326</v>
      </c>
      <c r="T272" s="1">
        <f t="shared" si="37"/>
        <v>0</v>
      </c>
      <c r="U272" t="str">
        <f t="shared" si="38"/>
        <v>CAMINO LA CAPELLANIA</v>
      </c>
      <c r="V272">
        <v>1291</v>
      </c>
      <c r="Y272" s="1" t="str">
        <f t="shared" si="39"/>
        <v>ANDRES</v>
      </c>
      <c r="Z272" s="1" t="s">
        <v>1520</v>
      </c>
      <c r="AA272" s="1" t="s">
        <v>3942</v>
      </c>
      <c r="AB272" s="1"/>
      <c r="AC272" s="3">
        <f t="shared" si="40"/>
        <v>0</v>
      </c>
      <c r="AD272" s="3">
        <v>2425101</v>
      </c>
      <c r="AF272" s="2" t="str">
        <f t="shared" si="41"/>
        <v>7033811-4</v>
      </c>
      <c r="AH272" s="1" t="s">
        <v>1520</v>
      </c>
      <c r="AI272" s="1"/>
      <c r="AK272" s="3">
        <f t="shared" si="42"/>
        <v>0</v>
      </c>
      <c r="AN272" t="s">
        <v>42</v>
      </c>
      <c r="AO272">
        <v>1.6</v>
      </c>
      <c r="AP272" t="s">
        <v>47</v>
      </c>
    </row>
    <row r="273" spans="1:42">
      <c r="A273" s="89">
        <v>327</v>
      </c>
      <c r="B273" s="14" t="s">
        <v>3309</v>
      </c>
      <c r="C273" s="14"/>
      <c r="D273" s="14" t="s">
        <v>3313</v>
      </c>
      <c r="E273" s="14"/>
      <c r="F273" s="11" t="s">
        <v>1339</v>
      </c>
      <c r="G273" s="12" t="s">
        <v>1340</v>
      </c>
      <c r="H273" s="13"/>
      <c r="I273" s="13" t="s">
        <v>25</v>
      </c>
      <c r="J273" s="14">
        <v>1315</v>
      </c>
      <c r="K273" s="14" t="str">
        <f t="shared" si="35"/>
        <v>CAMINO LA CAPELLANIA 1315, LO BARNECHEA</v>
      </c>
      <c r="L273" s="15">
        <v>4944072</v>
      </c>
      <c r="M273" s="15">
        <v>0</v>
      </c>
      <c r="N273" s="15">
        <v>0</v>
      </c>
      <c r="O273" s="15" t="s">
        <v>42</v>
      </c>
      <c r="P273" s="17">
        <v>1.6</v>
      </c>
      <c r="R273" s="2">
        <f t="shared" si="43"/>
        <v>270</v>
      </c>
      <c r="S273" s="2">
        <f t="shared" si="36"/>
        <v>327</v>
      </c>
      <c r="T273" s="1">
        <f t="shared" si="37"/>
        <v>0</v>
      </c>
      <c r="U273" t="str">
        <f t="shared" si="38"/>
        <v>CAMINO LA CAPELLANIA</v>
      </c>
      <c r="V273">
        <v>1315</v>
      </c>
      <c r="Y273" s="1" t="str">
        <f t="shared" si="39"/>
        <v>MANUEL</v>
      </c>
      <c r="Z273" s="1" t="s">
        <v>1520</v>
      </c>
      <c r="AA273" s="1" t="s">
        <v>3943</v>
      </c>
      <c r="AB273" s="1"/>
      <c r="AC273" s="3">
        <f t="shared" si="40"/>
        <v>0</v>
      </c>
      <c r="AD273" s="3">
        <v>4944072</v>
      </c>
      <c r="AF273" s="2" t="str">
        <f t="shared" si="41"/>
        <v>2555907-K</v>
      </c>
      <c r="AH273" s="1" t="s">
        <v>1520</v>
      </c>
      <c r="AI273" s="1"/>
      <c r="AK273" s="3">
        <f t="shared" si="42"/>
        <v>0</v>
      </c>
      <c r="AN273" t="s">
        <v>42</v>
      </c>
      <c r="AO273">
        <v>1.6</v>
      </c>
      <c r="AP273" t="s">
        <v>47</v>
      </c>
    </row>
    <row r="274" spans="1:42">
      <c r="A274" s="89">
        <v>328</v>
      </c>
      <c r="B274" s="14" t="s">
        <v>3309</v>
      </c>
      <c r="C274" s="14"/>
      <c r="D274" s="14" t="s">
        <v>3313</v>
      </c>
      <c r="E274" s="14"/>
      <c r="F274" s="11" t="s">
        <v>1341</v>
      </c>
      <c r="G274" s="12" t="s">
        <v>1342</v>
      </c>
      <c r="H274" s="13" t="s">
        <v>1341</v>
      </c>
      <c r="I274" s="13" t="s">
        <v>25</v>
      </c>
      <c r="J274" s="14">
        <v>1333</v>
      </c>
      <c r="K274" s="14" t="str">
        <f t="shared" si="35"/>
        <v>CAMINO LA CAPELLANIA 1333, LO BARNECHEA</v>
      </c>
      <c r="L274" s="15" t="s">
        <v>1343</v>
      </c>
      <c r="M274" s="16" t="s">
        <v>1344</v>
      </c>
      <c r="N274" s="15">
        <v>0</v>
      </c>
      <c r="O274" s="15" t="s">
        <v>42</v>
      </c>
      <c r="P274" s="17">
        <v>1.6</v>
      </c>
      <c r="R274" s="2">
        <f t="shared" si="43"/>
        <v>271</v>
      </c>
      <c r="S274" s="2">
        <f t="shared" si="36"/>
        <v>328</v>
      </c>
      <c r="T274" s="1">
        <f t="shared" si="37"/>
        <v>0</v>
      </c>
      <c r="U274" t="str">
        <f t="shared" si="38"/>
        <v>CAMINO LA CAPELLANIA</v>
      </c>
      <c r="V274">
        <v>1333</v>
      </c>
      <c r="Y274" s="1" t="str">
        <f t="shared" si="39"/>
        <v>PATRICIO</v>
      </c>
      <c r="Z274" s="1" t="s">
        <v>1520</v>
      </c>
      <c r="AA274" s="1" t="s">
        <v>3944</v>
      </c>
      <c r="AB274" s="1"/>
      <c r="AC274" s="3" t="str">
        <f t="shared" si="40"/>
        <v>patriciomelero@hotmail.com</v>
      </c>
      <c r="AD274" s="3" t="s">
        <v>1343</v>
      </c>
      <c r="AF274" s="2" t="str">
        <f t="shared" si="41"/>
        <v>6796886-7</v>
      </c>
      <c r="AG274" t="str">
        <f>+LEFT(H274,FIND(" ",H274)-1)</f>
        <v>PATRICIO</v>
      </c>
      <c r="AH274" s="1" t="s">
        <v>1520</v>
      </c>
      <c r="AI274" s="1" t="s">
        <v>3944</v>
      </c>
      <c r="AK274" s="3">
        <f t="shared" si="42"/>
        <v>0</v>
      </c>
      <c r="AN274" t="s">
        <v>42</v>
      </c>
      <c r="AO274">
        <v>1.6</v>
      </c>
      <c r="AP274" t="s">
        <v>47</v>
      </c>
    </row>
    <row r="275" spans="1:42">
      <c r="A275" s="89">
        <v>329</v>
      </c>
      <c r="B275" s="14" t="s">
        <v>3309</v>
      </c>
      <c r="C275" s="14"/>
      <c r="D275" s="14" t="s">
        <v>3316</v>
      </c>
      <c r="E275" s="10">
        <v>40420</v>
      </c>
      <c r="F275" s="11" t="s">
        <v>1345</v>
      </c>
      <c r="G275" s="12" t="s">
        <v>1346</v>
      </c>
      <c r="H275" s="13" t="s">
        <v>1347</v>
      </c>
      <c r="I275" s="13" t="s">
        <v>25</v>
      </c>
      <c r="J275" s="14">
        <v>1377</v>
      </c>
      <c r="K275" s="14" t="str">
        <f t="shared" si="35"/>
        <v>CAMINO LA CAPELLANIA 1377, LO BARNECHEA</v>
      </c>
      <c r="L275" s="15" t="s">
        <v>1348</v>
      </c>
      <c r="M275" s="15" t="s">
        <v>1349</v>
      </c>
      <c r="N275" s="15">
        <v>0</v>
      </c>
      <c r="O275" s="15" t="s">
        <v>44</v>
      </c>
      <c r="P275" s="17">
        <v>1.65</v>
      </c>
      <c r="R275" s="2">
        <f t="shared" si="43"/>
        <v>272</v>
      </c>
      <c r="S275" s="2">
        <f t="shared" si="36"/>
        <v>329</v>
      </c>
      <c r="T275" s="1">
        <f t="shared" si="37"/>
        <v>40420</v>
      </c>
      <c r="U275" t="str">
        <f t="shared" si="38"/>
        <v>CAMINO LA CAPELLANIA</v>
      </c>
      <c r="V275">
        <v>1377</v>
      </c>
      <c r="Y275" s="1" t="str">
        <f t="shared" si="39"/>
        <v>PABLO</v>
      </c>
      <c r="Z275" s="1" t="s">
        <v>3610</v>
      </c>
      <c r="AA275" s="1" t="s">
        <v>3675</v>
      </c>
      <c r="AB275" s="1"/>
      <c r="AC275" s="3" t="str">
        <f t="shared" si="40"/>
        <v>peyzaguirre@greenwood.cl</v>
      </c>
      <c r="AD275" s="3" t="s">
        <v>1348</v>
      </c>
      <c r="AF275" s="2" t="str">
        <f t="shared" si="41"/>
        <v>8878318-2</v>
      </c>
      <c r="AG275" t="str">
        <f>+LEFT(H275,FIND(" ",H275)-1)</f>
        <v>MARIETTA</v>
      </c>
      <c r="AH275" s="1" t="s">
        <v>1520</v>
      </c>
      <c r="AI275" s="1" t="s">
        <v>3676</v>
      </c>
      <c r="AK275" s="3">
        <f t="shared" si="42"/>
        <v>0</v>
      </c>
      <c r="AN275" t="s">
        <v>44</v>
      </c>
      <c r="AO275">
        <v>1.65</v>
      </c>
      <c r="AP275" t="s">
        <v>47</v>
      </c>
    </row>
    <row r="276" spans="1:42">
      <c r="A276" s="89">
        <v>330</v>
      </c>
      <c r="B276" s="14" t="s">
        <v>3309</v>
      </c>
      <c r="C276" s="14"/>
      <c r="D276" s="14" t="s">
        <v>3342</v>
      </c>
      <c r="E276" s="14"/>
      <c r="F276" s="11" t="s">
        <v>1350</v>
      </c>
      <c r="G276" s="12" t="s">
        <v>1351</v>
      </c>
      <c r="H276" s="13"/>
      <c r="I276" s="13" t="s">
        <v>25</v>
      </c>
      <c r="J276" s="14">
        <v>1381</v>
      </c>
      <c r="K276" s="14" t="str">
        <f t="shared" si="35"/>
        <v>CAMINO LA CAPELLANIA 1381, LO BARNECHEA</v>
      </c>
      <c r="L276" s="15" t="s">
        <v>1352</v>
      </c>
      <c r="M276" s="15" t="s">
        <v>1353</v>
      </c>
      <c r="N276" s="15" t="s">
        <v>1354</v>
      </c>
      <c r="O276" s="15" t="s">
        <v>42</v>
      </c>
      <c r="P276" s="17">
        <v>1.6</v>
      </c>
      <c r="R276" s="2">
        <f t="shared" si="43"/>
        <v>273</v>
      </c>
      <c r="S276" s="2">
        <f t="shared" si="36"/>
        <v>330</v>
      </c>
      <c r="T276" s="1">
        <f t="shared" si="37"/>
        <v>0</v>
      </c>
      <c r="U276" t="str">
        <f t="shared" si="38"/>
        <v>CAMINO LA CAPELLANIA</v>
      </c>
      <c r="V276">
        <v>1381</v>
      </c>
      <c r="Y276" s="1" t="str">
        <f t="shared" si="39"/>
        <v>JORGE</v>
      </c>
      <c r="Z276" s="1" t="s">
        <v>1520</v>
      </c>
      <c r="AA276" s="1" t="s">
        <v>3945</v>
      </c>
      <c r="AB276" s="1"/>
      <c r="AC276" s="3" t="str">
        <f t="shared" si="40"/>
        <v>jsandoval@portillo.cl</v>
      </c>
      <c r="AD276" s="3" t="s">
        <v>1352</v>
      </c>
      <c r="AF276" s="2" t="str">
        <f t="shared" si="41"/>
        <v>8531211-1</v>
      </c>
      <c r="AH276" s="1" t="s">
        <v>1520</v>
      </c>
      <c r="AI276" s="1"/>
      <c r="AK276" s="3" t="str">
        <f t="shared" si="42"/>
        <v>cquezada@portillo.cl</v>
      </c>
      <c r="AN276" t="s">
        <v>42</v>
      </c>
      <c r="AO276">
        <v>1.6</v>
      </c>
      <c r="AP276" t="s">
        <v>47</v>
      </c>
    </row>
    <row r="277" spans="1:42">
      <c r="A277" s="89">
        <v>331</v>
      </c>
      <c r="B277" s="14" t="s">
        <v>3309</v>
      </c>
      <c r="C277" s="14"/>
      <c r="D277" s="14" t="s">
        <v>3344</v>
      </c>
      <c r="E277" s="10">
        <v>40646</v>
      </c>
      <c r="F277" s="11" t="s">
        <v>1355</v>
      </c>
      <c r="G277" s="12" t="s">
        <v>1356</v>
      </c>
      <c r="H277" s="13" t="s">
        <v>1357</v>
      </c>
      <c r="I277" s="13" t="s">
        <v>25</v>
      </c>
      <c r="J277" s="14">
        <v>1405</v>
      </c>
      <c r="K277" s="14" t="str">
        <f t="shared" si="35"/>
        <v>CAMINO LA CAPELLANIA 1405, LO BARNECHEA</v>
      </c>
      <c r="L277" s="15" t="s">
        <v>1358</v>
      </c>
      <c r="M277" s="15" t="s">
        <v>1359</v>
      </c>
      <c r="N277" s="15">
        <v>0</v>
      </c>
      <c r="O277" s="15" t="s">
        <v>42</v>
      </c>
      <c r="P277" s="17">
        <v>1.65</v>
      </c>
      <c r="R277" s="2">
        <f t="shared" si="43"/>
        <v>274</v>
      </c>
      <c r="S277" s="2">
        <f t="shared" si="36"/>
        <v>331</v>
      </c>
      <c r="T277" s="1">
        <f t="shared" si="37"/>
        <v>40646</v>
      </c>
      <c r="U277" t="str">
        <f t="shared" si="38"/>
        <v>CAMINO LA CAPELLANIA</v>
      </c>
      <c r="V277">
        <v>1405</v>
      </c>
      <c r="Y277" s="1" t="str">
        <f t="shared" si="39"/>
        <v>SOLEDAD</v>
      </c>
      <c r="Z277" s="1" t="s">
        <v>1520</v>
      </c>
      <c r="AA277" s="1" t="s">
        <v>3946</v>
      </c>
      <c r="AB277" s="1"/>
      <c r="AC277" s="3" t="str">
        <f t="shared" si="40"/>
        <v>solefantuzzi@gmail.com</v>
      </c>
      <c r="AD277" s="3" t="s">
        <v>1358</v>
      </c>
      <c r="AF277" s="2" t="str">
        <f t="shared" si="41"/>
        <v>9099769-6</v>
      </c>
      <c r="AG277" t="str">
        <f>+LEFT(H277,FIND(" ",H277)-1)</f>
        <v>NICOLAS</v>
      </c>
      <c r="AH277" s="1" t="s">
        <v>1520</v>
      </c>
      <c r="AI277" s="1" t="s">
        <v>4385</v>
      </c>
      <c r="AK277" s="3">
        <f t="shared" si="42"/>
        <v>0</v>
      </c>
      <c r="AN277" t="s">
        <v>42</v>
      </c>
      <c r="AO277">
        <v>1.65</v>
      </c>
      <c r="AP277" t="s">
        <v>47</v>
      </c>
    </row>
    <row r="278" spans="1:42">
      <c r="A278" s="89">
        <v>333</v>
      </c>
      <c r="B278" s="14" t="s">
        <v>3309</v>
      </c>
      <c r="C278" s="14"/>
      <c r="D278" s="14" t="s">
        <v>3342</v>
      </c>
      <c r="E278" s="14"/>
      <c r="F278" s="11" t="s">
        <v>1360</v>
      </c>
      <c r="G278" s="12" t="s">
        <v>1361</v>
      </c>
      <c r="H278" s="13" t="s">
        <v>1362</v>
      </c>
      <c r="I278" s="13" t="s">
        <v>25</v>
      </c>
      <c r="J278" s="14">
        <v>1421</v>
      </c>
      <c r="K278" s="14" t="str">
        <f t="shared" si="35"/>
        <v>CAMINO LA CAPELLANIA 1421, LO BARNECHEA</v>
      </c>
      <c r="L278" s="15" t="s">
        <v>1363</v>
      </c>
      <c r="M278" s="15" t="s">
        <v>1364</v>
      </c>
      <c r="N278" s="15">
        <v>0</v>
      </c>
      <c r="O278" s="15" t="s">
        <v>44</v>
      </c>
      <c r="P278" s="17">
        <v>1.65</v>
      </c>
      <c r="R278" s="2">
        <f t="shared" si="43"/>
        <v>275</v>
      </c>
      <c r="S278" s="2">
        <f t="shared" si="36"/>
        <v>333</v>
      </c>
      <c r="T278" s="1">
        <f t="shared" si="37"/>
        <v>0</v>
      </c>
      <c r="U278" t="str">
        <f t="shared" si="38"/>
        <v>CAMINO LA CAPELLANIA</v>
      </c>
      <c r="V278">
        <v>1421</v>
      </c>
      <c r="Y278" s="1" t="str">
        <f t="shared" si="39"/>
        <v>GUILLERMO</v>
      </c>
      <c r="Z278" s="1" t="s">
        <v>1520</v>
      </c>
      <c r="AA278" s="1" t="s">
        <v>3947</v>
      </c>
      <c r="AB278" s="1"/>
      <c r="AC278" s="3" t="str">
        <f t="shared" si="40"/>
        <v>MACONCHAR@GMAIL.COM</v>
      </c>
      <c r="AD278" s="3" t="s">
        <v>1363</v>
      </c>
      <c r="AF278" s="2" t="str">
        <f t="shared" si="41"/>
        <v>6614921-8</v>
      </c>
      <c r="AG278" t="str">
        <f>+LEFT(H278,FIND(" ",H278)-1)</f>
        <v>GUILLERMO</v>
      </c>
      <c r="AH278" s="1" t="s">
        <v>1520</v>
      </c>
      <c r="AI278" s="1" t="s">
        <v>4386</v>
      </c>
      <c r="AK278" s="3">
        <f t="shared" si="42"/>
        <v>0</v>
      </c>
      <c r="AN278" t="s">
        <v>44</v>
      </c>
      <c r="AO278">
        <v>1.65</v>
      </c>
      <c r="AP278" t="s">
        <v>47</v>
      </c>
    </row>
    <row r="279" spans="1:42">
      <c r="A279" s="89">
        <v>335</v>
      </c>
      <c r="B279" s="14" t="s">
        <v>3309</v>
      </c>
      <c r="C279" s="14"/>
      <c r="D279" s="14" t="s">
        <v>3344</v>
      </c>
      <c r="E279" s="14"/>
      <c r="F279" s="11" t="s">
        <v>1365</v>
      </c>
      <c r="G279" s="12" t="s">
        <v>1366</v>
      </c>
      <c r="H279" s="13" t="s">
        <v>1365</v>
      </c>
      <c r="I279" s="13" t="s">
        <v>25</v>
      </c>
      <c r="J279" s="14">
        <v>1475</v>
      </c>
      <c r="K279" s="14" t="str">
        <f t="shared" si="35"/>
        <v>CAMINO LA CAPELLANIA 1475, LO BARNECHEA</v>
      </c>
      <c r="L279" s="15" t="s">
        <v>1367</v>
      </c>
      <c r="M279" s="15" t="s">
        <v>1368</v>
      </c>
      <c r="N279" s="15">
        <v>0</v>
      </c>
      <c r="O279" s="15" t="s">
        <v>42</v>
      </c>
      <c r="P279" s="17">
        <v>1.6</v>
      </c>
      <c r="R279" s="2">
        <f t="shared" si="43"/>
        <v>276</v>
      </c>
      <c r="S279" s="2">
        <f t="shared" si="36"/>
        <v>335</v>
      </c>
      <c r="T279" s="1">
        <f t="shared" si="37"/>
        <v>0</v>
      </c>
      <c r="U279" t="str">
        <f t="shared" si="38"/>
        <v>CAMINO LA CAPELLANIA</v>
      </c>
      <c r="V279">
        <v>1475</v>
      </c>
      <c r="Y279" s="1" t="str">
        <f t="shared" si="39"/>
        <v>ANA</v>
      </c>
      <c r="Z279" s="1" t="s">
        <v>3596</v>
      </c>
      <c r="AA279" s="1" t="s">
        <v>3676</v>
      </c>
      <c r="AB279" s="1"/>
      <c r="AC279" s="3" t="str">
        <f t="shared" si="40"/>
        <v>anitamafernandez@gmail.com</v>
      </c>
      <c r="AD279" s="3" t="s">
        <v>1367</v>
      </c>
      <c r="AF279" s="2" t="str">
        <f t="shared" si="41"/>
        <v>5197731-9</v>
      </c>
      <c r="AG279" t="str">
        <f>+LEFT(H279,FIND(" ",H279)-1)</f>
        <v>ANA</v>
      </c>
      <c r="AH279" s="1" t="s">
        <v>3596</v>
      </c>
      <c r="AI279" s="1" t="s">
        <v>3676</v>
      </c>
      <c r="AK279" s="3">
        <f t="shared" si="42"/>
        <v>0</v>
      </c>
      <c r="AN279" t="s">
        <v>42</v>
      </c>
      <c r="AO279">
        <v>1.6</v>
      </c>
      <c r="AP279" t="s">
        <v>47</v>
      </c>
    </row>
    <row r="280" spans="1:42">
      <c r="A280" s="89">
        <v>337</v>
      </c>
      <c r="B280" s="14" t="s">
        <v>3309</v>
      </c>
      <c r="C280" s="14" t="s">
        <v>3446</v>
      </c>
      <c r="D280" s="14" t="s">
        <v>3344</v>
      </c>
      <c r="E280" s="14"/>
      <c r="F280" s="11" t="s">
        <v>1369</v>
      </c>
      <c r="G280" s="12" t="s">
        <v>1370</v>
      </c>
      <c r="H280" s="13"/>
      <c r="I280" s="13" t="s">
        <v>25</v>
      </c>
      <c r="J280" s="14">
        <v>1497</v>
      </c>
      <c r="K280" s="14" t="str">
        <f t="shared" si="35"/>
        <v>CAMINO LA CAPELLANIA 1497, LO BARNECHEA</v>
      </c>
      <c r="L280" s="15" t="s">
        <v>1371</v>
      </c>
      <c r="M280" s="15" t="s">
        <v>1372</v>
      </c>
      <c r="N280" s="15">
        <v>0</v>
      </c>
      <c r="O280" s="15" t="s">
        <v>42</v>
      </c>
      <c r="P280" s="17">
        <v>1.6</v>
      </c>
      <c r="R280" s="2">
        <f t="shared" si="43"/>
        <v>277</v>
      </c>
      <c r="S280" s="2">
        <f t="shared" si="36"/>
        <v>337</v>
      </c>
      <c r="T280" s="1">
        <f t="shared" si="37"/>
        <v>0</v>
      </c>
      <c r="U280" t="str">
        <f t="shared" si="38"/>
        <v>CAMINO LA CAPELLANIA</v>
      </c>
      <c r="V280">
        <v>1497</v>
      </c>
      <c r="Y280" s="1" t="str">
        <f t="shared" si="39"/>
        <v>JUAN</v>
      </c>
      <c r="Z280" s="1" t="s">
        <v>1520</v>
      </c>
      <c r="AA280" s="1" t="s">
        <v>3948</v>
      </c>
      <c r="AB280" s="1"/>
      <c r="AC280" s="3" t="str">
        <f t="shared" si="40"/>
        <v>jcmc@jemo.cl</v>
      </c>
      <c r="AD280" s="3" t="s">
        <v>1371</v>
      </c>
      <c r="AF280" s="2" t="str">
        <f t="shared" si="41"/>
        <v>7047897-8</v>
      </c>
      <c r="AH280" s="1" t="s">
        <v>1520</v>
      </c>
      <c r="AI280" s="1"/>
      <c r="AK280" s="3">
        <f t="shared" si="42"/>
        <v>0</v>
      </c>
      <c r="AN280" t="s">
        <v>42</v>
      </c>
      <c r="AO280">
        <v>1.6</v>
      </c>
      <c r="AP280" t="s">
        <v>47</v>
      </c>
    </row>
    <row r="281" spans="1:42">
      <c r="A281" s="89">
        <v>338</v>
      </c>
      <c r="B281" s="14" t="s">
        <v>3309</v>
      </c>
      <c r="C281" s="14"/>
      <c r="D281" s="14" t="s">
        <v>3313</v>
      </c>
      <c r="E281" s="14"/>
      <c r="F281" s="11" t="s">
        <v>1373</v>
      </c>
      <c r="G281" s="12" t="s">
        <v>1374</v>
      </c>
      <c r="H281" s="13" t="s">
        <v>1375</v>
      </c>
      <c r="I281" s="13" t="s">
        <v>25</v>
      </c>
      <c r="J281" s="14">
        <v>1502</v>
      </c>
      <c r="K281" s="14" t="str">
        <f t="shared" si="35"/>
        <v>CAMINO LA CAPELLANIA 1502, LO BARNECHEA</v>
      </c>
      <c r="L281" s="15" t="s">
        <v>1376</v>
      </c>
      <c r="M281" s="16" t="s">
        <v>1377</v>
      </c>
      <c r="N281" s="15">
        <v>0</v>
      </c>
      <c r="O281" s="15" t="s">
        <v>42</v>
      </c>
      <c r="P281" s="17">
        <v>1.6</v>
      </c>
      <c r="R281" s="2">
        <f t="shared" si="43"/>
        <v>278</v>
      </c>
      <c r="S281" s="2">
        <f t="shared" si="36"/>
        <v>338</v>
      </c>
      <c r="T281" s="1">
        <f t="shared" si="37"/>
        <v>0</v>
      </c>
      <c r="U281" t="str">
        <f t="shared" si="38"/>
        <v>CAMINO LA CAPELLANIA</v>
      </c>
      <c r="V281">
        <v>1502</v>
      </c>
      <c r="Y281" s="1" t="str">
        <f t="shared" si="39"/>
        <v>FERNANDO</v>
      </c>
      <c r="Z281" s="1" t="s">
        <v>1520</v>
      </c>
      <c r="AA281" s="1" t="s">
        <v>3949</v>
      </c>
      <c r="AB281" s="1"/>
      <c r="AC281" s="3" t="str">
        <f t="shared" si="40"/>
        <v>ialtda@manquehue.net</v>
      </c>
      <c r="AD281" s="3" t="s">
        <v>1376</v>
      </c>
      <c r="AF281" s="2" t="str">
        <f t="shared" si="41"/>
        <v>4359828-7</v>
      </c>
      <c r="AG281" t="str">
        <f>+LEFT(H281,FIND(" ",H281)-1)</f>
        <v>XIMENA</v>
      </c>
      <c r="AH281" t="s">
        <v>3598</v>
      </c>
      <c r="AI281" s="1" t="s">
        <v>4387</v>
      </c>
      <c r="AK281" s="3">
        <f t="shared" si="42"/>
        <v>0</v>
      </c>
      <c r="AN281" t="s">
        <v>42</v>
      </c>
      <c r="AO281">
        <v>1.6</v>
      </c>
      <c r="AP281" t="s">
        <v>47</v>
      </c>
    </row>
    <row r="282" spans="1:42">
      <c r="A282" s="89">
        <v>341</v>
      </c>
      <c r="B282" s="14" t="s">
        <v>3309</v>
      </c>
      <c r="C282" s="14"/>
      <c r="D282" s="14" t="s">
        <v>3316</v>
      </c>
      <c r="E282" s="14"/>
      <c r="F282" s="11" t="s">
        <v>1378</v>
      </c>
      <c r="G282" s="12" t="s">
        <v>1379</v>
      </c>
      <c r="H282" s="13" t="s">
        <v>1378</v>
      </c>
      <c r="I282" s="13" t="s">
        <v>25</v>
      </c>
      <c r="J282" s="14">
        <v>1605</v>
      </c>
      <c r="K282" s="14" t="str">
        <f t="shared" si="35"/>
        <v>CAMINO LA CAPELLANIA 1605, LO BARNECHEA</v>
      </c>
      <c r="L282" s="15">
        <v>2424737</v>
      </c>
      <c r="M282" s="15" t="s">
        <v>1380</v>
      </c>
      <c r="N282" s="15">
        <v>0</v>
      </c>
      <c r="O282" s="15" t="s">
        <v>44</v>
      </c>
      <c r="P282" s="17">
        <v>1.65</v>
      </c>
      <c r="R282" s="2">
        <f t="shared" si="43"/>
        <v>279</v>
      </c>
      <c r="S282" s="2">
        <f t="shared" si="36"/>
        <v>341</v>
      </c>
      <c r="T282" s="1">
        <f t="shared" si="37"/>
        <v>0</v>
      </c>
      <c r="U282" t="str">
        <f t="shared" si="38"/>
        <v>CAMINO LA CAPELLANIA</v>
      </c>
      <c r="V282">
        <v>1605</v>
      </c>
      <c r="Y282" s="1" t="str">
        <f t="shared" si="39"/>
        <v>LUZ</v>
      </c>
      <c r="Z282" s="1" t="s">
        <v>1520</v>
      </c>
      <c r="AA282" s="1" t="s">
        <v>3950</v>
      </c>
      <c r="AB282" s="1"/>
      <c r="AC282" s="3" t="str">
        <f t="shared" si="40"/>
        <v>rodriguezmargarita0@gmail.com</v>
      </c>
      <c r="AD282" s="3">
        <v>2424737</v>
      </c>
      <c r="AF282" s="2" t="str">
        <f t="shared" si="41"/>
        <v>3401640-2</v>
      </c>
      <c r="AG282" t="str">
        <f>+LEFT(H282,FIND(" ",H282)-1)</f>
        <v>LUZ</v>
      </c>
      <c r="AH282" s="1" t="s">
        <v>1520</v>
      </c>
      <c r="AI282" s="1" t="s">
        <v>3950</v>
      </c>
      <c r="AK282" s="3">
        <f t="shared" si="42"/>
        <v>0</v>
      </c>
      <c r="AN282" t="s">
        <v>44</v>
      </c>
      <c r="AO282">
        <v>1.65</v>
      </c>
      <c r="AP282" t="s">
        <v>47</v>
      </c>
    </row>
    <row r="283" spans="1:42">
      <c r="A283" s="89">
        <v>342</v>
      </c>
      <c r="B283" s="14" t="s">
        <v>3309</v>
      </c>
      <c r="C283" s="14"/>
      <c r="D283" s="14" t="s">
        <v>3342</v>
      </c>
      <c r="E283" s="14"/>
      <c r="F283" s="11" t="s">
        <v>1381</v>
      </c>
      <c r="G283" s="12" t="s">
        <v>1382</v>
      </c>
      <c r="H283" s="13" t="s">
        <v>1381</v>
      </c>
      <c r="I283" s="13" t="s">
        <v>25</v>
      </c>
      <c r="J283" s="14">
        <v>1661</v>
      </c>
      <c r="K283" s="14" t="str">
        <f t="shared" si="35"/>
        <v>CAMINO LA CAPELLANIA 1661, LO BARNECHEA</v>
      </c>
      <c r="L283" s="15" t="s">
        <v>1383</v>
      </c>
      <c r="M283" s="15" t="s">
        <v>1384</v>
      </c>
      <c r="N283" s="15">
        <v>0</v>
      </c>
      <c r="O283" s="15" t="s">
        <v>42</v>
      </c>
      <c r="P283" s="17">
        <v>1.6</v>
      </c>
      <c r="R283" s="2">
        <f t="shared" si="43"/>
        <v>280</v>
      </c>
      <c r="S283" s="2">
        <f t="shared" si="36"/>
        <v>342</v>
      </c>
      <c r="T283" s="1">
        <f t="shared" si="37"/>
        <v>0</v>
      </c>
      <c r="U283" t="str">
        <f t="shared" si="38"/>
        <v>CAMINO LA CAPELLANIA</v>
      </c>
      <c r="V283">
        <v>1661</v>
      </c>
      <c r="Y283" s="1" t="str">
        <f t="shared" si="39"/>
        <v>JUANA</v>
      </c>
      <c r="Z283" s="1" t="s">
        <v>1520</v>
      </c>
      <c r="AA283" s="1" t="s">
        <v>3951</v>
      </c>
      <c r="AB283" s="1"/>
      <c r="AC283" s="3" t="str">
        <f t="shared" si="40"/>
        <v>juanitahd@yahoo.com</v>
      </c>
      <c r="AD283" s="3" t="s">
        <v>1383</v>
      </c>
      <c r="AF283" s="2" t="str">
        <f t="shared" si="41"/>
        <v>6593566-K</v>
      </c>
      <c r="AG283" t="str">
        <f>+LEFT(H283,FIND(" ",H283)-1)</f>
        <v>JUANA</v>
      </c>
      <c r="AH283" s="1" t="s">
        <v>1520</v>
      </c>
      <c r="AI283" s="1" t="s">
        <v>3951</v>
      </c>
      <c r="AK283" s="3">
        <f t="shared" si="42"/>
        <v>0</v>
      </c>
      <c r="AN283" t="s">
        <v>42</v>
      </c>
      <c r="AO283">
        <v>1.6</v>
      </c>
      <c r="AP283" t="s">
        <v>47</v>
      </c>
    </row>
    <row r="284" spans="1:42">
      <c r="A284" s="89">
        <v>343</v>
      </c>
      <c r="B284" s="14" t="s">
        <v>3309</v>
      </c>
      <c r="C284" s="14"/>
      <c r="D284" s="14" t="s">
        <v>3342</v>
      </c>
      <c r="E284" s="14"/>
      <c r="F284" s="11" t="s">
        <v>1385</v>
      </c>
      <c r="G284" s="12" t="s">
        <v>1386</v>
      </c>
      <c r="H284" s="13" t="s">
        <v>1385</v>
      </c>
      <c r="I284" s="13" t="s">
        <v>25</v>
      </c>
      <c r="J284" s="14">
        <v>1684</v>
      </c>
      <c r="K284" s="14" t="str">
        <f t="shared" si="35"/>
        <v>CAMINO LA CAPELLANIA 1684, LO BARNECHEA</v>
      </c>
      <c r="L284" s="15" t="s">
        <v>1387</v>
      </c>
      <c r="M284" s="15" t="s">
        <v>1388</v>
      </c>
      <c r="N284" s="15">
        <v>0</v>
      </c>
      <c r="O284" s="15" t="s">
        <v>44</v>
      </c>
      <c r="P284" s="17">
        <v>1.65</v>
      </c>
      <c r="R284" s="2">
        <f t="shared" si="43"/>
        <v>281</v>
      </c>
      <c r="S284" s="2">
        <f t="shared" si="36"/>
        <v>343</v>
      </c>
      <c r="T284" s="1">
        <f t="shared" si="37"/>
        <v>0</v>
      </c>
      <c r="U284" t="str">
        <f t="shared" si="38"/>
        <v>CAMINO LA CAPELLANIA</v>
      </c>
      <c r="V284">
        <v>1684</v>
      </c>
      <c r="Y284" s="1" t="str">
        <f t="shared" si="39"/>
        <v>SEBASTIAN</v>
      </c>
      <c r="Z284" s="1" t="s">
        <v>1520</v>
      </c>
      <c r="AA284" s="1" t="s">
        <v>3952</v>
      </c>
      <c r="AB284" s="1"/>
      <c r="AC284" s="3" t="str">
        <f t="shared" si="40"/>
        <v>sobach@cariola.cl</v>
      </c>
      <c r="AD284" s="3" t="s">
        <v>1387</v>
      </c>
      <c r="AF284" s="2" t="str">
        <f t="shared" si="41"/>
        <v>4950952-9</v>
      </c>
      <c r="AG284" t="str">
        <f>+LEFT(H284,FIND(" ",H284)-1)</f>
        <v>SEBASTIAN</v>
      </c>
      <c r="AH284" s="1" t="s">
        <v>1520</v>
      </c>
      <c r="AI284" s="1" t="s">
        <v>3952</v>
      </c>
      <c r="AK284" s="3">
        <f t="shared" si="42"/>
        <v>0</v>
      </c>
      <c r="AN284" t="s">
        <v>44</v>
      </c>
      <c r="AO284">
        <v>1.65</v>
      </c>
      <c r="AP284" t="s">
        <v>47</v>
      </c>
    </row>
    <row r="285" spans="1:42">
      <c r="A285" s="89">
        <v>344</v>
      </c>
      <c r="B285" s="14" t="s">
        <v>3309</v>
      </c>
      <c r="C285" s="14"/>
      <c r="D285" s="14" t="s">
        <v>3344</v>
      </c>
      <c r="E285" s="14"/>
      <c r="F285" s="11" t="s">
        <v>1389</v>
      </c>
      <c r="G285" s="12" t="s">
        <v>1390</v>
      </c>
      <c r="H285" s="13" t="s">
        <v>1389</v>
      </c>
      <c r="I285" s="13" t="s">
        <v>25</v>
      </c>
      <c r="J285" s="14">
        <v>1685</v>
      </c>
      <c r="K285" s="14" t="str">
        <f t="shared" si="35"/>
        <v>CAMINO LA CAPELLANIA 1685, LO BARNECHEA</v>
      </c>
      <c r="L285" s="15" t="s">
        <v>1391</v>
      </c>
      <c r="M285" s="16" t="s">
        <v>1392</v>
      </c>
      <c r="N285" s="15">
        <v>0</v>
      </c>
      <c r="O285" s="15" t="s">
        <v>42</v>
      </c>
      <c r="P285" s="17">
        <v>1.6</v>
      </c>
      <c r="R285" s="2">
        <f t="shared" si="43"/>
        <v>282</v>
      </c>
      <c r="S285" s="2">
        <f t="shared" si="36"/>
        <v>344</v>
      </c>
      <c r="T285" s="1">
        <f t="shared" si="37"/>
        <v>0</v>
      </c>
      <c r="U285" t="str">
        <f t="shared" si="38"/>
        <v>CAMINO LA CAPELLANIA</v>
      </c>
      <c r="V285">
        <v>1685</v>
      </c>
      <c r="Y285" s="1" t="str">
        <f t="shared" si="39"/>
        <v>XIMENA</v>
      </c>
      <c r="Z285" s="1" t="s">
        <v>1520</v>
      </c>
      <c r="AA285" s="1" t="s">
        <v>3953</v>
      </c>
      <c r="AB285" s="1"/>
      <c r="AC285" s="3" t="str">
        <f t="shared" si="40"/>
        <v>xjunemann@vtr.net</v>
      </c>
      <c r="AD285" s="3" t="s">
        <v>1391</v>
      </c>
      <c r="AF285" s="2" t="str">
        <f t="shared" si="41"/>
        <v>12244415-5</v>
      </c>
      <c r="AG285" t="str">
        <f>+LEFT(H285,FIND(" ",H285)-1)</f>
        <v>XIMENA</v>
      </c>
      <c r="AH285" s="1" t="s">
        <v>1520</v>
      </c>
      <c r="AI285" s="1" t="s">
        <v>3953</v>
      </c>
      <c r="AK285" s="3">
        <f t="shared" si="42"/>
        <v>0</v>
      </c>
      <c r="AN285" t="s">
        <v>42</v>
      </c>
      <c r="AO285">
        <v>1.6</v>
      </c>
      <c r="AP285" t="s">
        <v>47</v>
      </c>
    </row>
    <row r="286" spans="1:42">
      <c r="A286" s="89">
        <v>345</v>
      </c>
      <c r="B286" s="14" t="s">
        <v>3309</v>
      </c>
      <c r="C286" s="14"/>
      <c r="D286" s="14" t="s">
        <v>3313</v>
      </c>
      <c r="E286" s="14"/>
      <c r="F286" s="11" t="s">
        <v>1393</v>
      </c>
      <c r="G286" s="12" t="s">
        <v>1394</v>
      </c>
      <c r="H286" s="13"/>
      <c r="I286" s="13" t="s">
        <v>25</v>
      </c>
      <c r="J286" s="14">
        <v>1718</v>
      </c>
      <c r="K286" s="14" t="str">
        <f t="shared" si="35"/>
        <v>CAMINO LA CAPELLANIA 1718, LO BARNECHEA</v>
      </c>
      <c r="L286" s="15">
        <v>2173566</v>
      </c>
      <c r="M286" s="15">
        <v>0</v>
      </c>
      <c r="N286" s="15">
        <v>0</v>
      </c>
      <c r="O286" s="15" t="s">
        <v>42</v>
      </c>
      <c r="P286" s="17">
        <v>1.6</v>
      </c>
      <c r="R286" s="2">
        <f t="shared" si="43"/>
        <v>283</v>
      </c>
      <c r="S286" s="2">
        <f t="shared" si="36"/>
        <v>345</v>
      </c>
      <c r="T286" s="1">
        <f t="shared" si="37"/>
        <v>0</v>
      </c>
      <c r="U286" t="str">
        <f t="shared" si="38"/>
        <v>CAMINO LA CAPELLANIA</v>
      </c>
      <c r="V286">
        <v>1718</v>
      </c>
      <c r="Y286" s="1" t="str">
        <f t="shared" si="39"/>
        <v>JUAN</v>
      </c>
      <c r="Z286" s="1" t="s">
        <v>3607</v>
      </c>
      <c r="AA286" s="1" t="s">
        <v>3677</v>
      </c>
      <c r="AB286" s="1"/>
      <c r="AC286" s="3">
        <f t="shared" si="40"/>
        <v>0</v>
      </c>
      <c r="AD286" s="3">
        <v>2173566</v>
      </c>
      <c r="AF286" s="2" t="str">
        <f t="shared" si="41"/>
        <v>7050449-9</v>
      </c>
      <c r="AH286" s="1" t="s">
        <v>1520</v>
      </c>
      <c r="AI286" s="1"/>
      <c r="AK286" s="3">
        <f t="shared" si="42"/>
        <v>0</v>
      </c>
      <c r="AN286" t="s">
        <v>42</v>
      </c>
      <c r="AO286">
        <v>1.6</v>
      </c>
      <c r="AP286" t="s">
        <v>47</v>
      </c>
    </row>
    <row r="287" spans="1:42">
      <c r="A287" s="89">
        <v>348</v>
      </c>
      <c r="B287" s="14" t="s">
        <v>3309</v>
      </c>
      <c r="C287" s="14"/>
      <c r="D287" s="14" t="s">
        <v>3313</v>
      </c>
      <c r="E287" s="14"/>
      <c r="F287" s="11" t="s">
        <v>1395</v>
      </c>
      <c r="G287" s="12" t="s">
        <v>1396</v>
      </c>
      <c r="H287" s="13"/>
      <c r="I287" s="13" t="s">
        <v>25</v>
      </c>
      <c r="J287" s="14">
        <v>1754</v>
      </c>
      <c r="K287" s="14" t="str">
        <f t="shared" si="35"/>
        <v>CAMINO LA CAPELLANIA 1754, LO BARNECHEA</v>
      </c>
      <c r="L287" s="15" t="s">
        <v>1397</v>
      </c>
      <c r="M287" s="15" t="s">
        <v>1398</v>
      </c>
      <c r="N287" s="15">
        <v>0</v>
      </c>
      <c r="O287" s="15" t="s">
        <v>42</v>
      </c>
      <c r="P287" s="17">
        <v>1.6</v>
      </c>
      <c r="R287" s="2">
        <f t="shared" si="43"/>
        <v>284</v>
      </c>
      <c r="S287" s="2">
        <f t="shared" si="36"/>
        <v>348</v>
      </c>
      <c r="T287" s="1">
        <f t="shared" si="37"/>
        <v>0</v>
      </c>
      <c r="U287" t="str">
        <f t="shared" si="38"/>
        <v>CAMINO LA CAPELLANIA</v>
      </c>
      <c r="V287">
        <v>1754</v>
      </c>
      <c r="Y287" s="1" t="str">
        <f t="shared" si="39"/>
        <v>RODRIGO</v>
      </c>
      <c r="Z287" s="1" t="s">
        <v>1520</v>
      </c>
      <c r="AA287" s="1" t="s">
        <v>3954</v>
      </c>
      <c r="AB287" s="1"/>
      <c r="AC287" s="3" t="str">
        <f t="shared" si="40"/>
        <v>romaza@hotmail.com</v>
      </c>
      <c r="AD287" s="3" t="s">
        <v>1397</v>
      </c>
      <c r="AF287" s="2" t="str">
        <f t="shared" si="41"/>
        <v>5127580-2</v>
      </c>
      <c r="AH287" s="1" t="s">
        <v>1520</v>
      </c>
      <c r="AI287" s="1"/>
      <c r="AK287" s="3">
        <f t="shared" si="42"/>
        <v>0</v>
      </c>
      <c r="AN287" t="s">
        <v>42</v>
      </c>
      <c r="AO287">
        <v>1.6</v>
      </c>
      <c r="AP287" t="s">
        <v>47</v>
      </c>
    </row>
    <row r="288" spans="1:42">
      <c r="A288" s="89">
        <v>349</v>
      </c>
      <c r="B288" s="14" t="s">
        <v>3309</v>
      </c>
      <c r="C288" s="14"/>
      <c r="D288" s="14" t="s">
        <v>3344</v>
      </c>
      <c r="E288" s="10">
        <v>40361</v>
      </c>
      <c r="F288" s="11" t="s">
        <v>1399</v>
      </c>
      <c r="G288" s="12" t="s">
        <v>1400</v>
      </c>
      <c r="H288" s="13" t="s">
        <v>1401</v>
      </c>
      <c r="I288" s="13" t="s">
        <v>25</v>
      </c>
      <c r="J288" s="14">
        <v>1781</v>
      </c>
      <c r="K288" s="14" t="str">
        <f t="shared" si="35"/>
        <v>CAMINO LA CAPELLANIA 1781, LO BARNECHEA</v>
      </c>
      <c r="L288" s="15" t="s">
        <v>1402</v>
      </c>
      <c r="M288" s="15" t="s">
        <v>1403</v>
      </c>
      <c r="N288" s="15">
        <v>0</v>
      </c>
      <c r="O288" s="15" t="s">
        <v>44</v>
      </c>
      <c r="P288" s="17">
        <v>1.65</v>
      </c>
      <c r="R288" s="2">
        <f t="shared" si="43"/>
        <v>285</v>
      </c>
      <c r="S288" s="2">
        <f t="shared" si="36"/>
        <v>349</v>
      </c>
      <c r="T288" s="1">
        <f t="shared" si="37"/>
        <v>40361</v>
      </c>
      <c r="U288" t="str">
        <f t="shared" si="38"/>
        <v>CAMINO LA CAPELLANIA</v>
      </c>
      <c r="V288">
        <v>1781</v>
      </c>
      <c r="Y288" s="1" t="str">
        <f t="shared" si="39"/>
        <v>ANA</v>
      </c>
      <c r="Z288" s="1" t="s">
        <v>3596</v>
      </c>
      <c r="AA288" s="1" t="s">
        <v>3678</v>
      </c>
      <c r="AB288" s="1"/>
      <c r="AC288" s="3" t="str">
        <f t="shared" si="40"/>
        <v>cblanche@advisors.cl</v>
      </c>
      <c r="AD288" s="3" t="s">
        <v>1402</v>
      </c>
      <c r="AF288" s="2" t="str">
        <f t="shared" si="41"/>
        <v>7226444-4</v>
      </c>
      <c r="AG288" t="str">
        <f>+LEFT(H288,FIND(" ",H288)-1)</f>
        <v>CHRISTIAN</v>
      </c>
      <c r="AH288" s="1" t="s">
        <v>1520</v>
      </c>
      <c r="AI288" s="1" t="s">
        <v>3997</v>
      </c>
      <c r="AK288" s="3">
        <f t="shared" si="42"/>
        <v>0</v>
      </c>
      <c r="AN288" t="s">
        <v>44</v>
      </c>
      <c r="AO288">
        <v>1.65</v>
      </c>
      <c r="AP288" t="s">
        <v>47</v>
      </c>
    </row>
    <row r="289" spans="1:42">
      <c r="A289" s="89">
        <v>351</v>
      </c>
      <c r="B289" s="14" t="s">
        <v>3309</v>
      </c>
      <c r="C289" s="14"/>
      <c r="D289" s="14" t="s">
        <v>3313</v>
      </c>
      <c r="E289" s="14"/>
      <c r="F289" s="11" t="s">
        <v>1404</v>
      </c>
      <c r="G289" s="12" t="s">
        <v>1405</v>
      </c>
      <c r="H289" s="13" t="s">
        <v>1404</v>
      </c>
      <c r="I289" s="13" t="s">
        <v>25</v>
      </c>
      <c r="J289" s="14">
        <v>1803</v>
      </c>
      <c r="K289" s="14" t="str">
        <f t="shared" si="35"/>
        <v>CAMINO LA CAPELLANIA 1803, LO BARNECHEA</v>
      </c>
      <c r="L289" s="15" t="s">
        <v>1406</v>
      </c>
      <c r="M289" s="16" t="s">
        <v>1407</v>
      </c>
      <c r="N289" s="15">
        <v>0</v>
      </c>
      <c r="O289" s="15" t="s">
        <v>42</v>
      </c>
      <c r="P289" s="17">
        <v>1.6</v>
      </c>
      <c r="R289" s="2">
        <f t="shared" si="43"/>
        <v>286</v>
      </c>
      <c r="S289" s="2">
        <f t="shared" si="36"/>
        <v>351</v>
      </c>
      <c r="T289" s="1">
        <f t="shared" si="37"/>
        <v>0</v>
      </c>
      <c r="U289" t="str">
        <f t="shared" si="38"/>
        <v>CAMINO LA CAPELLANIA</v>
      </c>
      <c r="V289">
        <v>1803</v>
      </c>
      <c r="Y289" s="1" t="str">
        <f t="shared" si="39"/>
        <v>PAULA</v>
      </c>
      <c r="Z289" s="1" t="s">
        <v>1520</v>
      </c>
      <c r="AA289" s="1" t="s">
        <v>3955</v>
      </c>
      <c r="AB289" s="1"/>
      <c r="AC289" s="3" t="str">
        <f t="shared" si="40"/>
        <v>pphillips@mi.cl</v>
      </c>
      <c r="AD289" s="3" t="s">
        <v>1406</v>
      </c>
      <c r="AF289" s="2" t="str">
        <f t="shared" si="41"/>
        <v>7193318-0</v>
      </c>
      <c r="AG289" t="str">
        <f>+LEFT(H289,FIND(" ",H289)-1)</f>
        <v>PAULA</v>
      </c>
      <c r="AH289" s="1" t="s">
        <v>1520</v>
      </c>
      <c r="AI289" s="1" t="s">
        <v>3955</v>
      </c>
      <c r="AK289" s="3">
        <f t="shared" si="42"/>
        <v>0</v>
      </c>
      <c r="AN289" t="s">
        <v>42</v>
      </c>
      <c r="AO289">
        <v>1.6</v>
      </c>
      <c r="AP289" t="s">
        <v>47</v>
      </c>
    </row>
    <row r="290" spans="1:42">
      <c r="A290" s="89">
        <v>352</v>
      </c>
      <c r="B290" s="14" t="s">
        <v>3309</v>
      </c>
      <c r="C290" s="14"/>
      <c r="D290" s="14" t="s">
        <v>3316</v>
      </c>
      <c r="E290" s="14"/>
      <c r="F290" s="11" t="s">
        <v>1408</v>
      </c>
      <c r="G290" s="12" t="s">
        <v>1409</v>
      </c>
      <c r="H290" s="13" t="s">
        <v>1410</v>
      </c>
      <c r="I290" s="13" t="s">
        <v>25</v>
      </c>
      <c r="J290" s="14">
        <v>1831</v>
      </c>
      <c r="K290" s="14" t="str">
        <f t="shared" si="35"/>
        <v>CAMINO LA CAPELLANIA 1831, LO BARNECHEA</v>
      </c>
      <c r="L290" s="15" t="s">
        <v>1411</v>
      </c>
      <c r="M290" s="15" t="s">
        <v>1412</v>
      </c>
      <c r="N290" s="15" t="s">
        <v>1413</v>
      </c>
      <c r="O290" s="15" t="s">
        <v>42</v>
      </c>
      <c r="P290" s="17">
        <v>1.6</v>
      </c>
      <c r="R290" s="2">
        <f t="shared" si="43"/>
        <v>287</v>
      </c>
      <c r="S290" s="2">
        <f t="shared" si="36"/>
        <v>352</v>
      </c>
      <c r="T290" s="1">
        <f t="shared" si="37"/>
        <v>0</v>
      </c>
      <c r="U290" t="str">
        <f t="shared" si="38"/>
        <v>CAMINO LA CAPELLANIA</v>
      </c>
      <c r="V290">
        <v>1831</v>
      </c>
      <c r="Y290" s="1" t="str">
        <f t="shared" si="39"/>
        <v>JAIME</v>
      </c>
      <c r="Z290" s="1" t="s">
        <v>1520</v>
      </c>
      <c r="AA290" s="1" t="s">
        <v>3818</v>
      </c>
      <c r="AB290" s="1"/>
      <c r="AC290" s="3" t="str">
        <f t="shared" si="40"/>
        <v>chechir@mi.cl</v>
      </c>
      <c r="AD290" s="3" t="s">
        <v>1411</v>
      </c>
      <c r="AF290" s="2" t="str">
        <f t="shared" si="41"/>
        <v>8268048-9</v>
      </c>
      <c r="AG290" t="str">
        <f>+LEFT(H290,FIND(" ",H290)-1)</f>
        <v>CECILIA</v>
      </c>
      <c r="AH290" s="1" t="s">
        <v>1520</v>
      </c>
      <c r="AI290" s="1" t="s">
        <v>4388</v>
      </c>
      <c r="AK290" s="3" t="str">
        <f t="shared" si="42"/>
        <v>jabumohor@coval.cl</v>
      </c>
      <c r="AN290" t="s">
        <v>42</v>
      </c>
      <c r="AO290">
        <v>1.6</v>
      </c>
      <c r="AP290" t="s">
        <v>47</v>
      </c>
    </row>
    <row r="291" spans="1:42">
      <c r="A291" s="89">
        <v>354</v>
      </c>
      <c r="B291" s="14" t="s">
        <v>3309</v>
      </c>
      <c r="C291" s="14"/>
      <c r="D291" s="14" t="s">
        <v>3344</v>
      </c>
      <c r="E291" s="14"/>
      <c r="F291" s="11" t="s">
        <v>1414</v>
      </c>
      <c r="G291" s="12" t="s">
        <v>1415</v>
      </c>
      <c r="H291" s="13" t="s">
        <v>1416</v>
      </c>
      <c r="I291" s="13" t="s">
        <v>25</v>
      </c>
      <c r="J291" s="14">
        <v>1859</v>
      </c>
      <c r="K291" s="14" t="str">
        <f t="shared" si="35"/>
        <v>CAMINO LA CAPELLANIA 1859, LO BARNECHEA</v>
      </c>
      <c r="L291" s="15" t="s">
        <v>1417</v>
      </c>
      <c r="M291" s="15" t="s">
        <v>1418</v>
      </c>
      <c r="N291" s="15" t="s">
        <v>1419</v>
      </c>
      <c r="O291" s="15" t="s">
        <v>44</v>
      </c>
      <c r="P291" s="17">
        <v>1.65</v>
      </c>
      <c r="R291" s="2">
        <f t="shared" si="43"/>
        <v>288</v>
      </c>
      <c r="S291" s="2">
        <f t="shared" si="36"/>
        <v>354</v>
      </c>
      <c r="T291" s="1">
        <f t="shared" si="37"/>
        <v>0</v>
      </c>
      <c r="U291" t="str">
        <f t="shared" si="38"/>
        <v>CAMINO LA CAPELLANIA</v>
      </c>
      <c r="V291">
        <v>1859</v>
      </c>
      <c r="Y291" s="1" t="str">
        <f t="shared" si="39"/>
        <v>SOLEDAD</v>
      </c>
      <c r="Z291" s="1" t="s">
        <v>1520</v>
      </c>
      <c r="AA291" s="1" t="s">
        <v>3676</v>
      </c>
      <c r="AB291" s="1"/>
      <c r="AC291" s="3" t="str">
        <f t="shared" si="40"/>
        <v>soledadf@mi.cl</v>
      </c>
      <c r="AD291" s="3" t="s">
        <v>1417</v>
      </c>
      <c r="AF291" s="2" t="str">
        <f t="shared" si="41"/>
        <v>6927580-K</v>
      </c>
      <c r="AG291" t="str">
        <f>+LEFT(H291,FIND(" ",H291)-1)</f>
        <v>CRISTIAN</v>
      </c>
      <c r="AH291" s="1" t="s">
        <v>1520</v>
      </c>
      <c r="AI291" s="1" t="s">
        <v>4389</v>
      </c>
      <c r="AK291" s="3" t="str">
        <f t="shared" si="42"/>
        <v>cristianross@mi.cl</v>
      </c>
      <c r="AN291" t="s">
        <v>44</v>
      </c>
      <c r="AO291">
        <v>1.65</v>
      </c>
      <c r="AP291" t="s">
        <v>47</v>
      </c>
    </row>
    <row r="292" spans="1:42">
      <c r="A292" s="89">
        <v>355</v>
      </c>
      <c r="B292" s="14" t="s">
        <v>3309</v>
      </c>
      <c r="C292" s="14"/>
      <c r="D292" s="14" t="s">
        <v>3313</v>
      </c>
      <c r="E292" s="10">
        <v>40226</v>
      </c>
      <c r="F292" s="11" t="s">
        <v>1420</v>
      </c>
      <c r="G292" s="12" t="s">
        <v>1421</v>
      </c>
      <c r="H292" s="13" t="s">
        <v>1420</v>
      </c>
      <c r="I292" s="13" t="s">
        <v>25</v>
      </c>
      <c r="J292" s="14">
        <v>1886</v>
      </c>
      <c r="K292" s="14" t="str">
        <f t="shared" si="35"/>
        <v>CAMINO LA CAPELLANIA 1886, LO BARNECHEA</v>
      </c>
      <c r="L292" s="15" t="s">
        <v>1422</v>
      </c>
      <c r="M292" s="15" t="s">
        <v>1423</v>
      </c>
      <c r="N292" s="15">
        <v>0</v>
      </c>
      <c r="O292" s="15" t="s">
        <v>44</v>
      </c>
      <c r="P292" s="17">
        <v>1.65</v>
      </c>
      <c r="R292" s="2">
        <f t="shared" si="43"/>
        <v>289</v>
      </c>
      <c r="S292" s="2">
        <f t="shared" si="36"/>
        <v>355</v>
      </c>
      <c r="T292" s="1">
        <f t="shared" si="37"/>
        <v>40226</v>
      </c>
      <c r="U292" t="str">
        <f t="shared" si="38"/>
        <v>CAMINO LA CAPELLANIA</v>
      </c>
      <c r="V292">
        <v>1886</v>
      </c>
      <c r="Y292" s="1" t="str">
        <f t="shared" si="39"/>
        <v>GERMAN</v>
      </c>
      <c r="Z292" s="1" t="s">
        <v>1520</v>
      </c>
      <c r="AA292" s="1" t="s">
        <v>3956</v>
      </c>
      <c r="AB292" s="1"/>
      <c r="AC292" s="3" t="str">
        <f t="shared" si="40"/>
        <v>gescalonas@pgcorp.cl</v>
      </c>
      <c r="AD292" s="3" t="s">
        <v>1422</v>
      </c>
      <c r="AF292" s="2" t="str">
        <f t="shared" si="41"/>
        <v>9589186-1</v>
      </c>
      <c r="AG292" t="str">
        <f>+LEFT(H292,FIND(" ",H292)-1)</f>
        <v>GERMAN</v>
      </c>
      <c r="AH292" s="1" t="s">
        <v>1520</v>
      </c>
      <c r="AI292" s="1" t="s">
        <v>3956</v>
      </c>
      <c r="AK292" s="3">
        <f t="shared" si="42"/>
        <v>0</v>
      </c>
      <c r="AN292" t="s">
        <v>44</v>
      </c>
      <c r="AO292">
        <v>1.65</v>
      </c>
      <c r="AP292" t="s">
        <v>47</v>
      </c>
    </row>
    <row r="293" spans="1:42">
      <c r="A293" s="89">
        <v>356</v>
      </c>
      <c r="B293" s="14" t="s">
        <v>3309</v>
      </c>
      <c r="C293" s="14"/>
      <c r="D293" s="14" t="s">
        <v>3344</v>
      </c>
      <c r="E293" s="10">
        <v>41008</v>
      </c>
      <c r="F293" s="11" t="s">
        <v>1424</v>
      </c>
      <c r="G293" s="12" t="s">
        <v>1425</v>
      </c>
      <c r="H293" s="13" t="s">
        <v>1426</v>
      </c>
      <c r="I293" s="13" t="s">
        <v>25</v>
      </c>
      <c r="J293" s="14">
        <v>1896</v>
      </c>
      <c r="K293" s="14" t="str">
        <f t="shared" si="35"/>
        <v>CAMINO LA CAPELLANIA 1896, LO BARNECHEA</v>
      </c>
      <c r="L293" s="15" t="s">
        <v>1427</v>
      </c>
      <c r="M293" s="15" t="s">
        <v>1428</v>
      </c>
      <c r="N293" s="15">
        <v>0</v>
      </c>
      <c r="O293" s="15" t="s">
        <v>111</v>
      </c>
      <c r="P293" s="17">
        <v>1.65</v>
      </c>
      <c r="R293" s="2">
        <f t="shared" si="43"/>
        <v>290</v>
      </c>
      <c r="S293" s="2">
        <f t="shared" si="36"/>
        <v>356</v>
      </c>
      <c r="T293" s="1">
        <f t="shared" si="37"/>
        <v>41008</v>
      </c>
      <c r="U293" t="str">
        <f t="shared" si="38"/>
        <v>CAMINO LA CAPELLANIA</v>
      </c>
      <c r="V293">
        <v>1896</v>
      </c>
      <c r="Y293" s="1" t="str">
        <f t="shared" si="39"/>
        <v>ALFREDO</v>
      </c>
      <c r="Z293" s="1" t="s">
        <v>1520</v>
      </c>
      <c r="AA293" s="1" t="s">
        <v>3957</v>
      </c>
      <c r="AB293" s="1"/>
      <c r="AC293" s="3" t="str">
        <f t="shared" si="40"/>
        <v>alcarvaj@uc.cl</v>
      </c>
      <c r="AD293" s="3" t="s">
        <v>1427</v>
      </c>
      <c r="AF293" s="2" t="str">
        <f t="shared" si="41"/>
        <v>11631055-4</v>
      </c>
      <c r="AG293" t="str">
        <f>+LEFT(H293,FIND(" ",H293)-1)</f>
        <v>FRANCISCA</v>
      </c>
      <c r="AH293" s="1" t="s">
        <v>1520</v>
      </c>
      <c r="AI293" s="1" t="s">
        <v>4390</v>
      </c>
      <c r="AK293" s="3">
        <f t="shared" si="42"/>
        <v>0</v>
      </c>
      <c r="AN293" t="s">
        <v>111</v>
      </c>
      <c r="AO293">
        <v>1.65</v>
      </c>
      <c r="AP293" t="s">
        <v>47</v>
      </c>
    </row>
    <row r="294" spans="1:42">
      <c r="A294" s="89">
        <v>357</v>
      </c>
      <c r="B294" s="14" t="s">
        <v>3309</v>
      </c>
      <c r="C294" s="14"/>
      <c r="D294" s="14" t="s">
        <v>3344</v>
      </c>
      <c r="E294" s="14"/>
      <c r="F294" s="11" t="s">
        <v>1429</v>
      </c>
      <c r="G294" s="12" t="s">
        <v>1430</v>
      </c>
      <c r="H294" s="13" t="s">
        <v>1429</v>
      </c>
      <c r="I294" s="13" t="s">
        <v>25</v>
      </c>
      <c r="J294" s="14">
        <v>1962</v>
      </c>
      <c r="K294" s="14" t="str">
        <f t="shared" si="35"/>
        <v>CAMINO LA CAPELLANIA 1962, LO BARNECHEA</v>
      </c>
      <c r="L294" s="15" t="s">
        <v>1431</v>
      </c>
      <c r="M294" s="16" t="s">
        <v>1432</v>
      </c>
      <c r="N294" s="16" t="s">
        <v>1433</v>
      </c>
      <c r="O294" s="15" t="s">
        <v>99</v>
      </c>
      <c r="P294" s="17">
        <v>1.65</v>
      </c>
      <c r="R294" s="2">
        <f t="shared" si="43"/>
        <v>291</v>
      </c>
      <c r="S294" s="2">
        <f t="shared" si="36"/>
        <v>357</v>
      </c>
      <c r="T294" s="1">
        <f t="shared" si="37"/>
        <v>0</v>
      </c>
      <c r="U294" t="str">
        <f t="shared" si="38"/>
        <v>CAMINO LA CAPELLANIA</v>
      </c>
      <c r="V294">
        <v>1962</v>
      </c>
      <c r="Y294" s="1" t="str">
        <f t="shared" si="39"/>
        <v>RAMON</v>
      </c>
      <c r="Z294" s="1" t="s">
        <v>1520</v>
      </c>
      <c r="AA294" s="1" t="s">
        <v>3958</v>
      </c>
      <c r="AB294" s="1"/>
      <c r="AC294" s="3" t="str">
        <f t="shared" si="40"/>
        <v>rvaldivieso@careyallende.com</v>
      </c>
      <c r="AD294" s="3" t="s">
        <v>1431</v>
      </c>
      <c r="AF294" s="2" t="str">
        <f t="shared" si="41"/>
        <v>7033695-2</v>
      </c>
      <c r="AG294" t="str">
        <f>+LEFT(H294,FIND(" ",H294)-1)</f>
        <v>RAMON</v>
      </c>
      <c r="AH294" s="1" t="s">
        <v>1520</v>
      </c>
      <c r="AI294" s="1" t="s">
        <v>3958</v>
      </c>
      <c r="AK294" s="3" t="str">
        <f t="shared" si="42"/>
        <v>cescalona@careyallende.com</v>
      </c>
      <c r="AN294" t="s">
        <v>99</v>
      </c>
      <c r="AO294">
        <v>1.65</v>
      </c>
      <c r="AP294" t="s">
        <v>47</v>
      </c>
    </row>
    <row r="295" spans="1:42">
      <c r="A295" s="89">
        <v>358</v>
      </c>
      <c r="B295" s="14" t="s">
        <v>3309</v>
      </c>
      <c r="C295" s="14" t="s">
        <v>3447</v>
      </c>
      <c r="D295" s="14" t="s">
        <v>3313</v>
      </c>
      <c r="E295" s="14"/>
      <c r="F295" s="11" t="s">
        <v>1434</v>
      </c>
      <c r="G295" s="12" t="s">
        <v>1435</v>
      </c>
      <c r="H295" s="13" t="s">
        <v>1436</v>
      </c>
      <c r="I295" s="13" t="s">
        <v>25</v>
      </c>
      <c r="J295" s="14">
        <v>1968</v>
      </c>
      <c r="K295" s="14" t="str">
        <f t="shared" si="35"/>
        <v>CAMINO LA CAPELLANIA 1968, LO BARNECHEA</v>
      </c>
      <c r="L295" s="15">
        <v>7695843</v>
      </c>
      <c r="M295" s="16" t="s">
        <v>1437</v>
      </c>
      <c r="N295" s="16" t="s">
        <v>1438</v>
      </c>
      <c r="O295" s="15" t="s">
        <v>42</v>
      </c>
      <c r="P295" s="17">
        <v>1.6</v>
      </c>
      <c r="R295" s="2">
        <f t="shared" si="43"/>
        <v>292</v>
      </c>
      <c r="S295" s="2">
        <f t="shared" si="36"/>
        <v>358</v>
      </c>
      <c r="T295" s="1">
        <f t="shared" si="37"/>
        <v>0</v>
      </c>
      <c r="U295" t="str">
        <f t="shared" si="38"/>
        <v>CAMINO LA CAPELLANIA</v>
      </c>
      <c r="V295">
        <v>1968</v>
      </c>
      <c r="Y295" s="1" t="str">
        <f t="shared" si="39"/>
        <v>JOSE</v>
      </c>
      <c r="Z295" s="1" t="s">
        <v>3606</v>
      </c>
      <c r="AA295" s="1" t="s">
        <v>3679</v>
      </c>
      <c r="AB295" s="1"/>
      <c r="AC295" s="3" t="str">
        <f t="shared" si="40"/>
        <v>karen@multicarpet.cl</v>
      </c>
      <c r="AD295" s="3">
        <v>7695843</v>
      </c>
      <c r="AF295" s="2" t="str">
        <f t="shared" si="41"/>
        <v>9668383-9</v>
      </c>
      <c r="AG295" t="str">
        <f>+LEFT(H295,FIND(" ",H295)-1)</f>
        <v>KAREN</v>
      </c>
      <c r="AH295" s="1" t="s">
        <v>1520</v>
      </c>
      <c r="AI295" s="1" t="s">
        <v>4391</v>
      </c>
      <c r="AK295" s="3" t="str">
        <f t="shared" si="42"/>
        <v>jrubio@multicarpet.cl</v>
      </c>
      <c r="AN295" t="s">
        <v>42</v>
      </c>
      <c r="AO295">
        <v>1.6</v>
      </c>
      <c r="AP295" t="s">
        <v>47</v>
      </c>
    </row>
    <row r="296" spans="1:42">
      <c r="A296" s="89">
        <v>359</v>
      </c>
      <c r="B296" s="14" t="s">
        <v>3309</v>
      </c>
      <c r="C296" s="14"/>
      <c r="D296" s="14" t="s">
        <v>3313</v>
      </c>
      <c r="E296" s="10">
        <v>39931</v>
      </c>
      <c r="F296" s="11" t="s">
        <v>1439</v>
      </c>
      <c r="G296" s="12" t="s">
        <v>1440</v>
      </c>
      <c r="H296" s="13" t="s">
        <v>1441</v>
      </c>
      <c r="I296" s="13" t="s">
        <v>32</v>
      </c>
      <c r="J296" s="14">
        <v>1392</v>
      </c>
      <c r="K296" s="14" t="str">
        <f t="shared" si="35"/>
        <v>LOS PORTONES DE LA DEHESA 1392, LO BARNECHEA</v>
      </c>
      <c r="L296" s="15" t="s">
        <v>1442</v>
      </c>
      <c r="M296" s="23" t="s">
        <v>1443</v>
      </c>
      <c r="N296" s="15">
        <v>0</v>
      </c>
      <c r="O296" s="15" t="s">
        <v>42</v>
      </c>
      <c r="P296" s="17">
        <v>1.6</v>
      </c>
      <c r="R296" s="2">
        <f t="shared" si="43"/>
        <v>293</v>
      </c>
      <c r="S296" s="2">
        <f t="shared" si="36"/>
        <v>359</v>
      </c>
      <c r="T296" s="1">
        <f t="shared" si="37"/>
        <v>39931</v>
      </c>
      <c r="U296" t="str">
        <f t="shared" si="38"/>
        <v>LOS PORTONES DE LA DEHESA</v>
      </c>
      <c r="V296">
        <v>1392</v>
      </c>
      <c r="Y296" s="1" t="str">
        <f t="shared" si="39"/>
        <v>TERESA</v>
      </c>
      <c r="Z296" s="1" t="s">
        <v>1520</v>
      </c>
      <c r="AA296" s="1" t="s">
        <v>3959</v>
      </c>
      <c r="AB296" s="1"/>
      <c r="AC296" s="3" t="str">
        <f t="shared" si="40"/>
        <v>rpf@formaexpo.cl</v>
      </c>
      <c r="AD296" s="3" t="s">
        <v>1442</v>
      </c>
      <c r="AF296" s="2" t="str">
        <f t="shared" si="41"/>
        <v>6559161-8</v>
      </c>
      <c r="AG296" t="str">
        <f>+LEFT(H296,FIND(" ",H296)-1)</f>
        <v>RICARDO</v>
      </c>
      <c r="AH296" s="1" t="s">
        <v>1520</v>
      </c>
      <c r="AI296" s="1" t="s">
        <v>4290</v>
      </c>
      <c r="AK296" s="3">
        <f t="shared" si="42"/>
        <v>0</v>
      </c>
      <c r="AN296" t="s">
        <v>42</v>
      </c>
      <c r="AO296">
        <v>1.6</v>
      </c>
      <c r="AP296" t="s">
        <v>47</v>
      </c>
    </row>
    <row r="297" spans="1:42">
      <c r="A297" s="89">
        <v>360</v>
      </c>
      <c r="B297" s="14" t="s">
        <v>3309</v>
      </c>
      <c r="C297" s="14"/>
      <c r="D297" s="14" t="s">
        <v>3344</v>
      </c>
      <c r="E297" s="14"/>
      <c r="F297" s="11"/>
      <c r="G297" s="12"/>
      <c r="H297" s="13" t="s">
        <v>1444</v>
      </c>
      <c r="I297" s="13" t="s">
        <v>32</v>
      </c>
      <c r="J297" s="14">
        <v>1396</v>
      </c>
      <c r="K297" s="14" t="str">
        <f t="shared" si="35"/>
        <v>LOS PORTONES DE LA DEHESA 1396, LO BARNECHEA</v>
      </c>
      <c r="L297" s="15" t="s">
        <v>1445</v>
      </c>
      <c r="M297" s="16" t="s">
        <v>1446</v>
      </c>
      <c r="N297" s="16" t="s">
        <v>1447</v>
      </c>
      <c r="O297" s="15" t="s">
        <v>99</v>
      </c>
      <c r="P297" s="17">
        <v>1.8</v>
      </c>
      <c r="R297" s="2">
        <f t="shared" si="43"/>
        <v>294</v>
      </c>
      <c r="S297" s="2">
        <f t="shared" si="36"/>
        <v>360</v>
      </c>
      <c r="T297" s="1">
        <f t="shared" si="37"/>
        <v>0</v>
      </c>
      <c r="U297" t="str">
        <f t="shared" si="38"/>
        <v>LOS PORTONES DE LA DEHESA</v>
      </c>
      <c r="V297">
        <v>1396</v>
      </c>
      <c r="Y297" s="1"/>
      <c r="Z297" s="1"/>
      <c r="AA297" s="1"/>
      <c r="AB297" s="1"/>
      <c r="AC297" s="3" t="str">
        <f t="shared" si="40"/>
        <v>y.castillo@manquehue.net</v>
      </c>
      <c r="AD297" s="3" t="s">
        <v>1445</v>
      </c>
      <c r="AF297" s="2">
        <f t="shared" si="41"/>
        <v>0</v>
      </c>
      <c r="AG297" t="str">
        <f>+LEFT(H297,FIND(" ",H297)-1)</f>
        <v>MARTIN</v>
      </c>
      <c r="AH297" s="1" t="s">
        <v>1520</v>
      </c>
      <c r="AI297" s="1" t="s">
        <v>4392</v>
      </c>
      <c r="AK297" s="3" t="str">
        <f t="shared" si="42"/>
        <v>ycastillo@yolandacastillo.cl</v>
      </c>
      <c r="AN297" t="s">
        <v>99</v>
      </c>
      <c r="AO297">
        <v>1.8</v>
      </c>
      <c r="AP297" t="s">
        <v>47</v>
      </c>
    </row>
    <row r="298" spans="1:42">
      <c r="A298" s="89">
        <v>361</v>
      </c>
      <c r="B298" s="14" t="s">
        <v>3309</v>
      </c>
      <c r="C298" s="14" t="s">
        <v>3448</v>
      </c>
      <c r="D298" s="14"/>
      <c r="E298" s="10">
        <v>40312</v>
      </c>
      <c r="F298" s="11" t="s">
        <v>1448</v>
      </c>
      <c r="G298" s="12" t="s">
        <v>1449</v>
      </c>
      <c r="H298" s="13" t="s">
        <v>1448</v>
      </c>
      <c r="I298" s="13" t="s">
        <v>32</v>
      </c>
      <c r="J298" s="14">
        <v>1442</v>
      </c>
      <c r="K298" s="14" t="str">
        <f t="shared" si="35"/>
        <v>LOS PORTONES DE LA DEHESA 1442, LO BARNECHEA</v>
      </c>
      <c r="L298" s="15" t="s">
        <v>1450</v>
      </c>
      <c r="M298" s="15" t="s">
        <v>1451</v>
      </c>
      <c r="N298" s="15">
        <v>0</v>
      </c>
      <c r="O298" s="15" t="s">
        <v>42</v>
      </c>
      <c r="P298" s="17">
        <v>1.6</v>
      </c>
      <c r="R298" s="2">
        <f t="shared" si="43"/>
        <v>295</v>
      </c>
      <c r="S298" s="2">
        <f t="shared" si="36"/>
        <v>361</v>
      </c>
      <c r="T298" s="1">
        <f t="shared" si="37"/>
        <v>40312</v>
      </c>
      <c r="U298" t="str">
        <f t="shared" si="38"/>
        <v>LOS PORTONES DE LA DEHESA</v>
      </c>
      <c r="V298">
        <v>1442</v>
      </c>
      <c r="Y298" s="1" t="str">
        <f t="shared" si="39"/>
        <v>LUIS</v>
      </c>
      <c r="Z298" s="1" t="s">
        <v>3627</v>
      </c>
      <c r="AA298" s="1" t="s">
        <v>3680</v>
      </c>
      <c r="AB298" s="1"/>
      <c r="AC298" s="3" t="str">
        <f t="shared" si="40"/>
        <v>fsotta@sotta.cl</v>
      </c>
      <c r="AD298" s="3" t="s">
        <v>1450</v>
      </c>
      <c r="AF298" s="2" t="str">
        <f t="shared" si="41"/>
        <v>5169547-K</v>
      </c>
      <c r="AG298" t="str">
        <f>+LEFT(H298,FIND(" ",H298)-1)</f>
        <v>LUIS</v>
      </c>
      <c r="AH298" s="1" t="s">
        <v>3627</v>
      </c>
      <c r="AI298" s="1" t="s">
        <v>3680</v>
      </c>
      <c r="AK298" s="3">
        <f t="shared" si="42"/>
        <v>0</v>
      </c>
      <c r="AN298" t="s">
        <v>42</v>
      </c>
      <c r="AO298">
        <v>1.6</v>
      </c>
      <c r="AP298" t="s">
        <v>47</v>
      </c>
    </row>
    <row r="299" spans="1:42">
      <c r="A299" s="89">
        <v>364</v>
      </c>
      <c r="B299" s="14" t="s">
        <v>3309</v>
      </c>
      <c r="C299" s="14"/>
      <c r="D299" s="14" t="s">
        <v>3316</v>
      </c>
      <c r="E299" s="10">
        <v>40347</v>
      </c>
      <c r="F299" s="11" t="s">
        <v>1452</v>
      </c>
      <c r="G299" s="12" t="s">
        <v>1453</v>
      </c>
      <c r="H299" s="13" t="s">
        <v>1454</v>
      </c>
      <c r="I299" s="13" t="s">
        <v>32</v>
      </c>
      <c r="J299" s="14">
        <v>1486</v>
      </c>
      <c r="K299" s="14" t="str">
        <f t="shared" si="35"/>
        <v>LOS PORTONES DE LA DEHESA 1486, LO BARNECHEA</v>
      </c>
      <c r="L299" s="15" t="s">
        <v>1455</v>
      </c>
      <c r="M299" s="15" t="s">
        <v>1456</v>
      </c>
      <c r="N299" s="15" t="s">
        <v>1457</v>
      </c>
      <c r="O299" s="15" t="s">
        <v>44</v>
      </c>
      <c r="P299" s="17">
        <v>1.65</v>
      </c>
      <c r="R299" s="2">
        <f t="shared" si="43"/>
        <v>296</v>
      </c>
      <c r="S299" s="2">
        <f t="shared" si="36"/>
        <v>364</v>
      </c>
      <c r="T299" s="1">
        <f t="shared" si="37"/>
        <v>40347</v>
      </c>
      <c r="U299" t="str">
        <f t="shared" si="38"/>
        <v>LOS PORTONES DE LA DEHESA</v>
      </c>
      <c r="V299">
        <v>1486</v>
      </c>
      <c r="Y299" s="1" t="str">
        <f t="shared" si="39"/>
        <v>JUAN</v>
      </c>
      <c r="Z299" s="1" t="s">
        <v>3611</v>
      </c>
      <c r="AA299" s="1" t="s">
        <v>3681</v>
      </c>
      <c r="AB299" s="1"/>
      <c r="AC299" s="3" t="str">
        <f t="shared" si="40"/>
        <v>jpdvb@dyhcons.cl</v>
      </c>
      <c r="AD299" s="3" t="s">
        <v>1455</v>
      </c>
      <c r="AF299" s="2" t="str">
        <f t="shared" si="41"/>
        <v>7813760-6</v>
      </c>
      <c r="AG299" t="str">
        <f>+LEFT(H299,FIND(" ",H299)-1)</f>
        <v>PAOLA</v>
      </c>
      <c r="AH299" s="1" t="s">
        <v>1520</v>
      </c>
      <c r="AI299" s="1" t="s">
        <v>4393</v>
      </c>
      <c r="AK299" s="3" t="str">
        <f t="shared" si="42"/>
        <v>paopenafiel@gmail.com</v>
      </c>
      <c r="AN299" t="s">
        <v>44</v>
      </c>
      <c r="AO299">
        <v>1.65</v>
      </c>
      <c r="AP299" t="s">
        <v>47</v>
      </c>
    </row>
    <row r="300" spans="1:42">
      <c r="A300" s="89">
        <v>365</v>
      </c>
      <c r="B300" s="14" t="s">
        <v>3309</v>
      </c>
      <c r="C300" s="14"/>
      <c r="D300" s="14" t="s">
        <v>3313</v>
      </c>
      <c r="E300" s="14"/>
      <c r="F300" s="11" t="s">
        <v>1458</v>
      </c>
      <c r="G300" s="12" t="s">
        <v>1459</v>
      </c>
      <c r="H300" s="13"/>
      <c r="I300" s="13" t="s">
        <v>32</v>
      </c>
      <c r="J300" s="14">
        <v>1507</v>
      </c>
      <c r="K300" s="14" t="str">
        <f t="shared" si="35"/>
        <v>LOS PORTONES DE LA DEHESA 1507, LO BARNECHEA</v>
      </c>
      <c r="L300" s="15" t="s">
        <v>1460</v>
      </c>
      <c r="M300" s="16" t="s">
        <v>1461</v>
      </c>
      <c r="N300" s="15"/>
      <c r="O300" s="15" t="s">
        <v>42</v>
      </c>
      <c r="P300" s="17">
        <v>1.6</v>
      </c>
      <c r="R300" s="2">
        <f t="shared" si="43"/>
        <v>297</v>
      </c>
      <c r="S300" s="2">
        <f t="shared" si="36"/>
        <v>365</v>
      </c>
      <c r="T300" s="1">
        <f t="shared" si="37"/>
        <v>0</v>
      </c>
      <c r="U300" t="str">
        <f t="shared" si="38"/>
        <v>LOS PORTONES DE LA DEHESA</v>
      </c>
      <c r="V300">
        <v>1507</v>
      </c>
      <c r="Y300" s="1" t="str">
        <f t="shared" si="39"/>
        <v>ERNESTO</v>
      </c>
      <c r="Z300" s="1" t="s">
        <v>1520</v>
      </c>
      <c r="AA300" s="1" t="s">
        <v>3960</v>
      </c>
      <c r="AB300" s="1"/>
      <c r="AC300" s="3" t="str">
        <f t="shared" si="40"/>
        <v>epizarror@hotmail.com</v>
      </c>
      <c r="AD300" s="3" t="s">
        <v>1460</v>
      </c>
      <c r="AF300" s="2" t="str">
        <f t="shared" si="41"/>
        <v>4880966-9</v>
      </c>
      <c r="AH300" s="1" t="s">
        <v>1520</v>
      </c>
      <c r="AI300" s="1"/>
      <c r="AK300" s="3">
        <f t="shared" si="42"/>
        <v>0</v>
      </c>
      <c r="AN300" t="s">
        <v>42</v>
      </c>
      <c r="AO300">
        <v>1.6</v>
      </c>
      <c r="AP300" t="s">
        <v>47</v>
      </c>
    </row>
    <row r="301" spans="1:42">
      <c r="A301" s="89">
        <v>366</v>
      </c>
      <c r="B301" s="14" t="s">
        <v>3309</v>
      </c>
      <c r="C301" s="14"/>
      <c r="D301" s="14" t="s">
        <v>3313</v>
      </c>
      <c r="E301" s="14"/>
      <c r="F301" s="11" t="s">
        <v>1462</v>
      </c>
      <c r="G301" s="12" t="s">
        <v>1463</v>
      </c>
      <c r="H301" s="13" t="s">
        <v>1464</v>
      </c>
      <c r="I301" s="13" t="s">
        <v>32</v>
      </c>
      <c r="J301" s="14">
        <v>1531</v>
      </c>
      <c r="K301" s="14" t="str">
        <f t="shared" si="35"/>
        <v>LOS PORTONES DE LA DEHESA 1531, LO BARNECHEA</v>
      </c>
      <c r="L301" s="15" t="s">
        <v>1465</v>
      </c>
      <c r="M301" s="16" t="s">
        <v>1466</v>
      </c>
      <c r="N301" s="15">
        <v>0</v>
      </c>
      <c r="O301" s="15" t="s">
        <v>42</v>
      </c>
      <c r="P301" s="17">
        <v>1.6</v>
      </c>
      <c r="R301" s="2">
        <f t="shared" si="43"/>
        <v>298</v>
      </c>
      <c r="S301" s="2">
        <f t="shared" si="36"/>
        <v>366</v>
      </c>
      <c r="T301" s="1">
        <f t="shared" si="37"/>
        <v>0</v>
      </c>
      <c r="U301" t="str">
        <f t="shared" si="38"/>
        <v>LOS PORTONES DE LA DEHESA</v>
      </c>
      <c r="V301">
        <v>1531</v>
      </c>
      <c r="Y301" s="1" t="str">
        <f t="shared" si="39"/>
        <v>ISABEL</v>
      </c>
      <c r="Z301" s="1" t="s">
        <v>1520</v>
      </c>
      <c r="AA301" s="1" t="s">
        <v>3961</v>
      </c>
      <c r="AB301" s="1"/>
      <c r="AC301" s="3" t="str">
        <f t="shared" si="40"/>
        <v>isabelmarcl@yahoo.com</v>
      </c>
      <c r="AD301" s="3" t="s">
        <v>1465</v>
      </c>
      <c r="AF301" s="2" t="str">
        <f t="shared" si="41"/>
        <v>4300141-8</v>
      </c>
      <c r="AG301" t="str">
        <f>+LEFT(H301,FIND(" ",H301)-1)</f>
        <v>IGNACIO</v>
      </c>
      <c r="AH301" s="1" t="s">
        <v>1520</v>
      </c>
      <c r="AI301" s="1" t="s">
        <v>4394</v>
      </c>
      <c r="AK301" s="3">
        <f t="shared" si="42"/>
        <v>0</v>
      </c>
      <c r="AN301" t="s">
        <v>42</v>
      </c>
      <c r="AO301">
        <v>1.6</v>
      </c>
      <c r="AP301" t="s">
        <v>47</v>
      </c>
    </row>
    <row r="302" spans="1:42">
      <c r="A302" s="89">
        <v>367</v>
      </c>
      <c r="B302" s="14" t="s">
        <v>3309</v>
      </c>
      <c r="C302" s="14" t="s">
        <v>3449</v>
      </c>
      <c r="D302" s="14" t="s">
        <v>3313</v>
      </c>
      <c r="E302" s="14"/>
      <c r="F302" s="11" t="s">
        <v>1467</v>
      </c>
      <c r="G302" s="12" t="s">
        <v>1468</v>
      </c>
      <c r="H302" s="13"/>
      <c r="I302" s="13" t="s">
        <v>32</v>
      </c>
      <c r="J302" s="14">
        <v>1536</v>
      </c>
      <c r="K302" s="14" t="str">
        <f t="shared" si="35"/>
        <v>LOS PORTONES DE LA DEHESA 1536, LO BARNECHEA</v>
      </c>
      <c r="L302" s="15" t="s">
        <v>1469</v>
      </c>
      <c r="M302" s="16" t="s">
        <v>1470</v>
      </c>
      <c r="N302" s="15">
        <v>0</v>
      </c>
      <c r="O302" s="15" t="s">
        <v>42</v>
      </c>
      <c r="P302" s="17">
        <v>1.6</v>
      </c>
      <c r="R302" s="2">
        <f t="shared" si="43"/>
        <v>299</v>
      </c>
      <c r="S302" s="2">
        <f t="shared" si="36"/>
        <v>367</v>
      </c>
      <c r="T302" s="1">
        <f t="shared" si="37"/>
        <v>0</v>
      </c>
      <c r="U302" t="str">
        <f t="shared" si="38"/>
        <v>LOS PORTONES DE LA DEHESA</v>
      </c>
      <c r="V302">
        <v>1536</v>
      </c>
      <c r="Y302" s="1" t="str">
        <f t="shared" si="39"/>
        <v>FERNANDO</v>
      </c>
      <c r="Z302" s="1" t="s">
        <v>1520</v>
      </c>
      <c r="AA302" s="1" t="s">
        <v>3962</v>
      </c>
      <c r="AB302" s="1"/>
      <c r="AC302" s="3" t="str">
        <f t="shared" si="40"/>
        <v>farteaga@invasco-sa.com</v>
      </c>
      <c r="AD302" s="3" t="s">
        <v>1469</v>
      </c>
      <c r="AF302" s="2" t="str">
        <f t="shared" si="41"/>
        <v>4361609-9</v>
      </c>
      <c r="AH302" s="1" t="s">
        <v>1520</v>
      </c>
      <c r="AI302" s="1"/>
      <c r="AK302" s="3">
        <f t="shared" si="42"/>
        <v>0</v>
      </c>
      <c r="AN302" t="s">
        <v>42</v>
      </c>
      <c r="AO302">
        <v>1.6</v>
      </c>
      <c r="AP302" t="s">
        <v>47</v>
      </c>
    </row>
    <row r="303" spans="1:42">
      <c r="A303" s="89">
        <v>368</v>
      </c>
      <c r="B303" s="14" t="s">
        <v>3309</v>
      </c>
      <c r="C303" s="14"/>
      <c r="D303" s="14" t="s">
        <v>3313</v>
      </c>
      <c r="E303" s="10">
        <v>40267</v>
      </c>
      <c r="F303" s="11" t="s">
        <v>1471</v>
      </c>
      <c r="G303" s="12" t="s">
        <v>1472</v>
      </c>
      <c r="H303" s="22" t="s">
        <v>1471</v>
      </c>
      <c r="I303" s="13" t="s">
        <v>32</v>
      </c>
      <c r="J303" s="14">
        <v>1554</v>
      </c>
      <c r="K303" s="14" t="str">
        <f t="shared" si="35"/>
        <v>LOS PORTONES DE LA DEHESA 1554, LO BARNECHEA</v>
      </c>
      <c r="L303" s="15" t="s">
        <v>1473</v>
      </c>
      <c r="M303" s="15" t="s">
        <v>1474</v>
      </c>
      <c r="N303" s="15">
        <v>0</v>
      </c>
      <c r="O303" s="15" t="s">
        <v>44</v>
      </c>
      <c r="P303" s="17">
        <v>1.6</v>
      </c>
      <c r="R303" s="2">
        <f t="shared" si="43"/>
        <v>300</v>
      </c>
      <c r="S303" s="2">
        <f t="shared" si="36"/>
        <v>368</v>
      </c>
      <c r="T303" s="1">
        <f t="shared" si="37"/>
        <v>40267</v>
      </c>
      <c r="U303" t="str">
        <f t="shared" si="38"/>
        <v>LOS PORTONES DE LA DEHESA</v>
      </c>
      <c r="V303">
        <v>1554</v>
      </c>
      <c r="Y303" s="1" t="str">
        <f t="shared" si="39"/>
        <v>MARIA</v>
      </c>
      <c r="Z303" s="1" t="s">
        <v>3628</v>
      </c>
      <c r="AA303" s="1" t="s">
        <v>3682</v>
      </c>
      <c r="AB303" s="1"/>
      <c r="AC303" s="3" t="str">
        <f t="shared" si="40"/>
        <v>jvicunab@gmail.com</v>
      </c>
      <c r="AD303" s="3" t="s">
        <v>1473</v>
      </c>
      <c r="AF303" s="2" t="str">
        <f t="shared" si="41"/>
        <v>6966243-9</v>
      </c>
      <c r="AG303" t="str">
        <f>+LEFT(H303,FIND(" ",H303)-1)</f>
        <v>MARIA</v>
      </c>
      <c r="AH303" s="1" t="s">
        <v>3628</v>
      </c>
      <c r="AI303" s="1" t="s">
        <v>3682</v>
      </c>
      <c r="AK303" s="3">
        <f t="shared" si="42"/>
        <v>0</v>
      </c>
      <c r="AN303" t="s">
        <v>44</v>
      </c>
      <c r="AO303">
        <v>1.6</v>
      </c>
      <c r="AP303" t="s">
        <v>47</v>
      </c>
    </row>
    <row r="304" spans="1:42">
      <c r="A304" s="89">
        <v>369</v>
      </c>
      <c r="B304" s="14" t="s">
        <v>3309</v>
      </c>
      <c r="C304" s="14"/>
      <c r="D304" s="14" t="s">
        <v>3313</v>
      </c>
      <c r="E304" s="14"/>
      <c r="F304" s="11" t="s">
        <v>1475</v>
      </c>
      <c r="G304" s="12" t="s">
        <v>1476</v>
      </c>
      <c r="H304" s="13" t="s">
        <v>1477</v>
      </c>
      <c r="I304" s="13" t="s">
        <v>33</v>
      </c>
      <c r="J304" s="14">
        <v>933</v>
      </c>
      <c r="K304" s="14" t="str">
        <f t="shared" si="35"/>
        <v>MANUEL GUZMAN MATURANA 933, LO BARNECHEA</v>
      </c>
      <c r="L304" s="15" t="s">
        <v>1478</v>
      </c>
      <c r="M304" s="15" t="s">
        <v>1479</v>
      </c>
      <c r="N304" s="15" t="s">
        <v>1480</v>
      </c>
      <c r="O304" s="15" t="s">
        <v>42</v>
      </c>
      <c r="P304" s="17">
        <v>1.6</v>
      </c>
      <c r="R304" s="2">
        <f t="shared" si="43"/>
        <v>301</v>
      </c>
      <c r="S304" s="2">
        <f t="shared" si="36"/>
        <v>369</v>
      </c>
      <c r="T304" s="1">
        <f t="shared" si="37"/>
        <v>0</v>
      </c>
      <c r="U304" t="str">
        <f t="shared" si="38"/>
        <v>MANUEL GUZMAN MATURANA</v>
      </c>
      <c r="V304">
        <v>933</v>
      </c>
      <c r="Y304" s="1" t="str">
        <f t="shared" si="39"/>
        <v>JOSE</v>
      </c>
      <c r="Z304" s="1" t="s">
        <v>3629</v>
      </c>
      <c r="AA304" s="1" t="s">
        <v>3683</v>
      </c>
      <c r="AB304" s="1"/>
      <c r="AC304" s="3" t="str">
        <f t="shared" si="40"/>
        <v>churtado@dcc.uchile.cl</v>
      </c>
      <c r="AD304" s="3" t="s">
        <v>1478</v>
      </c>
      <c r="AF304" s="2" t="str">
        <f t="shared" si="41"/>
        <v>10286779-3</v>
      </c>
      <c r="AG304" t="str">
        <f>+LEFT(H304,FIND(" ",H304)-1)</f>
        <v>MARIA</v>
      </c>
      <c r="AH304" s="1" t="s">
        <v>3626</v>
      </c>
      <c r="AI304" s="1" t="s">
        <v>3696</v>
      </c>
      <c r="AK304" s="3" t="str">
        <f t="shared" si="42"/>
        <v>trinimontes@gmail.com</v>
      </c>
      <c r="AN304" t="s">
        <v>42</v>
      </c>
      <c r="AO304">
        <v>1.6</v>
      </c>
      <c r="AP304" t="s">
        <v>47</v>
      </c>
    </row>
    <row r="305" spans="1:42">
      <c r="A305" s="89">
        <v>370</v>
      </c>
      <c r="B305" s="14" t="s">
        <v>3309</v>
      </c>
      <c r="C305" s="14"/>
      <c r="D305" s="14" t="s">
        <v>3342</v>
      </c>
      <c r="E305" s="19">
        <v>37773</v>
      </c>
      <c r="F305" s="11" t="s">
        <v>1481</v>
      </c>
      <c r="G305" s="12" t="s">
        <v>1482</v>
      </c>
      <c r="H305" s="13" t="s">
        <v>1483</v>
      </c>
      <c r="I305" s="13" t="s">
        <v>33</v>
      </c>
      <c r="J305" s="14">
        <v>948</v>
      </c>
      <c r="K305" s="14" t="str">
        <f t="shared" si="35"/>
        <v>MANUEL GUZMAN MATURANA 948, LO BARNECHEA</v>
      </c>
      <c r="L305" s="15" t="s">
        <v>1484</v>
      </c>
      <c r="M305" s="15" t="s">
        <v>1485</v>
      </c>
      <c r="N305" s="15" t="s">
        <v>1486</v>
      </c>
      <c r="O305" s="15" t="s">
        <v>44</v>
      </c>
      <c r="P305" s="17">
        <v>1.65</v>
      </c>
      <c r="R305" s="2">
        <f t="shared" si="43"/>
        <v>302</v>
      </c>
      <c r="S305" s="2">
        <f t="shared" si="36"/>
        <v>370</v>
      </c>
      <c r="T305" s="1">
        <f t="shared" si="37"/>
        <v>37773</v>
      </c>
      <c r="U305" t="str">
        <f t="shared" si="38"/>
        <v>MANUEL GUZMAN MATURANA</v>
      </c>
      <c r="V305">
        <v>948</v>
      </c>
      <c r="Y305" s="1" t="str">
        <f t="shared" si="39"/>
        <v>CAROLINA</v>
      </c>
      <c r="Z305" s="1" t="s">
        <v>1520</v>
      </c>
      <c r="AA305" s="1" t="s">
        <v>3963</v>
      </c>
      <c r="AB305" s="1"/>
      <c r="AC305" s="3" t="str">
        <f t="shared" si="40"/>
        <v>adolfo.aranguiz@gmail.com</v>
      </c>
      <c r="AD305" s="3" t="s">
        <v>1484</v>
      </c>
      <c r="AF305" s="2" t="str">
        <f t="shared" si="41"/>
        <v>13267666-6</v>
      </c>
      <c r="AG305" t="str">
        <f>+LEFT(H305,FIND(" ",H305)-1)</f>
        <v>ADOLFO</v>
      </c>
      <c r="AH305" s="1" t="s">
        <v>1520</v>
      </c>
      <c r="AI305" s="1" t="s">
        <v>4395</v>
      </c>
      <c r="AK305" s="3" t="str">
        <f t="shared" si="42"/>
        <v>carolina.musante@gmail.com</v>
      </c>
      <c r="AN305" t="s">
        <v>44</v>
      </c>
      <c r="AO305">
        <v>1.65</v>
      </c>
      <c r="AP305" t="s">
        <v>47</v>
      </c>
    </row>
    <row r="306" spans="1:42">
      <c r="A306" s="89">
        <v>371</v>
      </c>
      <c r="B306" s="14" t="s">
        <v>3309</v>
      </c>
      <c r="C306" s="14"/>
      <c r="D306" s="14" t="s">
        <v>3313</v>
      </c>
      <c r="E306" s="14"/>
      <c r="F306" s="11" t="s">
        <v>1487</v>
      </c>
      <c r="G306" s="12" t="s">
        <v>1488</v>
      </c>
      <c r="H306" s="13"/>
      <c r="I306" s="13" t="s">
        <v>33</v>
      </c>
      <c r="J306" s="14">
        <v>955</v>
      </c>
      <c r="K306" s="14" t="str">
        <f t="shared" si="35"/>
        <v>MANUEL GUZMAN MATURANA 955, LO BARNECHEA</v>
      </c>
      <c r="L306" s="15" t="s">
        <v>1489</v>
      </c>
      <c r="M306" s="15" t="s">
        <v>1490</v>
      </c>
      <c r="N306" s="15">
        <v>0</v>
      </c>
      <c r="O306" s="15" t="s">
        <v>42</v>
      </c>
      <c r="P306" s="17">
        <v>1.6</v>
      </c>
      <c r="R306" s="2">
        <f t="shared" si="43"/>
        <v>303</v>
      </c>
      <c r="S306" s="2">
        <f t="shared" si="36"/>
        <v>371</v>
      </c>
      <c r="T306" s="1">
        <f t="shared" si="37"/>
        <v>0</v>
      </c>
      <c r="U306" t="str">
        <f t="shared" si="38"/>
        <v>MANUEL GUZMAN MATURANA</v>
      </c>
      <c r="V306">
        <v>955</v>
      </c>
      <c r="Y306" s="1" t="str">
        <f t="shared" si="39"/>
        <v>PEDRO</v>
      </c>
      <c r="Z306" s="1" t="s">
        <v>1520</v>
      </c>
      <c r="AA306" s="1" t="s">
        <v>3964</v>
      </c>
      <c r="AB306" s="1"/>
      <c r="AC306" s="3" t="str">
        <f t="shared" si="40"/>
        <v>hertacoca@hotmail.com</v>
      </c>
      <c r="AD306" s="3" t="s">
        <v>1489</v>
      </c>
      <c r="AF306" s="2" t="str">
        <f t="shared" si="41"/>
        <v>9609513-9</v>
      </c>
      <c r="AH306" s="1" t="s">
        <v>1520</v>
      </c>
      <c r="AI306" s="1"/>
      <c r="AK306" s="3">
        <f t="shared" si="42"/>
        <v>0</v>
      </c>
      <c r="AN306" t="s">
        <v>42</v>
      </c>
      <c r="AO306">
        <v>1.6</v>
      </c>
      <c r="AP306" t="s">
        <v>47</v>
      </c>
    </row>
    <row r="307" spans="1:42">
      <c r="A307" s="89">
        <v>372</v>
      </c>
      <c r="B307" s="14" t="s">
        <v>3309</v>
      </c>
      <c r="C307" s="14"/>
      <c r="D307" s="14" t="s">
        <v>3313</v>
      </c>
      <c r="E307" s="10">
        <v>40434</v>
      </c>
      <c r="F307" s="11" t="s">
        <v>1491</v>
      </c>
      <c r="G307" s="12" t="s">
        <v>1492</v>
      </c>
      <c r="H307" s="13" t="s">
        <v>1491</v>
      </c>
      <c r="I307" s="13" t="s">
        <v>33</v>
      </c>
      <c r="J307" s="14">
        <v>966</v>
      </c>
      <c r="K307" s="14" t="str">
        <f t="shared" si="35"/>
        <v>MANUEL GUZMAN MATURANA 966, LO BARNECHEA</v>
      </c>
      <c r="L307" s="15" t="s">
        <v>1493</v>
      </c>
      <c r="M307" s="15" t="s">
        <v>1494</v>
      </c>
      <c r="N307" s="15">
        <v>0</v>
      </c>
      <c r="O307" s="15" t="s">
        <v>44</v>
      </c>
      <c r="P307" s="17">
        <v>1.65</v>
      </c>
      <c r="R307" s="2">
        <f t="shared" si="43"/>
        <v>304</v>
      </c>
      <c r="S307" s="2">
        <f t="shared" si="36"/>
        <v>372</v>
      </c>
      <c r="T307" s="1">
        <f t="shared" si="37"/>
        <v>40434</v>
      </c>
      <c r="U307" t="str">
        <f t="shared" si="38"/>
        <v>MANUEL GUZMAN MATURANA</v>
      </c>
      <c r="V307">
        <v>966</v>
      </c>
      <c r="Y307" s="1" t="str">
        <f t="shared" si="39"/>
        <v>ALEJANDRA</v>
      </c>
      <c r="Z307" s="1" t="s">
        <v>1520</v>
      </c>
      <c r="AA307" s="1" t="s">
        <v>3965</v>
      </c>
      <c r="AB307" s="1"/>
      <c r="AC307" s="3" t="str">
        <f t="shared" si="40"/>
        <v>alejandraparrague@yahoo.com</v>
      </c>
      <c r="AD307" s="3" t="s">
        <v>1493</v>
      </c>
      <c r="AF307" s="2" t="str">
        <f t="shared" si="41"/>
        <v>8517534-3</v>
      </c>
      <c r="AG307" t="str">
        <f>+LEFT(H307,FIND(" ",H307)-1)</f>
        <v>ALEJANDRA</v>
      </c>
      <c r="AH307" s="1" t="s">
        <v>1520</v>
      </c>
      <c r="AI307" s="1" t="s">
        <v>3965</v>
      </c>
      <c r="AK307" s="3">
        <f t="shared" si="42"/>
        <v>0</v>
      </c>
      <c r="AN307" t="s">
        <v>44</v>
      </c>
      <c r="AO307">
        <v>1.65</v>
      </c>
      <c r="AP307" t="s">
        <v>47</v>
      </c>
    </row>
    <row r="308" spans="1:42">
      <c r="A308" s="89">
        <v>374</v>
      </c>
      <c r="B308" s="14" t="s">
        <v>3309</v>
      </c>
      <c r="C308" s="14"/>
      <c r="D308" s="14" t="s">
        <v>3342</v>
      </c>
      <c r="E308" s="10">
        <v>40494</v>
      </c>
      <c r="F308" s="11" t="s">
        <v>1495</v>
      </c>
      <c r="G308" s="12" t="s">
        <v>1496</v>
      </c>
      <c r="H308" s="13" t="s">
        <v>1497</v>
      </c>
      <c r="I308" s="13" t="s">
        <v>33</v>
      </c>
      <c r="J308" s="14">
        <v>972</v>
      </c>
      <c r="K308" s="14" t="str">
        <f t="shared" si="35"/>
        <v>MANUEL GUZMAN MATURANA 972, LO BARNECHEA</v>
      </c>
      <c r="L308" s="15" t="s">
        <v>1498</v>
      </c>
      <c r="M308" s="15" t="s">
        <v>1499</v>
      </c>
      <c r="N308" s="15">
        <v>0</v>
      </c>
      <c r="O308" s="15" t="s">
        <v>42</v>
      </c>
      <c r="P308" s="17">
        <v>1.65</v>
      </c>
      <c r="R308" s="2">
        <f t="shared" si="43"/>
        <v>305</v>
      </c>
      <c r="S308" s="2">
        <f t="shared" si="36"/>
        <v>374</v>
      </c>
      <c r="T308" s="1">
        <f t="shared" si="37"/>
        <v>40494</v>
      </c>
      <c r="U308" t="str">
        <f t="shared" si="38"/>
        <v>MANUEL GUZMAN MATURANA</v>
      </c>
      <c r="V308">
        <v>972</v>
      </c>
      <c r="Y308" s="1" t="str">
        <f t="shared" si="39"/>
        <v>CAROL</v>
      </c>
      <c r="Z308" s="1" t="s">
        <v>1520</v>
      </c>
      <c r="AA308" s="1" t="s">
        <v>3966</v>
      </c>
      <c r="AB308" s="1"/>
      <c r="AC308" s="3" t="str">
        <f t="shared" si="40"/>
        <v>foliva@security.cl</v>
      </c>
      <c r="AD308" s="3" t="s">
        <v>1498</v>
      </c>
      <c r="AF308" s="2" t="str">
        <f t="shared" si="41"/>
        <v>11636739-4</v>
      </c>
      <c r="AG308" t="str">
        <f>+LEFT(H308,FIND(" ",H308)-1)</f>
        <v>FELIPE</v>
      </c>
      <c r="AH308" s="1" t="s">
        <v>1520</v>
      </c>
      <c r="AI308" s="1" t="s">
        <v>4396</v>
      </c>
      <c r="AK308" s="3">
        <f t="shared" si="42"/>
        <v>0</v>
      </c>
      <c r="AN308" t="s">
        <v>42</v>
      </c>
      <c r="AO308">
        <v>1.65</v>
      </c>
      <c r="AP308" t="s">
        <v>47</v>
      </c>
    </row>
    <row r="309" spans="1:42">
      <c r="A309" s="89">
        <v>375</v>
      </c>
      <c r="B309" s="14" t="s">
        <v>3309</v>
      </c>
      <c r="C309" s="14"/>
      <c r="D309" s="14" t="s">
        <v>3316</v>
      </c>
      <c r="E309" s="10">
        <v>40617</v>
      </c>
      <c r="F309" s="11" t="s">
        <v>1500</v>
      </c>
      <c r="G309" s="12" t="s">
        <v>1501</v>
      </c>
      <c r="H309" s="13" t="s">
        <v>1502</v>
      </c>
      <c r="I309" s="13" t="s">
        <v>33</v>
      </c>
      <c r="J309" s="14">
        <v>983</v>
      </c>
      <c r="K309" s="14" t="str">
        <f t="shared" si="35"/>
        <v>MANUEL GUZMAN MATURANA 983, LO BARNECHEA</v>
      </c>
      <c r="L309" s="15" t="s">
        <v>1503</v>
      </c>
      <c r="M309" s="15" t="s">
        <v>1504</v>
      </c>
      <c r="N309" s="15">
        <v>0</v>
      </c>
      <c r="O309" s="15" t="s">
        <v>44</v>
      </c>
      <c r="P309" s="17">
        <v>1.65</v>
      </c>
      <c r="R309" s="2">
        <f t="shared" si="43"/>
        <v>306</v>
      </c>
      <c r="S309" s="2">
        <f t="shared" si="36"/>
        <v>375</v>
      </c>
      <c r="T309" s="1">
        <f t="shared" si="37"/>
        <v>40617</v>
      </c>
      <c r="U309" t="str">
        <f t="shared" si="38"/>
        <v>MANUEL GUZMAN MATURANA</v>
      </c>
      <c r="V309">
        <v>983</v>
      </c>
      <c r="Y309" s="1" t="str">
        <f t="shared" si="39"/>
        <v>ANTONIO</v>
      </c>
      <c r="Z309" s="1" t="s">
        <v>1520</v>
      </c>
      <c r="AA309" s="1" t="s">
        <v>3967</v>
      </c>
      <c r="AB309" s="1"/>
      <c r="AC309" s="3" t="str">
        <f t="shared" si="40"/>
        <v>tucoescobar@yahoo.com</v>
      </c>
      <c r="AD309" s="3" t="s">
        <v>1503</v>
      </c>
      <c r="AF309" s="2" t="str">
        <f t="shared" si="41"/>
        <v>8965560-9</v>
      </c>
      <c r="AG309" t="str">
        <f>+LEFT(H309,FIND(" ",H309)-1)</f>
        <v>ALEJANDRA</v>
      </c>
      <c r="AH309" s="1" t="s">
        <v>1520</v>
      </c>
      <c r="AI309" s="1" t="s">
        <v>4397</v>
      </c>
      <c r="AK309" s="3">
        <f t="shared" si="42"/>
        <v>0</v>
      </c>
      <c r="AN309" t="s">
        <v>44</v>
      </c>
      <c r="AO309">
        <v>1.65</v>
      </c>
      <c r="AP309" t="s">
        <v>47</v>
      </c>
    </row>
    <row r="310" spans="1:42">
      <c r="A310" s="89">
        <v>376</v>
      </c>
      <c r="B310" s="14" t="s">
        <v>3309</v>
      </c>
      <c r="C310" s="14"/>
      <c r="D310" s="14" t="s">
        <v>3316</v>
      </c>
      <c r="E310" s="14"/>
      <c r="F310" s="11" t="s">
        <v>1505</v>
      </c>
      <c r="G310" s="12" t="s">
        <v>1506</v>
      </c>
      <c r="H310" s="13" t="s">
        <v>1507</v>
      </c>
      <c r="I310" s="13" t="s">
        <v>33</v>
      </c>
      <c r="J310" s="14">
        <v>990</v>
      </c>
      <c r="K310" s="14" t="str">
        <f t="shared" si="35"/>
        <v>MANUEL GUZMAN MATURANA 990, LO BARNECHEA</v>
      </c>
      <c r="L310" s="15" t="s">
        <v>1508</v>
      </c>
      <c r="M310" s="15" t="s">
        <v>1509</v>
      </c>
      <c r="N310" s="15" t="s">
        <v>1510</v>
      </c>
      <c r="O310" s="15" t="s">
        <v>42</v>
      </c>
      <c r="P310" s="17">
        <v>1.6</v>
      </c>
      <c r="R310" s="2">
        <f t="shared" si="43"/>
        <v>307</v>
      </c>
      <c r="S310" s="2">
        <f t="shared" si="36"/>
        <v>376</v>
      </c>
      <c r="T310" s="1">
        <f t="shared" si="37"/>
        <v>0</v>
      </c>
      <c r="U310" t="str">
        <f t="shared" si="38"/>
        <v>MANUEL GUZMAN MATURANA</v>
      </c>
      <c r="V310">
        <v>990</v>
      </c>
      <c r="Y310" s="1" t="str">
        <f t="shared" si="39"/>
        <v>GABRIEL</v>
      </c>
      <c r="Z310" s="1" t="s">
        <v>1520</v>
      </c>
      <c r="AA310" s="1" t="s">
        <v>3968</v>
      </c>
      <c r="AB310" s="1"/>
      <c r="AC310" s="3" t="str">
        <f t="shared" si="40"/>
        <v>gabriel.barahona@marsh.com; Gabriel.barahona@marsh.com</v>
      </c>
      <c r="AD310" s="3" t="s">
        <v>1508</v>
      </c>
      <c r="AF310" s="2" t="str">
        <f t="shared" si="41"/>
        <v>6069796-5</v>
      </c>
      <c r="AG310" t="str">
        <f>+LEFT(H310,FIND(" ",H310)-1)</f>
        <v>CATALINA</v>
      </c>
      <c r="AH310" s="1" t="s">
        <v>1520</v>
      </c>
      <c r="AI310" s="1" t="s">
        <v>3757</v>
      </c>
      <c r="AK310" s="3" t="str">
        <f t="shared" si="42"/>
        <v>catalina_tagle@yahoo.com; Catalina_tagle@yahoo.com</v>
      </c>
      <c r="AN310" t="s">
        <v>42</v>
      </c>
      <c r="AO310">
        <v>1.6</v>
      </c>
      <c r="AP310" t="s">
        <v>47</v>
      </c>
    </row>
    <row r="311" spans="1:42">
      <c r="A311" s="89">
        <v>377</v>
      </c>
      <c r="B311" s="14" t="s">
        <v>3309</v>
      </c>
      <c r="C311" s="14"/>
      <c r="D311" s="14" t="s">
        <v>3342</v>
      </c>
      <c r="E311" s="14"/>
      <c r="F311" s="11" t="s">
        <v>1511</v>
      </c>
      <c r="G311" s="12" t="s">
        <v>1512</v>
      </c>
      <c r="H311" s="13" t="s">
        <v>1513</v>
      </c>
      <c r="I311" s="13" t="s">
        <v>33</v>
      </c>
      <c r="J311" s="14">
        <v>999</v>
      </c>
      <c r="K311" s="14" t="str">
        <f t="shared" si="35"/>
        <v>MANUEL GUZMAN MATURANA 999, LO BARNECHEA</v>
      </c>
      <c r="L311" s="15" t="s">
        <v>1514</v>
      </c>
      <c r="M311" s="15" t="s">
        <v>1515</v>
      </c>
      <c r="N311" s="15" t="s">
        <v>1516</v>
      </c>
      <c r="O311" s="15" t="s">
        <v>42</v>
      </c>
      <c r="P311" s="17">
        <v>1.6</v>
      </c>
      <c r="R311" s="2">
        <f t="shared" si="43"/>
        <v>308</v>
      </c>
      <c r="S311" s="2">
        <f t="shared" si="36"/>
        <v>377</v>
      </c>
      <c r="T311" s="1">
        <f t="shared" si="37"/>
        <v>0</v>
      </c>
      <c r="U311" t="str">
        <f t="shared" si="38"/>
        <v>MANUEL GUZMAN MATURANA</v>
      </c>
      <c r="V311">
        <v>999</v>
      </c>
      <c r="Y311" s="1" t="str">
        <f t="shared" si="39"/>
        <v>CARMEN</v>
      </c>
      <c r="Z311" s="1" t="s">
        <v>3630</v>
      </c>
      <c r="AA311" s="1" t="s">
        <v>3684</v>
      </c>
      <c r="AB311" s="1"/>
      <c r="AC311" s="3" t="str">
        <f t="shared" si="40"/>
        <v>kaioiabusquets@yahoo.com</v>
      </c>
      <c r="AD311" s="3" t="s">
        <v>1514</v>
      </c>
      <c r="AF311" s="2" t="str">
        <f t="shared" si="41"/>
        <v>5206005-2</v>
      </c>
      <c r="AG311" t="str">
        <f>+LEFT(H311,FIND(" ",H311)-1)</f>
        <v>HECTOR</v>
      </c>
      <c r="AH311" s="1" t="s">
        <v>1520</v>
      </c>
      <c r="AI311" s="1" t="s">
        <v>3979</v>
      </c>
      <c r="AK311" s="3" t="str">
        <f t="shared" si="42"/>
        <v>hectorsilva005@yahoo.com</v>
      </c>
      <c r="AN311" t="s">
        <v>42</v>
      </c>
      <c r="AO311">
        <v>1.6</v>
      </c>
      <c r="AP311" t="s">
        <v>47</v>
      </c>
    </row>
    <row r="312" spans="1:42">
      <c r="A312" s="89">
        <v>378</v>
      </c>
      <c r="B312" s="14" t="s">
        <v>3309</v>
      </c>
      <c r="C312" s="14"/>
      <c r="D312" s="14" t="s">
        <v>3313</v>
      </c>
      <c r="E312" s="14"/>
      <c r="F312" s="11" t="s">
        <v>1517</v>
      </c>
      <c r="G312" s="12" t="s">
        <v>1518</v>
      </c>
      <c r="H312" s="13" t="s">
        <v>1519</v>
      </c>
      <c r="I312" s="13" t="s">
        <v>33</v>
      </c>
      <c r="J312" s="14">
        <v>1017</v>
      </c>
      <c r="K312" s="14" t="str">
        <f t="shared" si="35"/>
        <v>MANUEL GUZMAN MATURANA 1017, LO BARNECHEA</v>
      </c>
      <c r="L312" s="15" t="s">
        <v>1520</v>
      </c>
      <c r="M312" s="15" t="s">
        <v>1521</v>
      </c>
      <c r="N312" s="15" t="s">
        <v>1522</v>
      </c>
      <c r="O312" s="15" t="s">
        <v>42</v>
      </c>
      <c r="P312" s="17">
        <v>1.6</v>
      </c>
      <c r="R312" s="2">
        <f t="shared" si="43"/>
        <v>309</v>
      </c>
      <c r="S312" s="2">
        <f t="shared" si="36"/>
        <v>378</v>
      </c>
      <c r="T312" s="1">
        <f t="shared" si="37"/>
        <v>0</v>
      </c>
      <c r="U312" t="str">
        <f t="shared" si="38"/>
        <v>MANUEL GUZMAN MATURANA</v>
      </c>
      <c r="V312">
        <v>1017</v>
      </c>
      <c r="Y312" s="1" t="str">
        <f t="shared" si="39"/>
        <v>RENAN</v>
      </c>
      <c r="Z312" s="1" t="s">
        <v>1520</v>
      </c>
      <c r="AA312" s="1" t="s">
        <v>3697</v>
      </c>
      <c r="AB312" s="1"/>
      <c r="AC312" s="3" t="str">
        <f t="shared" si="40"/>
        <v>renan@manquehue.net</v>
      </c>
      <c r="AD312" s="3" t="s">
        <v>1520</v>
      </c>
      <c r="AF312" s="2" t="str">
        <f t="shared" si="41"/>
        <v>4889882-3</v>
      </c>
      <c r="AG312" t="str">
        <f>+LEFT(H312,FIND(" ",H312)-1)</f>
        <v>JULIA</v>
      </c>
      <c r="AH312" s="1" t="s">
        <v>1520</v>
      </c>
      <c r="AI312" s="1" t="s">
        <v>4398</v>
      </c>
      <c r="AK312" s="3" t="str">
        <f t="shared" si="42"/>
        <v>jtcastil@gmail.com</v>
      </c>
      <c r="AN312" t="s">
        <v>42</v>
      </c>
      <c r="AO312">
        <v>1.6</v>
      </c>
      <c r="AP312" t="s">
        <v>47</v>
      </c>
    </row>
    <row r="313" spans="1:42">
      <c r="A313" s="89">
        <v>379</v>
      </c>
      <c r="B313" s="14" t="s">
        <v>3309</v>
      </c>
      <c r="C313" s="14" t="s">
        <v>3450</v>
      </c>
      <c r="D313" s="14" t="s">
        <v>3313</v>
      </c>
      <c r="E313" s="14"/>
      <c r="F313" s="11" t="s">
        <v>1523</v>
      </c>
      <c r="G313" s="12" t="s">
        <v>1524</v>
      </c>
      <c r="H313" s="13" t="s">
        <v>1525</v>
      </c>
      <c r="I313" s="13" t="s">
        <v>33</v>
      </c>
      <c r="J313" s="14">
        <v>1049</v>
      </c>
      <c r="K313" s="14" t="str">
        <f t="shared" si="35"/>
        <v>MANUEL GUZMAN MATURANA 1049, LO BARNECHEA</v>
      </c>
      <c r="L313" s="15" t="s">
        <v>1526</v>
      </c>
      <c r="M313" s="15" t="s">
        <v>1527</v>
      </c>
      <c r="N313" s="15">
        <v>0</v>
      </c>
      <c r="O313" s="15" t="s">
        <v>44</v>
      </c>
      <c r="P313" s="17">
        <v>1.65</v>
      </c>
      <c r="R313" s="2">
        <f t="shared" si="43"/>
        <v>310</v>
      </c>
      <c r="S313" s="2">
        <f t="shared" si="36"/>
        <v>379</v>
      </c>
      <c r="T313" s="1">
        <f t="shared" si="37"/>
        <v>0</v>
      </c>
      <c r="U313" t="str">
        <f t="shared" si="38"/>
        <v>MANUEL GUZMAN MATURANA</v>
      </c>
      <c r="V313">
        <v>1049</v>
      </c>
      <c r="Y313" s="1" t="str">
        <f t="shared" si="39"/>
        <v>BERNARDITA</v>
      </c>
      <c r="Z313" s="1" t="s">
        <v>1520</v>
      </c>
      <c r="AA313" s="1" t="s">
        <v>3969</v>
      </c>
      <c r="AB313" s="1"/>
      <c r="AC313" s="3" t="str">
        <f t="shared" si="40"/>
        <v>bernirobert@gmail.com</v>
      </c>
      <c r="AD313" s="3" t="s">
        <v>1526</v>
      </c>
      <c r="AF313" s="2" t="str">
        <f t="shared" si="41"/>
        <v>6441505-0</v>
      </c>
      <c r="AG313" t="str">
        <f>+LEFT(H313,FIND(" ",H313)-1)</f>
        <v>JUAN</v>
      </c>
      <c r="AH313" s="1" t="s">
        <v>3611</v>
      </c>
      <c r="AI313" s="1" t="s">
        <v>4176</v>
      </c>
      <c r="AK313" s="3">
        <f t="shared" si="42"/>
        <v>0</v>
      </c>
      <c r="AN313" t="s">
        <v>44</v>
      </c>
      <c r="AO313">
        <v>1.65</v>
      </c>
      <c r="AP313" t="s">
        <v>47</v>
      </c>
    </row>
    <row r="314" spans="1:42">
      <c r="A314" s="89">
        <v>380</v>
      </c>
      <c r="B314" s="14" t="s">
        <v>3309</v>
      </c>
      <c r="C314" s="14" t="s">
        <v>3421</v>
      </c>
      <c r="D314" s="14" t="s">
        <v>3344</v>
      </c>
      <c r="E314" s="10">
        <v>40529</v>
      </c>
      <c r="F314" s="11" t="s">
        <v>1528</v>
      </c>
      <c r="G314" s="12" t="s">
        <v>1529</v>
      </c>
      <c r="H314" s="13" t="s">
        <v>1530</v>
      </c>
      <c r="I314" s="13" t="s">
        <v>33</v>
      </c>
      <c r="J314" s="14">
        <v>1063</v>
      </c>
      <c r="K314" s="14" t="str">
        <f t="shared" si="35"/>
        <v>MANUEL GUZMAN MATURANA 1063, LO BARNECHEA</v>
      </c>
      <c r="L314" s="15" t="s">
        <v>1531</v>
      </c>
      <c r="M314" s="16" t="s">
        <v>1532</v>
      </c>
      <c r="N314" s="15">
        <v>0</v>
      </c>
      <c r="O314" s="15" t="s">
        <v>99</v>
      </c>
      <c r="P314" s="17">
        <v>1.65</v>
      </c>
      <c r="R314" s="2">
        <f t="shared" si="43"/>
        <v>311</v>
      </c>
      <c r="S314" s="2">
        <f t="shared" si="36"/>
        <v>380</v>
      </c>
      <c r="T314" s="1">
        <f t="shared" si="37"/>
        <v>40529</v>
      </c>
      <c r="U314" t="str">
        <f t="shared" si="38"/>
        <v>MANUEL GUZMAN MATURANA</v>
      </c>
      <c r="V314">
        <v>1063</v>
      </c>
      <c r="Y314" s="1" t="str">
        <f t="shared" si="39"/>
        <v>ALEJANDRO</v>
      </c>
      <c r="Z314" s="1" t="s">
        <v>1520</v>
      </c>
      <c r="AA314" s="1" t="s">
        <v>3970</v>
      </c>
      <c r="AB314" s="1"/>
      <c r="AC314" s="3" t="str">
        <f t="shared" si="40"/>
        <v>carmenluzgarnham@hotmail.com</v>
      </c>
      <c r="AD314" s="3" t="s">
        <v>1531</v>
      </c>
      <c r="AF314" s="2" t="str">
        <f t="shared" si="41"/>
        <v>7431351-5</v>
      </c>
      <c r="AG314" t="str">
        <f>+LEFT(H314,FIND(" ",H314)-1)</f>
        <v>CARMEN</v>
      </c>
      <c r="AH314" s="1" t="s">
        <v>1520</v>
      </c>
      <c r="AI314" s="1" t="s">
        <v>4399</v>
      </c>
      <c r="AK314" s="3">
        <f t="shared" si="42"/>
        <v>0</v>
      </c>
      <c r="AN314" t="s">
        <v>99</v>
      </c>
      <c r="AO314">
        <v>1.65</v>
      </c>
      <c r="AP314" t="s">
        <v>47</v>
      </c>
    </row>
    <row r="315" spans="1:42">
      <c r="A315" s="89">
        <v>381</v>
      </c>
      <c r="B315" s="14" t="s">
        <v>3309</v>
      </c>
      <c r="C315" s="14" t="s">
        <v>3451</v>
      </c>
      <c r="D315" s="14" t="s">
        <v>3313</v>
      </c>
      <c r="E315" s="14"/>
      <c r="F315" s="11" t="s">
        <v>1533</v>
      </c>
      <c r="G315" s="12" t="s">
        <v>1534</v>
      </c>
      <c r="H315" s="13" t="s">
        <v>1535</v>
      </c>
      <c r="I315" s="13" t="s">
        <v>33</v>
      </c>
      <c r="J315" s="14">
        <v>1094</v>
      </c>
      <c r="K315" s="14" t="str">
        <f t="shared" si="35"/>
        <v>MANUEL GUZMAN MATURANA 1094, LO BARNECHEA</v>
      </c>
      <c r="L315" s="15" t="s">
        <v>1536</v>
      </c>
      <c r="M315" s="15" t="s">
        <v>1537</v>
      </c>
      <c r="N315" s="15" t="s">
        <v>1538</v>
      </c>
      <c r="O315" s="15" t="s">
        <v>42</v>
      </c>
      <c r="P315" s="17">
        <v>1.6</v>
      </c>
      <c r="R315" s="2">
        <f t="shared" si="43"/>
        <v>312</v>
      </c>
      <c r="S315" s="2">
        <f t="shared" si="36"/>
        <v>381</v>
      </c>
      <c r="T315" s="1">
        <f t="shared" si="37"/>
        <v>0</v>
      </c>
      <c r="U315" t="str">
        <f t="shared" si="38"/>
        <v>MANUEL GUZMAN MATURANA</v>
      </c>
      <c r="V315">
        <v>1094</v>
      </c>
      <c r="Y315" s="1" t="str">
        <f t="shared" si="39"/>
        <v>PABLO</v>
      </c>
      <c r="Z315" s="1" t="s">
        <v>1520</v>
      </c>
      <c r="AA315" s="1" t="s">
        <v>3971</v>
      </c>
      <c r="AB315" s="1"/>
      <c r="AC315" s="3" t="str">
        <f t="shared" si="40"/>
        <v>plagos@falabella.cl</v>
      </c>
      <c r="AD315" s="3" t="s">
        <v>1536</v>
      </c>
      <c r="AF315" s="2" t="str">
        <f t="shared" si="41"/>
        <v>9989838-0</v>
      </c>
      <c r="AG315" t="str">
        <f>+LEFT(H315,FIND(" ",H315)-1)</f>
        <v>PAMELA</v>
      </c>
      <c r="AH315" s="1" t="s">
        <v>1520</v>
      </c>
      <c r="AI315" s="1" t="s">
        <v>4369</v>
      </c>
      <c r="AK315" s="3" t="str">
        <f t="shared" si="42"/>
        <v>psanhueza@jmlopez.cl</v>
      </c>
      <c r="AN315" t="s">
        <v>42</v>
      </c>
      <c r="AO315">
        <v>1.6</v>
      </c>
      <c r="AP315" t="s">
        <v>47</v>
      </c>
    </row>
    <row r="316" spans="1:42">
      <c r="A316" s="89">
        <v>382</v>
      </c>
      <c r="B316" s="14" t="s">
        <v>3309</v>
      </c>
      <c r="C316" s="14"/>
      <c r="D316" s="14" t="s">
        <v>3313</v>
      </c>
      <c r="E316" s="14"/>
      <c r="F316" s="11" t="s">
        <v>1539</v>
      </c>
      <c r="G316" s="12" t="s">
        <v>1540</v>
      </c>
      <c r="H316" s="13" t="s">
        <v>1541</v>
      </c>
      <c r="I316" s="13" t="s">
        <v>33</v>
      </c>
      <c r="J316" s="14">
        <v>1121</v>
      </c>
      <c r="K316" s="14" t="str">
        <f t="shared" si="35"/>
        <v>MANUEL GUZMAN MATURANA 1121, LO BARNECHEA</v>
      </c>
      <c r="L316" s="15" t="s">
        <v>1542</v>
      </c>
      <c r="M316" s="15" t="s">
        <v>1543</v>
      </c>
      <c r="N316" s="15" t="s">
        <v>1544</v>
      </c>
      <c r="O316" s="15" t="s">
        <v>44</v>
      </c>
      <c r="P316" s="17">
        <v>1.65</v>
      </c>
      <c r="R316" s="2">
        <f t="shared" si="43"/>
        <v>313</v>
      </c>
      <c r="S316" s="2">
        <f t="shared" si="36"/>
        <v>382</v>
      </c>
      <c r="T316" s="1">
        <f t="shared" si="37"/>
        <v>0</v>
      </c>
      <c r="U316" t="str">
        <f t="shared" si="38"/>
        <v>MANUEL GUZMAN MATURANA</v>
      </c>
      <c r="V316">
        <v>1121</v>
      </c>
      <c r="Y316" s="1" t="str">
        <f t="shared" si="39"/>
        <v>DAHIANA</v>
      </c>
      <c r="Z316" s="1" t="s">
        <v>1520</v>
      </c>
      <c r="AA316" s="1" t="s">
        <v>3972</v>
      </c>
      <c r="AB316" s="1"/>
      <c r="AC316" s="3" t="str">
        <f t="shared" si="40"/>
        <v>enrique.russigarcia@belray.cl</v>
      </c>
      <c r="AD316" s="3" t="s">
        <v>1542</v>
      </c>
      <c r="AF316" s="2" t="str">
        <f t="shared" si="41"/>
        <v>7579079-1</v>
      </c>
      <c r="AG316" t="str">
        <f>+LEFT(H316,FIND(" ",H316)-1)</f>
        <v>ENRIQUE</v>
      </c>
      <c r="AH316" s="1" t="s">
        <v>1520</v>
      </c>
      <c r="AI316" s="1" t="s">
        <v>4400</v>
      </c>
      <c r="AK316" s="3" t="str">
        <f t="shared" si="42"/>
        <v>dahianabrodske@yahoo.com</v>
      </c>
      <c r="AN316" t="s">
        <v>44</v>
      </c>
      <c r="AO316">
        <v>1.65</v>
      </c>
      <c r="AP316" t="s">
        <v>47</v>
      </c>
    </row>
    <row r="317" spans="1:42">
      <c r="A317" s="89">
        <v>383</v>
      </c>
      <c r="B317" s="14" t="s">
        <v>3309</v>
      </c>
      <c r="C317" s="14" t="s">
        <v>3452</v>
      </c>
      <c r="D317" s="14" t="s">
        <v>3313</v>
      </c>
      <c r="E317" s="10">
        <v>40381</v>
      </c>
      <c r="F317" s="11" t="s">
        <v>1545</v>
      </c>
      <c r="G317" s="12" t="s">
        <v>1546</v>
      </c>
      <c r="H317" s="13" t="s">
        <v>1545</v>
      </c>
      <c r="I317" s="13" t="s">
        <v>33</v>
      </c>
      <c r="J317" s="14">
        <v>1123</v>
      </c>
      <c r="K317" s="14" t="str">
        <f t="shared" si="35"/>
        <v>MANUEL GUZMAN MATURANA 1123, LO BARNECHEA</v>
      </c>
      <c r="L317" s="15" t="s">
        <v>1547</v>
      </c>
      <c r="M317" s="16" t="s">
        <v>1548</v>
      </c>
      <c r="N317" s="15">
        <v>0</v>
      </c>
      <c r="O317" s="15" t="s">
        <v>99</v>
      </c>
      <c r="P317" s="17">
        <v>1.65</v>
      </c>
      <c r="R317" s="2">
        <f t="shared" si="43"/>
        <v>314</v>
      </c>
      <c r="S317" s="2">
        <f t="shared" si="36"/>
        <v>383</v>
      </c>
      <c r="T317" s="1">
        <f t="shared" si="37"/>
        <v>40381</v>
      </c>
      <c r="U317" t="str">
        <f t="shared" si="38"/>
        <v>MANUEL GUZMAN MATURANA</v>
      </c>
      <c r="V317">
        <v>1123</v>
      </c>
      <c r="Y317" s="1" t="str">
        <f t="shared" si="39"/>
        <v>MARIA</v>
      </c>
      <c r="Z317" s="1" t="s">
        <v>3617</v>
      </c>
      <c r="AA317" s="1" t="s">
        <v>3685</v>
      </c>
      <c r="AB317" s="1"/>
      <c r="AC317" s="3" t="str">
        <f t="shared" si="40"/>
        <v>marielenalatorre@gmail.com</v>
      </c>
      <c r="AD317" s="3" t="s">
        <v>1547</v>
      </c>
      <c r="AF317" s="2" t="str">
        <f t="shared" si="41"/>
        <v>6097921-9</v>
      </c>
      <c r="AG317" t="str">
        <f>+LEFT(H317,FIND(" ",H317)-1)</f>
        <v>MARIA</v>
      </c>
      <c r="AH317" s="1" t="s">
        <v>3617</v>
      </c>
      <c r="AI317" s="1" t="s">
        <v>3685</v>
      </c>
      <c r="AK317" s="3">
        <f t="shared" si="42"/>
        <v>0</v>
      </c>
      <c r="AN317" t="s">
        <v>99</v>
      </c>
      <c r="AO317">
        <v>1.65</v>
      </c>
      <c r="AP317" t="s">
        <v>47</v>
      </c>
    </row>
    <row r="318" spans="1:42">
      <c r="A318" s="89">
        <v>384</v>
      </c>
      <c r="B318" s="14" t="s">
        <v>3309</v>
      </c>
      <c r="C318" s="14"/>
      <c r="D318" s="14" t="s">
        <v>3342</v>
      </c>
      <c r="E318" s="14"/>
      <c r="F318" s="11" t="s">
        <v>1549</v>
      </c>
      <c r="G318" s="12" t="s">
        <v>1550</v>
      </c>
      <c r="H318" s="13" t="s">
        <v>1551</v>
      </c>
      <c r="I318" s="13" t="s">
        <v>33</v>
      </c>
      <c r="J318" s="14">
        <v>1172</v>
      </c>
      <c r="K318" s="14" t="str">
        <f t="shared" si="35"/>
        <v>MANUEL GUZMAN MATURANA 1172, LO BARNECHEA</v>
      </c>
      <c r="L318" s="15" t="s">
        <v>1552</v>
      </c>
      <c r="M318" s="15" t="s">
        <v>1553</v>
      </c>
      <c r="N318" s="15">
        <v>0</v>
      </c>
      <c r="O318" s="15" t="s">
        <v>42</v>
      </c>
      <c r="P318" s="17">
        <v>1.6</v>
      </c>
      <c r="R318" s="2">
        <f t="shared" si="43"/>
        <v>315</v>
      </c>
      <c r="S318" s="2">
        <f t="shared" si="36"/>
        <v>384</v>
      </c>
      <c r="T318" s="1">
        <f t="shared" si="37"/>
        <v>0</v>
      </c>
      <c r="U318" t="str">
        <f t="shared" si="38"/>
        <v>MANUEL GUZMAN MATURANA</v>
      </c>
      <c r="V318">
        <v>1172</v>
      </c>
      <c r="Y318" s="1" t="str">
        <f t="shared" si="39"/>
        <v>ENRIQUE</v>
      </c>
      <c r="Z318" s="1" t="s">
        <v>1520</v>
      </c>
      <c r="AA318" s="1" t="s">
        <v>3973</v>
      </c>
      <c r="AB318" s="1"/>
      <c r="AC318" s="3" t="str">
        <f t="shared" si="40"/>
        <v>enrique.elsaca@lan.com</v>
      </c>
      <c r="AD318" s="3" t="s">
        <v>1552</v>
      </c>
      <c r="AF318" s="2" t="str">
        <f t="shared" si="41"/>
        <v>8732095-2</v>
      </c>
      <c r="AG318" t="str">
        <f>+LEFT(H318,FIND(" ",H318)-1)</f>
        <v>CAMILA</v>
      </c>
      <c r="AH318" s="1" t="s">
        <v>1520</v>
      </c>
      <c r="AI318" s="1" t="s">
        <v>4401</v>
      </c>
      <c r="AK318" s="3">
        <f t="shared" si="42"/>
        <v>0</v>
      </c>
      <c r="AN318" t="s">
        <v>42</v>
      </c>
      <c r="AO318">
        <v>1.6</v>
      </c>
      <c r="AP318" t="s">
        <v>47</v>
      </c>
    </row>
    <row r="319" spans="1:42">
      <c r="A319" s="89">
        <v>385</v>
      </c>
      <c r="B319" s="14" t="s">
        <v>3309</v>
      </c>
      <c r="C319" s="14" t="s">
        <v>3453</v>
      </c>
      <c r="D319" s="14" t="s">
        <v>3344</v>
      </c>
      <c r="E319" s="14"/>
      <c r="F319" s="11" t="s">
        <v>1554</v>
      </c>
      <c r="G319" s="12" t="s">
        <v>1555</v>
      </c>
      <c r="H319" s="13" t="s">
        <v>1556</v>
      </c>
      <c r="I319" s="13" t="s">
        <v>33</v>
      </c>
      <c r="J319" s="14">
        <v>1207</v>
      </c>
      <c r="K319" s="14" t="str">
        <f t="shared" si="35"/>
        <v>MANUEL GUZMAN MATURANA 1207, LO BARNECHEA</v>
      </c>
      <c r="L319" s="15" t="s">
        <v>1557</v>
      </c>
      <c r="M319" s="16" t="s">
        <v>1558</v>
      </c>
      <c r="N319" s="15" t="s">
        <v>1559</v>
      </c>
      <c r="O319" s="15" t="s">
        <v>99</v>
      </c>
      <c r="P319" s="17">
        <v>1.8</v>
      </c>
      <c r="R319" s="2">
        <f t="shared" si="43"/>
        <v>316</v>
      </c>
      <c r="S319" s="2">
        <f t="shared" si="36"/>
        <v>385</v>
      </c>
      <c r="T319" s="1">
        <f t="shared" si="37"/>
        <v>0</v>
      </c>
      <c r="U319" t="str">
        <f t="shared" si="38"/>
        <v>MANUEL GUZMAN MATURANA</v>
      </c>
      <c r="V319">
        <v>1207</v>
      </c>
      <c r="Y319" s="1" t="str">
        <f t="shared" si="39"/>
        <v>RAFAEL</v>
      </c>
      <c r="Z319" s="1" t="s">
        <v>1520</v>
      </c>
      <c r="AA319" s="1" t="s">
        <v>3974</v>
      </c>
      <c r="AB319" s="1"/>
      <c r="AC319" s="3" t="str">
        <f t="shared" si="40"/>
        <v>dorita_gomien@yahoo.com</v>
      </c>
      <c r="AD319" s="3" t="s">
        <v>1557</v>
      </c>
      <c r="AF319" s="2" t="str">
        <f t="shared" si="41"/>
        <v>5397043-5</v>
      </c>
      <c r="AG319" t="str">
        <f>+LEFT(H319,FIND(" ",H319)-1)</f>
        <v>DORITA</v>
      </c>
      <c r="AH319" s="1" t="s">
        <v>1520</v>
      </c>
      <c r="AI319" s="1" t="s">
        <v>4156</v>
      </c>
      <c r="AK319" s="3" t="str">
        <f t="shared" si="42"/>
        <v>rcampinoj@gmail.com</v>
      </c>
      <c r="AN319" t="s">
        <v>99</v>
      </c>
      <c r="AO319">
        <v>1.8</v>
      </c>
      <c r="AP319" t="s">
        <v>47</v>
      </c>
    </row>
    <row r="320" spans="1:42">
      <c r="A320" s="89">
        <v>387</v>
      </c>
      <c r="B320" s="14" t="s">
        <v>3309</v>
      </c>
      <c r="C320" s="14"/>
      <c r="D320" s="14" t="s">
        <v>3342</v>
      </c>
      <c r="E320" s="10">
        <v>40122</v>
      </c>
      <c r="F320" s="11" t="s">
        <v>1560</v>
      </c>
      <c r="G320" s="12" t="s">
        <v>1561</v>
      </c>
      <c r="H320" s="13" t="s">
        <v>1562</v>
      </c>
      <c r="I320" s="13" t="s">
        <v>33</v>
      </c>
      <c r="J320" s="14">
        <v>1245</v>
      </c>
      <c r="K320" s="14" t="str">
        <f t="shared" si="35"/>
        <v>MANUEL GUZMAN MATURANA 1245, LO BARNECHEA</v>
      </c>
      <c r="L320" s="15" t="s">
        <v>1563</v>
      </c>
      <c r="M320" s="15" t="s">
        <v>1564</v>
      </c>
      <c r="N320" s="15" t="s">
        <v>1565</v>
      </c>
      <c r="O320" s="15" t="s">
        <v>44</v>
      </c>
      <c r="P320" s="17">
        <v>1.65</v>
      </c>
      <c r="R320" s="2">
        <f t="shared" si="43"/>
        <v>317</v>
      </c>
      <c r="S320" s="2">
        <f t="shared" si="36"/>
        <v>387</v>
      </c>
      <c r="T320" s="1">
        <f t="shared" si="37"/>
        <v>40122</v>
      </c>
      <c r="U320" t="str">
        <f t="shared" si="38"/>
        <v>MANUEL GUZMAN MATURANA</v>
      </c>
      <c r="V320">
        <v>1245</v>
      </c>
      <c r="Y320" s="1" t="str">
        <f t="shared" si="39"/>
        <v>JOSE</v>
      </c>
      <c r="Z320" s="1" t="s">
        <v>1520</v>
      </c>
      <c r="AA320" s="1" t="s">
        <v>3975</v>
      </c>
      <c r="AB320" s="1"/>
      <c r="AC320" s="3" t="str">
        <f t="shared" si="40"/>
        <v>arahuetes@manquehue.net</v>
      </c>
      <c r="AD320" s="3" t="s">
        <v>1563</v>
      </c>
      <c r="AF320" s="2" t="str">
        <f t="shared" si="41"/>
        <v>10834364-8</v>
      </c>
      <c r="AG320" t="str">
        <f>+LEFT(H320,FIND(" ",H320)-1)</f>
        <v>MARIA</v>
      </c>
      <c r="AH320" s="1" t="s">
        <v>1520</v>
      </c>
      <c r="AI320" s="1" t="s">
        <v>4402</v>
      </c>
      <c r="AK320" s="3" t="str">
        <f t="shared" si="42"/>
        <v>jmalvarez@manquehue.net</v>
      </c>
      <c r="AN320" t="s">
        <v>44</v>
      </c>
      <c r="AO320">
        <v>1.65</v>
      </c>
      <c r="AP320" t="s">
        <v>47</v>
      </c>
    </row>
    <row r="321" spans="1:42">
      <c r="A321" s="89">
        <v>388</v>
      </c>
      <c r="B321" s="14" t="s">
        <v>3309</v>
      </c>
      <c r="C321" s="14"/>
      <c r="D321" s="14" t="s">
        <v>3316</v>
      </c>
      <c r="E321" s="14"/>
      <c r="F321" s="11" t="s">
        <v>1566</v>
      </c>
      <c r="G321" s="12"/>
      <c r="H321" s="13" t="s">
        <v>1567</v>
      </c>
      <c r="I321" s="13" t="s">
        <v>33</v>
      </c>
      <c r="J321" s="14">
        <v>1316</v>
      </c>
      <c r="K321" s="14" t="str">
        <f t="shared" si="35"/>
        <v>MANUEL GUZMAN MATURANA 1316, LO BARNECHEA</v>
      </c>
      <c r="L321" s="15" t="s">
        <v>1568</v>
      </c>
      <c r="M321" s="15" t="s">
        <v>1569</v>
      </c>
      <c r="N321" s="15">
        <v>0</v>
      </c>
      <c r="O321" s="15" t="s">
        <v>99</v>
      </c>
      <c r="P321" s="17">
        <v>1.8</v>
      </c>
      <c r="R321" s="2">
        <f t="shared" si="43"/>
        <v>318</v>
      </c>
      <c r="S321" s="2">
        <f t="shared" si="36"/>
        <v>388</v>
      </c>
      <c r="T321" s="1">
        <f t="shared" si="37"/>
        <v>0</v>
      </c>
      <c r="U321" t="str">
        <f t="shared" si="38"/>
        <v>MANUEL GUZMAN MATURANA</v>
      </c>
      <c r="V321">
        <v>1316</v>
      </c>
      <c r="Y321" s="1" t="str">
        <f t="shared" si="39"/>
        <v>GERDA</v>
      </c>
      <c r="Z321" s="1" t="s">
        <v>1520</v>
      </c>
      <c r="AA321" s="1" t="s">
        <v>3976</v>
      </c>
      <c r="AB321" s="1"/>
      <c r="AC321" s="3" t="str">
        <f t="shared" si="40"/>
        <v>alid.ricardo@gmail.com</v>
      </c>
      <c r="AD321" s="3" t="s">
        <v>1568</v>
      </c>
      <c r="AF321" s="2">
        <f t="shared" si="41"/>
        <v>0</v>
      </c>
      <c r="AG321" t="str">
        <f>+LEFT(H321,FIND(" ",H321)-1)</f>
        <v>ALIDALENY</v>
      </c>
      <c r="AH321" s="1" t="s">
        <v>1520</v>
      </c>
      <c r="AI321" s="1" t="s">
        <v>4403</v>
      </c>
      <c r="AK321" s="3">
        <f t="shared" si="42"/>
        <v>0</v>
      </c>
      <c r="AN321" t="s">
        <v>99</v>
      </c>
      <c r="AO321">
        <v>1.8</v>
      </c>
      <c r="AP321" t="s">
        <v>47</v>
      </c>
    </row>
    <row r="322" spans="1:42">
      <c r="A322" s="89">
        <v>389</v>
      </c>
      <c r="B322" s="14" t="s">
        <v>3309</v>
      </c>
      <c r="C322" s="14"/>
      <c r="D322" s="14" t="s">
        <v>3316</v>
      </c>
      <c r="E322" s="14">
        <v>2003</v>
      </c>
      <c r="F322" s="11" t="s">
        <v>1570</v>
      </c>
      <c r="G322" s="12" t="s">
        <v>1571</v>
      </c>
      <c r="H322" s="13" t="s">
        <v>1572</v>
      </c>
      <c r="I322" s="13" t="s">
        <v>33</v>
      </c>
      <c r="J322" s="14">
        <v>1387</v>
      </c>
      <c r="K322" s="14" t="str">
        <f t="shared" si="35"/>
        <v>MANUEL GUZMAN MATURANA 1387, LO BARNECHEA</v>
      </c>
      <c r="L322" s="15" t="s">
        <v>1573</v>
      </c>
      <c r="M322" s="15" t="s">
        <v>1574</v>
      </c>
      <c r="N322" s="15">
        <v>0</v>
      </c>
      <c r="O322" s="15" t="s">
        <v>44</v>
      </c>
      <c r="P322" s="17">
        <v>1.65</v>
      </c>
      <c r="R322" s="2">
        <f t="shared" si="43"/>
        <v>319</v>
      </c>
      <c r="S322" s="2">
        <f t="shared" si="36"/>
        <v>389</v>
      </c>
      <c r="T322" s="1">
        <f t="shared" si="37"/>
        <v>2003</v>
      </c>
      <c r="U322" t="str">
        <f t="shared" si="38"/>
        <v>MANUEL GUZMAN MATURANA</v>
      </c>
      <c r="V322">
        <v>1387</v>
      </c>
      <c r="Y322" s="1" t="str">
        <f t="shared" si="39"/>
        <v>CARLOS</v>
      </c>
      <c r="Z322" s="1" t="s">
        <v>1520</v>
      </c>
      <c r="AA322" s="1" t="s">
        <v>3977</v>
      </c>
      <c r="AB322" s="1"/>
      <c r="AC322" s="3" t="str">
        <f t="shared" si="40"/>
        <v>patriciafrugone@gmail.com</v>
      </c>
      <c r="AD322" s="3" t="s">
        <v>1573</v>
      </c>
      <c r="AF322" s="2" t="str">
        <f t="shared" si="41"/>
        <v>5711277-8</v>
      </c>
      <c r="AG322" t="str">
        <f>+LEFT(H322,FIND(" ",H322)-1)</f>
        <v>PATRICIA</v>
      </c>
      <c r="AH322" s="1" t="s">
        <v>1520</v>
      </c>
      <c r="AI322" s="1" t="s">
        <v>4404</v>
      </c>
      <c r="AK322" s="3">
        <f t="shared" si="42"/>
        <v>0</v>
      </c>
      <c r="AN322" t="s">
        <v>44</v>
      </c>
      <c r="AO322">
        <v>1.65</v>
      </c>
      <c r="AP322" t="s">
        <v>47</v>
      </c>
    </row>
    <row r="323" spans="1:42">
      <c r="A323" s="89">
        <v>391</v>
      </c>
      <c r="B323" s="14" t="s">
        <v>3309</v>
      </c>
      <c r="C323" s="14"/>
      <c r="D323" s="14" t="s">
        <v>3313</v>
      </c>
      <c r="E323" s="14"/>
      <c r="F323" s="11" t="s">
        <v>1575</v>
      </c>
      <c r="G323" s="12" t="s">
        <v>1576</v>
      </c>
      <c r="H323" s="13"/>
      <c r="I323" s="13" t="s">
        <v>33</v>
      </c>
      <c r="J323" s="14">
        <v>1437</v>
      </c>
      <c r="K323" s="14" t="str">
        <f t="shared" si="35"/>
        <v>MANUEL GUZMAN MATURANA 1437, LO BARNECHEA</v>
      </c>
      <c r="L323" s="15">
        <v>2178149</v>
      </c>
      <c r="M323" s="15">
        <v>0</v>
      </c>
      <c r="N323" s="15">
        <v>0</v>
      </c>
      <c r="O323" s="15" t="s">
        <v>42</v>
      </c>
      <c r="P323" s="17">
        <v>1.6</v>
      </c>
      <c r="R323" s="2">
        <f t="shared" si="43"/>
        <v>320</v>
      </c>
      <c r="S323" s="2">
        <f t="shared" si="36"/>
        <v>391</v>
      </c>
      <c r="T323" s="1">
        <f t="shared" si="37"/>
        <v>0</v>
      </c>
      <c r="U323" t="str">
        <f t="shared" si="38"/>
        <v>MANUEL GUZMAN MATURANA</v>
      </c>
      <c r="V323">
        <v>1437</v>
      </c>
      <c r="Y323" s="1" t="str">
        <f t="shared" si="39"/>
        <v>JOSE</v>
      </c>
      <c r="Z323" s="1" t="s">
        <v>3631</v>
      </c>
      <c r="AA323" s="1" t="s">
        <v>3686</v>
      </c>
      <c r="AB323" s="1"/>
      <c r="AC323" s="3">
        <f t="shared" si="40"/>
        <v>0</v>
      </c>
      <c r="AD323" s="3">
        <v>2178149</v>
      </c>
      <c r="AF323" s="2" t="str">
        <f t="shared" si="41"/>
        <v>2635163-4</v>
      </c>
      <c r="AH323" s="1" t="s">
        <v>1520</v>
      </c>
      <c r="AI323" s="1"/>
      <c r="AK323" s="3">
        <f t="shared" si="42"/>
        <v>0</v>
      </c>
      <c r="AN323" t="s">
        <v>42</v>
      </c>
      <c r="AO323">
        <v>1.6</v>
      </c>
      <c r="AP323" t="s">
        <v>47</v>
      </c>
    </row>
    <row r="324" spans="1:42">
      <c r="A324" s="89">
        <v>392</v>
      </c>
      <c r="B324" s="14" t="s">
        <v>3309</v>
      </c>
      <c r="C324" s="14"/>
      <c r="D324" s="14" t="s">
        <v>3313</v>
      </c>
      <c r="E324" s="14"/>
      <c r="F324" s="11" t="s">
        <v>1577</v>
      </c>
      <c r="G324" s="12" t="s">
        <v>1578</v>
      </c>
      <c r="H324" s="13"/>
      <c r="I324" s="13" t="s">
        <v>33</v>
      </c>
      <c r="J324" s="14">
        <v>1473</v>
      </c>
      <c r="K324" s="14" t="str">
        <f t="shared" si="35"/>
        <v>MANUEL GUZMAN MATURANA 1473, LO BARNECHEA</v>
      </c>
      <c r="L324" s="15">
        <v>8843691</v>
      </c>
      <c r="M324" s="15" t="s">
        <v>1579</v>
      </c>
      <c r="N324" s="15">
        <v>0</v>
      </c>
      <c r="O324" s="15" t="s">
        <v>42</v>
      </c>
      <c r="P324" s="17">
        <v>1.6</v>
      </c>
      <c r="R324" s="2">
        <f t="shared" si="43"/>
        <v>321</v>
      </c>
      <c r="S324" s="2">
        <f t="shared" si="36"/>
        <v>392</v>
      </c>
      <c r="T324" s="1">
        <f t="shared" si="37"/>
        <v>0</v>
      </c>
      <c r="U324" t="str">
        <f t="shared" si="38"/>
        <v>MANUEL GUZMAN MATURANA</v>
      </c>
      <c r="V324">
        <v>1473</v>
      </c>
      <c r="Y324" s="1" t="str">
        <f t="shared" si="39"/>
        <v>RODRIGO</v>
      </c>
      <c r="Z324" s="1" t="s">
        <v>1520</v>
      </c>
      <c r="AA324" s="1" t="s">
        <v>3978</v>
      </c>
      <c r="AB324" s="1"/>
      <c r="AC324" s="3" t="str">
        <f t="shared" si="40"/>
        <v>izquierdo.rivera@yahoo.com</v>
      </c>
      <c r="AD324" s="3">
        <v>8843691</v>
      </c>
      <c r="AF324" s="2" t="str">
        <f t="shared" si="41"/>
        <v>5075628-9</v>
      </c>
      <c r="AH324" s="1" t="s">
        <v>1520</v>
      </c>
      <c r="AI324" s="1"/>
      <c r="AK324" s="3">
        <f t="shared" si="42"/>
        <v>0</v>
      </c>
      <c r="AN324" t="s">
        <v>42</v>
      </c>
      <c r="AO324">
        <v>1.6</v>
      </c>
      <c r="AP324" t="s">
        <v>47</v>
      </c>
    </row>
    <row r="325" spans="1:42">
      <c r="A325" s="89">
        <v>393</v>
      </c>
      <c r="B325" s="14" t="s">
        <v>3309</v>
      </c>
      <c r="C325" s="14"/>
      <c r="D325" s="14" t="s">
        <v>3344</v>
      </c>
      <c r="E325" s="14"/>
      <c r="F325" s="11" t="s">
        <v>1580</v>
      </c>
      <c r="G325" s="12" t="s">
        <v>1581</v>
      </c>
      <c r="H325" s="13"/>
      <c r="I325" s="13" t="s">
        <v>33</v>
      </c>
      <c r="J325" s="14">
        <v>1485</v>
      </c>
      <c r="K325" s="14" t="str">
        <f t="shared" ref="K325:K388" si="44">+CONCATENATE(I325," ",J325,", LO BARNECHEA")</f>
        <v>MANUEL GUZMAN MATURANA 1485, LO BARNECHEA</v>
      </c>
      <c r="L325" s="15">
        <v>7923910</v>
      </c>
      <c r="M325" s="15">
        <v>0</v>
      </c>
      <c r="N325" s="15">
        <v>0</v>
      </c>
      <c r="O325" s="15" t="s">
        <v>42</v>
      </c>
      <c r="P325" s="17">
        <v>1.6</v>
      </c>
      <c r="R325" s="2">
        <f t="shared" si="43"/>
        <v>322</v>
      </c>
      <c r="S325" s="2">
        <f t="shared" ref="S325:S388" si="45">+IF(ISNUMBER(A325),A325,0)</f>
        <v>393</v>
      </c>
      <c r="T325" s="1">
        <f t="shared" ref="T325:T388" si="46">+E325</f>
        <v>0</v>
      </c>
      <c r="U325" t="str">
        <f t="shared" ref="U325:U388" si="47">+I325</f>
        <v>MANUEL GUZMAN MATURANA</v>
      </c>
      <c r="V325">
        <v>1485</v>
      </c>
      <c r="Y325" s="1" t="str">
        <f t="shared" ref="Y325:Y388" si="48">+LEFT(F325,FIND(" ",F325)-1)</f>
        <v>JERONIMO</v>
      </c>
      <c r="Z325" s="1" t="s">
        <v>1520</v>
      </c>
      <c r="AA325" s="1" t="s">
        <v>3979</v>
      </c>
      <c r="AB325" s="1"/>
      <c r="AC325" s="3">
        <f t="shared" ref="AC325:AC388" si="49">+M325</f>
        <v>0</v>
      </c>
      <c r="AD325" s="3">
        <v>7923910</v>
      </c>
      <c r="AF325" s="2" t="str">
        <f t="shared" ref="AF325:AF388" si="50">+G325</f>
        <v>7254403-K</v>
      </c>
      <c r="AH325" s="1" t="s">
        <v>1520</v>
      </c>
      <c r="AI325" s="1"/>
      <c r="AK325" s="3">
        <f t="shared" ref="AK325:AK388" si="51">+N325</f>
        <v>0</v>
      </c>
      <c r="AN325" t="s">
        <v>42</v>
      </c>
      <c r="AO325">
        <v>1.6</v>
      </c>
      <c r="AP325" t="s">
        <v>47</v>
      </c>
    </row>
    <row r="326" spans="1:42">
      <c r="A326" s="89">
        <v>394</v>
      </c>
      <c r="B326" s="14" t="s">
        <v>3309</v>
      </c>
      <c r="C326" s="14"/>
      <c r="D326" s="14" t="s">
        <v>3313</v>
      </c>
      <c r="E326" s="14"/>
      <c r="F326" s="11" t="s">
        <v>1582</v>
      </c>
      <c r="G326" s="12" t="s">
        <v>1583</v>
      </c>
      <c r="H326" s="13" t="s">
        <v>1582</v>
      </c>
      <c r="I326" s="13" t="s">
        <v>33</v>
      </c>
      <c r="J326" s="14">
        <v>1497</v>
      </c>
      <c r="K326" s="14" t="str">
        <f t="shared" si="44"/>
        <v>MANUEL GUZMAN MATURANA 1497, LO BARNECHEA</v>
      </c>
      <c r="L326" s="15" t="s">
        <v>1584</v>
      </c>
      <c r="M326" s="15" t="s">
        <v>1585</v>
      </c>
      <c r="N326" s="15">
        <v>0</v>
      </c>
      <c r="O326" s="15" t="s">
        <v>42</v>
      </c>
      <c r="P326" s="17">
        <v>1.6</v>
      </c>
      <c r="R326" s="2">
        <f t="shared" ref="R326:R389" si="52">+R325+1</f>
        <v>323</v>
      </c>
      <c r="S326" s="2">
        <f t="shared" si="45"/>
        <v>394</v>
      </c>
      <c r="T326" s="1">
        <f t="shared" si="46"/>
        <v>0</v>
      </c>
      <c r="U326" t="str">
        <f t="shared" si="47"/>
        <v>MANUEL GUZMAN MATURANA</v>
      </c>
      <c r="V326">
        <v>1497</v>
      </c>
      <c r="Y326" s="1" t="str">
        <f t="shared" si="48"/>
        <v>ANDRÉS</v>
      </c>
      <c r="Z326" s="1" t="s">
        <v>1520</v>
      </c>
      <c r="AA326" s="1" t="s">
        <v>3980</v>
      </c>
      <c r="AB326" s="1"/>
      <c r="AC326" s="3" t="str">
        <f t="shared" si="49"/>
        <v>anmatur@bci.cl</v>
      </c>
      <c r="AD326" s="3" t="s">
        <v>1584</v>
      </c>
      <c r="AF326" s="2" t="str">
        <f t="shared" si="50"/>
        <v>9663127-8</v>
      </c>
      <c r="AG326" t="str">
        <f>+LEFT(H326,FIND(" ",H326)-1)</f>
        <v>ANDRÉS</v>
      </c>
      <c r="AH326" s="1" t="s">
        <v>1520</v>
      </c>
      <c r="AI326" s="1" t="s">
        <v>3980</v>
      </c>
      <c r="AK326" s="3">
        <f t="shared" si="51"/>
        <v>0</v>
      </c>
      <c r="AN326" t="s">
        <v>42</v>
      </c>
      <c r="AO326">
        <v>1.6</v>
      </c>
      <c r="AP326" t="s">
        <v>47</v>
      </c>
    </row>
    <row r="327" spans="1:42">
      <c r="A327" s="89">
        <v>395</v>
      </c>
      <c r="B327" s="14" t="s">
        <v>3309</v>
      </c>
      <c r="C327" s="14" t="s">
        <v>3454</v>
      </c>
      <c r="D327" s="14" t="s">
        <v>3455</v>
      </c>
      <c r="E327" s="10">
        <v>40624</v>
      </c>
      <c r="F327" s="11" t="s">
        <v>1586</v>
      </c>
      <c r="G327" s="12" t="s">
        <v>1587</v>
      </c>
      <c r="H327" s="13" t="s">
        <v>1588</v>
      </c>
      <c r="I327" s="13" t="s">
        <v>33</v>
      </c>
      <c r="J327" s="14">
        <v>1603</v>
      </c>
      <c r="K327" s="14" t="str">
        <f t="shared" si="44"/>
        <v>MANUEL GUZMAN MATURANA 1603, LO BARNECHEA</v>
      </c>
      <c r="L327" s="15" t="s">
        <v>1589</v>
      </c>
      <c r="M327" s="15" t="s">
        <v>1590</v>
      </c>
      <c r="N327" s="15">
        <v>0</v>
      </c>
      <c r="O327" s="15" t="s">
        <v>44</v>
      </c>
      <c r="P327" s="17">
        <v>1.65</v>
      </c>
      <c r="R327" s="2">
        <f t="shared" si="52"/>
        <v>324</v>
      </c>
      <c r="S327" s="2">
        <f t="shared" si="45"/>
        <v>395</v>
      </c>
      <c r="T327" s="1">
        <f t="shared" si="46"/>
        <v>40624</v>
      </c>
      <c r="U327" t="str">
        <f t="shared" si="47"/>
        <v>MANUEL GUZMAN MATURANA</v>
      </c>
      <c r="V327">
        <v>1603</v>
      </c>
      <c r="Y327" s="1" t="str">
        <f t="shared" si="48"/>
        <v>MARIA</v>
      </c>
      <c r="Z327" s="1" t="s">
        <v>3613</v>
      </c>
      <c r="AA327" s="1" t="s">
        <v>3687</v>
      </c>
      <c r="AB327" s="1"/>
      <c r="AC327" s="3" t="str">
        <f t="shared" si="49"/>
        <v>isabeldieguez@yahoo.com</v>
      </c>
      <c r="AD327" s="3" t="s">
        <v>1589</v>
      </c>
      <c r="AF327" s="2" t="str">
        <f t="shared" si="50"/>
        <v>6791668-9</v>
      </c>
      <c r="AG327" t="str">
        <f>+LEFT(H327,FIND(" ",H327)-1)</f>
        <v>MATRIA</v>
      </c>
      <c r="AH327" s="1" t="s">
        <v>3613</v>
      </c>
      <c r="AI327" s="1" t="s">
        <v>3687</v>
      </c>
      <c r="AK327" s="3">
        <f t="shared" si="51"/>
        <v>0</v>
      </c>
      <c r="AN327" t="s">
        <v>44</v>
      </c>
      <c r="AO327">
        <v>1.65</v>
      </c>
      <c r="AP327" t="s">
        <v>47</v>
      </c>
    </row>
    <row r="328" spans="1:42">
      <c r="A328" s="89">
        <v>396</v>
      </c>
      <c r="B328" s="14" t="s">
        <v>3309</v>
      </c>
      <c r="C328" s="14" t="s">
        <v>3421</v>
      </c>
      <c r="D328" s="14" t="s">
        <v>3333</v>
      </c>
      <c r="E328" s="10">
        <v>40638</v>
      </c>
      <c r="F328" s="11" t="s">
        <v>1591</v>
      </c>
      <c r="G328" s="12" t="s">
        <v>1592</v>
      </c>
      <c r="H328" s="13" t="s">
        <v>1593</v>
      </c>
      <c r="I328" s="13" t="s">
        <v>33</v>
      </c>
      <c r="J328" s="14">
        <v>1639</v>
      </c>
      <c r="K328" s="14" t="str">
        <f t="shared" si="44"/>
        <v>MANUEL GUZMAN MATURANA 1639, LO BARNECHEA</v>
      </c>
      <c r="L328" s="15" t="s">
        <v>1594</v>
      </c>
      <c r="M328" s="15" t="s">
        <v>1595</v>
      </c>
      <c r="N328" s="15">
        <v>0</v>
      </c>
      <c r="O328" s="15" t="s">
        <v>44</v>
      </c>
      <c r="P328" s="17">
        <v>1.65</v>
      </c>
      <c r="R328" s="2">
        <f t="shared" si="52"/>
        <v>325</v>
      </c>
      <c r="S328" s="2">
        <f t="shared" si="45"/>
        <v>396</v>
      </c>
      <c r="T328" s="1">
        <f t="shared" si="46"/>
        <v>40638</v>
      </c>
      <c r="U328" t="str">
        <f t="shared" si="47"/>
        <v>MANUEL GUZMAN MATURANA</v>
      </c>
      <c r="V328">
        <v>1639</v>
      </c>
      <c r="Y328" s="1" t="str">
        <f t="shared" si="48"/>
        <v>FRANCISCA</v>
      </c>
      <c r="Z328" s="1" t="s">
        <v>1520</v>
      </c>
      <c r="AA328" s="1" t="s">
        <v>3872</v>
      </c>
      <c r="AB328" s="1"/>
      <c r="AC328" s="3" t="str">
        <f t="shared" si="49"/>
        <v xml:space="preserve">                              </v>
      </c>
      <c r="AD328" s="3" t="s">
        <v>1594</v>
      </c>
      <c r="AF328" s="2" t="str">
        <f t="shared" si="50"/>
        <v>12160042-0</v>
      </c>
      <c r="AG328" t="str">
        <f>+LEFT(H328,FIND(" ",H328)-1)</f>
        <v>RAFAEL</v>
      </c>
      <c r="AH328" s="1" t="s">
        <v>1520</v>
      </c>
      <c r="AI328" s="1" t="s">
        <v>3682</v>
      </c>
      <c r="AK328" s="3">
        <f t="shared" si="51"/>
        <v>0</v>
      </c>
      <c r="AN328" t="s">
        <v>44</v>
      </c>
      <c r="AO328">
        <v>1.65</v>
      </c>
      <c r="AP328" t="s">
        <v>47</v>
      </c>
    </row>
    <row r="329" spans="1:42">
      <c r="A329" s="89">
        <v>397</v>
      </c>
      <c r="B329" s="14" t="s">
        <v>3309</v>
      </c>
      <c r="C329" s="14"/>
      <c r="D329" s="14" t="s">
        <v>3344</v>
      </c>
      <c r="E329" s="14"/>
      <c r="F329" s="11" t="s">
        <v>1596</v>
      </c>
      <c r="G329" s="12" t="s">
        <v>1597</v>
      </c>
      <c r="H329" s="13" t="s">
        <v>1596</v>
      </c>
      <c r="I329" s="13" t="s">
        <v>33</v>
      </c>
      <c r="J329" s="14">
        <v>1651</v>
      </c>
      <c r="K329" s="14" t="str">
        <f t="shared" si="44"/>
        <v>MANUEL GUZMAN MATURANA 1651, LO BARNECHEA</v>
      </c>
      <c r="L329" s="15" t="s">
        <v>1598</v>
      </c>
      <c r="M329" s="15" t="s">
        <v>1599</v>
      </c>
      <c r="N329" s="15" t="s">
        <v>1600</v>
      </c>
      <c r="O329" s="15" t="s">
        <v>42</v>
      </c>
      <c r="P329" s="17">
        <v>1.6</v>
      </c>
      <c r="R329" s="2">
        <f t="shared" si="52"/>
        <v>326</v>
      </c>
      <c r="S329" s="2">
        <f t="shared" si="45"/>
        <v>397</v>
      </c>
      <c r="T329" s="1">
        <f t="shared" si="46"/>
        <v>0</v>
      </c>
      <c r="U329" t="str">
        <f t="shared" si="47"/>
        <v>MANUEL GUZMAN MATURANA</v>
      </c>
      <c r="V329">
        <v>1651</v>
      </c>
      <c r="Y329" s="1" t="str">
        <f t="shared" si="48"/>
        <v>RAMIRO</v>
      </c>
      <c r="Z329" s="1" t="s">
        <v>1520</v>
      </c>
      <c r="AA329" s="1" t="s">
        <v>3981</v>
      </c>
      <c r="AB329" s="1"/>
      <c r="AC329" s="3" t="str">
        <f t="shared" si="49"/>
        <v>leonor.devergara@manquehue.net</v>
      </c>
      <c r="AD329" s="3" t="s">
        <v>1598</v>
      </c>
      <c r="AF329" s="2" t="str">
        <f t="shared" si="50"/>
        <v>14566675-9</v>
      </c>
      <c r="AG329" t="str">
        <f>+LEFT(H329,FIND(" ",H329)-1)</f>
        <v>RAMIRO</v>
      </c>
      <c r="AH329" s="1" t="s">
        <v>1520</v>
      </c>
      <c r="AI329" s="1" t="s">
        <v>3981</v>
      </c>
      <c r="AK329" s="3" t="str">
        <f t="shared" si="51"/>
        <v>ramiro.vergara@gmail.com</v>
      </c>
      <c r="AN329" t="s">
        <v>42</v>
      </c>
      <c r="AO329">
        <v>1.6</v>
      </c>
      <c r="AP329" t="s">
        <v>47</v>
      </c>
    </row>
    <row r="330" spans="1:42">
      <c r="A330" s="89">
        <v>398</v>
      </c>
      <c r="B330" s="14" t="s">
        <v>3309</v>
      </c>
      <c r="C330" s="14"/>
      <c r="D330" s="14"/>
      <c r="E330" s="14"/>
      <c r="F330" s="11" t="s">
        <v>1601</v>
      </c>
      <c r="G330" s="12" t="s">
        <v>1602</v>
      </c>
      <c r="H330" s="13" t="s">
        <v>1603</v>
      </c>
      <c r="I330" s="13" t="s">
        <v>33</v>
      </c>
      <c r="J330" s="14">
        <v>1689</v>
      </c>
      <c r="K330" s="14" t="str">
        <f t="shared" si="44"/>
        <v>MANUEL GUZMAN MATURANA 1689, LO BARNECHEA</v>
      </c>
      <c r="L330" s="15">
        <v>2178875</v>
      </c>
      <c r="M330" s="16" t="s">
        <v>1604</v>
      </c>
      <c r="N330" s="16" t="s">
        <v>1605</v>
      </c>
      <c r="O330" s="15" t="s">
        <v>42</v>
      </c>
      <c r="P330" s="17">
        <v>1.6</v>
      </c>
      <c r="R330" s="2">
        <f t="shared" si="52"/>
        <v>327</v>
      </c>
      <c r="S330" s="2">
        <f t="shared" si="45"/>
        <v>398</v>
      </c>
      <c r="T330" s="1">
        <f t="shared" si="46"/>
        <v>0</v>
      </c>
      <c r="U330" t="str">
        <f t="shared" si="47"/>
        <v>MANUEL GUZMAN MATURANA</v>
      </c>
      <c r="V330">
        <v>1689</v>
      </c>
      <c r="Y330" s="1" t="str">
        <f t="shared" si="48"/>
        <v>JOSE</v>
      </c>
      <c r="Z330" s="1" t="s">
        <v>3607</v>
      </c>
      <c r="AA330" s="1" t="s">
        <v>3688</v>
      </c>
      <c r="AB330" s="1"/>
      <c r="AC330" s="3" t="str">
        <f t="shared" si="49"/>
        <v>jerrando@elglobo.cl</v>
      </c>
      <c r="AD330" s="3">
        <v>2178875</v>
      </c>
      <c r="AF330" s="2" t="str">
        <f t="shared" si="50"/>
        <v>5200843-3</v>
      </c>
      <c r="AG330" t="str">
        <f>+LEFT(H330,FIND(" ",H330)-1)</f>
        <v>MARIA</v>
      </c>
      <c r="AH330" s="1" t="s">
        <v>3613</v>
      </c>
      <c r="AI330" s="1" t="s">
        <v>4100</v>
      </c>
      <c r="AK330" s="3" t="str">
        <f t="shared" si="51"/>
        <v>jerrando@gmail.com</v>
      </c>
      <c r="AN330" t="s">
        <v>42</v>
      </c>
      <c r="AO330">
        <v>1.6</v>
      </c>
      <c r="AP330" t="s">
        <v>47</v>
      </c>
    </row>
    <row r="331" spans="1:42">
      <c r="A331" s="89">
        <v>399</v>
      </c>
      <c r="B331" s="14" t="s">
        <v>3309</v>
      </c>
      <c r="C331" s="14"/>
      <c r="D331" s="14" t="s">
        <v>3342</v>
      </c>
      <c r="E331" s="14"/>
      <c r="F331" s="11" t="s">
        <v>1606</v>
      </c>
      <c r="G331" s="12" t="s">
        <v>1607</v>
      </c>
      <c r="H331" s="13" t="s">
        <v>1608</v>
      </c>
      <c r="I331" s="13" t="s">
        <v>33</v>
      </c>
      <c r="J331" s="14">
        <v>1691</v>
      </c>
      <c r="K331" s="14" t="str">
        <f t="shared" si="44"/>
        <v>MANUEL GUZMAN MATURANA 1691, LO BARNECHEA</v>
      </c>
      <c r="L331" s="15" t="s">
        <v>1609</v>
      </c>
      <c r="M331" s="15" t="s">
        <v>1610</v>
      </c>
      <c r="N331" s="15">
        <v>0</v>
      </c>
      <c r="O331" s="15" t="s">
        <v>44</v>
      </c>
      <c r="P331" s="17">
        <v>1.65</v>
      </c>
      <c r="R331" s="2">
        <f t="shared" si="52"/>
        <v>328</v>
      </c>
      <c r="S331" s="2">
        <f t="shared" si="45"/>
        <v>399</v>
      </c>
      <c r="T331" s="1">
        <f t="shared" si="46"/>
        <v>0</v>
      </c>
      <c r="U331" t="str">
        <f t="shared" si="47"/>
        <v>MANUEL GUZMAN MATURANA</v>
      </c>
      <c r="V331">
        <v>1691</v>
      </c>
      <c r="Y331" s="1" t="str">
        <f t="shared" si="48"/>
        <v>ALVARO</v>
      </c>
      <c r="Z331" s="1" t="s">
        <v>1520</v>
      </c>
      <c r="AA331" s="1" t="s">
        <v>3982</v>
      </c>
      <c r="AB331" s="1"/>
      <c r="AC331" s="3" t="str">
        <f t="shared" si="49"/>
        <v>mariana.ossa@gmail.com</v>
      </c>
      <c r="AD331" s="3" t="s">
        <v>1609</v>
      </c>
      <c r="AF331" s="2" t="str">
        <f t="shared" si="50"/>
        <v>6064372-5</v>
      </c>
      <c r="AG331" t="str">
        <f>+LEFT(H331,FIND(" ",H331)-1)</f>
        <v>ALVARO</v>
      </c>
      <c r="AH331" s="1" t="s">
        <v>1520</v>
      </c>
      <c r="AI331" s="1" t="s">
        <v>4405</v>
      </c>
      <c r="AK331" s="3">
        <f t="shared" si="51"/>
        <v>0</v>
      </c>
      <c r="AN331" t="s">
        <v>44</v>
      </c>
      <c r="AO331">
        <v>1.65</v>
      </c>
      <c r="AP331" t="s">
        <v>47</v>
      </c>
    </row>
    <row r="332" spans="1:42">
      <c r="A332" s="89">
        <v>400</v>
      </c>
      <c r="B332" s="14" t="s">
        <v>3309</v>
      </c>
      <c r="C332" s="14"/>
      <c r="D332" s="14" t="s">
        <v>3342</v>
      </c>
      <c r="E332" s="14"/>
      <c r="F332" s="11" t="s">
        <v>1611</v>
      </c>
      <c r="G332" s="12" t="s">
        <v>1612</v>
      </c>
      <c r="H332" s="13"/>
      <c r="I332" s="13" t="s">
        <v>33</v>
      </c>
      <c r="J332" s="14">
        <v>1717</v>
      </c>
      <c r="K332" s="14" t="str">
        <f t="shared" si="44"/>
        <v>MANUEL GUZMAN MATURANA 1717, LO BARNECHEA</v>
      </c>
      <c r="L332" s="15">
        <v>4943004</v>
      </c>
      <c r="M332" s="15" t="s">
        <v>1613</v>
      </c>
      <c r="N332" s="15">
        <v>0</v>
      </c>
      <c r="O332" s="15" t="s">
        <v>42</v>
      </c>
      <c r="P332" s="17">
        <v>1.6</v>
      </c>
      <c r="R332" s="2">
        <f t="shared" si="52"/>
        <v>329</v>
      </c>
      <c r="S332" s="2">
        <f t="shared" si="45"/>
        <v>400</v>
      </c>
      <c r="T332" s="1">
        <f t="shared" si="46"/>
        <v>0</v>
      </c>
      <c r="U332" t="str">
        <f t="shared" si="47"/>
        <v>MANUEL GUZMAN MATURANA</v>
      </c>
      <c r="V332">
        <v>1717</v>
      </c>
      <c r="Y332" s="1" t="str">
        <f t="shared" si="48"/>
        <v>FRANCISCA</v>
      </c>
      <c r="Z332" s="1" t="s">
        <v>1520</v>
      </c>
      <c r="AA332" s="1" t="s">
        <v>3983</v>
      </c>
      <c r="AB332" s="1"/>
      <c r="AC332" s="3" t="str">
        <f t="shared" si="49"/>
        <v>fvalente@vtr.net</v>
      </c>
      <c r="AD332" s="3">
        <v>4943004</v>
      </c>
      <c r="AF332" s="2" t="str">
        <f t="shared" si="50"/>
        <v>8774649-6</v>
      </c>
      <c r="AH332" s="1" t="s">
        <v>1520</v>
      </c>
      <c r="AI332" s="1"/>
      <c r="AK332" s="3">
        <f t="shared" si="51"/>
        <v>0</v>
      </c>
      <c r="AN332" t="s">
        <v>42</v>
      </c>
      <c r="AO332">
        <v>1.6</v>
      </c>
      <c r="AP332" t="s">
        <v>47</v>
      </c>
    </row>
    <row r="333" spans="1:42">
      <c r="A333" s="89">
        <v>402</v>
      </c>
      <c r="B333" s="14" t="s">
        <v>3309</v>
      </c>
      <c r="C333" s="14"/>
      <c r="D333" s="14" t="s">
        <v>3313</v>
      </c>
      <c r="E333" s="10">
        <v>40511</v>
      </c>
      <c r="F333" s="11" t="s">
        <v>1614</v>
      </c>
      <c r="G333" s="12" t="s">
        <v>1615</v>
      </c>
      <c r="H333" s="13" t="s">
        <v>1616</v>
      </c>
      <c r="I333" s="13" t="s">
        <v>33</v>
      </c>
      <c r="J333" s="14">
        <v>1739</v>
      </c>
      <c r="K333" s="14" t="str">
        <f t="shared" si="44"/>
        <v>MANUEL GUZMAN MATURANA 1739, LO BARNECHEA</v>
      </c>
      <c r="L333" s="15" t="s">
        <v>1617</v>
      </c>
      <c r="M333" s="15" t="s">
        <v>1618</v>
      </c>
      <c r="N333" s="15" t="s">
        <v>1619</v>
      </c>
      <c r="O333" s="15" t="s">
        <v>44</v>
      </c>
      <c r="P333" s="17">
        <v>1.65</v>
      </c>
      <c r="R333" s="2">
        <f t="shared" si="52"/>
        <v>330</v>
      </c>
      <c r="S333" s="2">
        <f t="shared" si="45"/>
        <v>402</v>
      </c>
      <c r="T333" s="1">
        <f t="shared" si="46"/>
        <v>40511</v>
      </c>
      <c r="U333" t="str">
        <f t="shared" si="47"/>
        <v>MANUEL GUZMAN MATURANA</v>
      </c>
      <c r="V333">
        <v>1739</v>
      </c>
      <c r="Y333" s="1" t="str">
        <f t="shared" si="48"/>
        <v>MARIA</v>
      </c>
      <c r="Z333" s="1" t="s">
        <v>3632</v>
      </c>
      <c r="AA333" s="1" t="s">
        <v>3689</v>
      </c>
      <c r="AB333" s="1"/>
      <c r="AC333" s="3" t="str">
        <f t="shared" si="49"/>
        <v>adolfoghuidobro@gmail.com</v>
      </c>
      <c r="AD333" s="3" t="s">
        <v>1617</v>
      </c>
      <c r="AF333" s="2" t="str">
        <f t="shared" si="50"/>
        <v>7481960-5</v>
      </c>
      <c r="AG333" t="str">
        <f>+LEFT(H333,FIND(" ",H333)-1)</f>
        <v>ADOLFO</v>
      </c>
      <c r="AH333" s="1" t="s">
        <v>1520</v>
      </c>
      <c r="AI333" s="1" t="s">
        <v>4406</v>
      </c>
      <c r="AK333" s="3" t="str">
        <f t="shared" si="51"/>
        <v>meuge55@hotmail.com</v>
      </c>
      <c r="AN333" t="s">
        <v>44</v>
      </c>
      <c r="AO333">
        <v>1.65</v>
      </c>
      <c r="AP333" t="s">
        <v>47</v>
      </c>
    </row>
    <row r="334" spans="1:42">
      <c r="A334" s="89">
        <v>403</v>
      </c>
      <c r="B334" s="14" t="s">
        <v>3309</v>
      </c>
      <c r="C334" s="14" t="s">
        <v>3456</v>
      </c>
      <c r="D334" s="14" t="s">
        <v>3344</v>
      </c>
      <c r="E334" s="10">
        <v>40602</v>
      </c>
      <c r="F334" s="11" t="s">
        <v>1620</v>
      </c>
      <c r="G334" s="12" t="s">
        <v>1621</v>
      </c>
      <c r="H334" s="22" t="s">
        <v>1622</v>
      </c>
      <c r="I334" s="13" t="s">
        <v>33</v>
      </c>
      <c r="J334" s="14">
        <v>1753</v>
      </c>
      <c r="K334" s="14" t="str">
        <f t="shared" si="44"/>
        <v>MANUEL GUZMAN MATURANA 1753, LO BARNECHEA</v>
      </c>
      <c r="L334" s="15" t="s">
        <v>1623</v>
      </c>
      <c r="M334" s="15" t="s">
        <v>1624</v>
      </c>
      <c r="N334" s="15">
        <v>0</v>
      </c>
      <c r="O334" s="15" t="s">
        <v>44</v>
      </c>
      <c r="P334" s="17">
        <v>1.65</v>
      </c>
      <c r="R334" s="2">
        <f t="shared" si="52"/>
        <v>331</v>
      </c>
      <c r="S334" s="2">
        <f t="shared" si="45"/>
        <v>403</v>
      </c>
      <c r="T334" s="1">
        <f t="shared" si="46"/>
        <v>40602</v>
      </c>
      <c r="U334" t="str">
        <f t="shared" si="47"/>
        <v>MANUEL GUZMAN MATURANA</v>
      </c>
      <c r="V334">
        <v>1753</v>
      </c>
      <c r="Y334" s="1" t="str">
        <f t="shared" si="48"/>
        <v>MARIA</v>
      </c>
      <c r="Z334" s="1" t="s">
        <v>3633</v>
      </c>
      <c r="AA334" s="1" t="s">
        <v>3690</v>
      </c>
      <c r="AB334" s="1"/>
      <c r="AC334" s="3" t="str">
        <f t="shared" si="49"/>
        <v>cmackenna@bice.cl</v>
      </c>
      <c r="AD334" s="3" t="s">
        <v>1623</v>
      </c>
      <c r="AF334" s="2" t="str">
        <f t="shared" si="50"/>
        <v>10575096-K</v>
      </c>
      <c r="AG334" t="str">
        <f>+LEFT(H334,FIND(" ",H334)-1)</f>
        <v>CARLOS</v>
      </c>
      <c r="AH334" s="1" t="s">
        <v>1520</v>
      </c>
      <c r="AI334" s="1" t="s">
        <v>4407</v>
      </c>
      <c r="AK334" s="3">
        <f t="shared" si="51"/>
        <v>0</v>
      </c>
      <c r="AN334" t="s">
        <v>44</v>
      </c>
      <c r="AO334">
        <v>1.65</v>
      </c>
      <c r="AP334" t="s">
        <v>47</v>
      </c>
    </row>
    <row r="335" spans="1:42">
      <c r="A335" s="89">
        <v>404</v>
      </c>
      <c r="B335" s="14" t="s">
        <v>3309</v>
      </c>
      <c r="C335" s="14"/>
      <c r="D335" s="14" t="s">
        <v>3313</v>
      </c>
      <c r="E335" s="14"/>
      <c r="F335" s="11" t="s">
        <v>1625</v>
      </c>
      <c r="G335" s="12" t="s">
        <v>1626</v>
      </c>
      <c r="H335" s="13"/>
      <c r="I335" s="13" t="s">
        <v>33</v>
      </c>
      <c r="J335" s="14">
        <v>1781</v>
      </c>
      <c r="K335" s="14" t="str">
        <f t="shared" si="44"/>
        <v>MANUEL GUZMAN MATURANA 1781, LO BARNECHEA</v>
      </c>
      <c r="L335" s="15" t="s">
        <v>1627</v>
      </c>
      <c r="M335" s="15">
        <v>0</v>
      </c>
      <c r="N335" s="15">
        <v>0</v>
      </c>
      <c r="O335" s="15" t="s">
        <v>42</v>
      </c>
      <c r="P335" s="17">
        <v>1.6</v>
      </c>
      <c r="R335" s="2">
        <f t="shared" si="52"/>
        <v>332</v>
      </c>
      <c r="S335" s="2">
        <f t="shared" si="45"/>
        <v>404</v>
      </c>
      <c r="T335" s="1">
        <f t="shared" si="46"/>
        <v>0</v>
      </c>
      <c r="U335" t="str">
        <f t="shared" si="47"/>
        <v>MANUEL GUZMAN MATURANA</v>
      </c>
      <c r="V335">
        <v>1781</v>
      </c>
      <c r="Y335" s="1" t="str">
        <f t="shared" si="48"/>
        <v>RECAREDO</v>
      </c>
      <c r="Z335" s="1" t="s">
        <v>1520</v>
      </c>
      <c r="AA335" s="1" t="s">
        <v>3984</v>
      </c>
      <c r="AB335" s="1"/>
      <c r="AC335" s="3">
        <f t="shared" si="49"/>
        <v>0</v>
      </c>
      <c r="AD335" s="3" t="s">
        <v>1627</v>
      </c>
      <c r="AF335" s="2" t="str">
        <f t="shared" si="50"/>
        <v>3892522-9</v>
      </c>
      <c r="AH335" s="1" t="s">
        <v>1520</v>
      </c>
      <c r="AI335" s="1"/>
      <c r="AK335" s="3">
        <f t="shared" si="51"/>
        <v>0</v>
      </c>
      <c r="AN335" t="s">
        <v>42</v>
      </c>
      <c r="AO335">
        <v>1.6</v>
      </c>
      <c r="AP335" t="s">
        <v>47</v>
      </c>
    </row>
    <row r="336" spans="1:42">
      <c r="A336" s="89">
        <v>405</v>
      </c>
      <c r="B336" s="14" t="s">
        <v>3309</v>
      </c>
      <c r="C336" s="14"/>
      <c r="D336" s="14" t="s">
        <v>3342</v>
      </c>
      <c r="E336" s="14"/>
      <c r="F336" s="11" t="s">
        <v>1628</v>
      </c>
      <c r="G336" s="12" t="s">
        <v>1629</v>
      </c>
      <c r="H336" s="13"/>
      <c r="I336" s="13" t="s">
        <v>33</v>
      </c>
      <c r="J336" s="14">
        <v>1815</v>
      </c>
      <c r="K336" s="14" t="str">
        <f t="shared" si="44"/>
        <v>MANUEL GUZMAN MATURANA 1815, LO BARNECHEA</v>
      </c>
      <c r="L336" s="15" t="s">
        <v>1630</v>
      </c>
      <c r="M336" s="15" t="s">
        <v>1631</v>
      </c>
      <c r="N336" s="15">
        <v>0</v>
      </c>
      <c r="O336" s="15" t="s">
        <v>42</v>
      </c>
      <c r="P336" s="17">
        <v>1.6</v>
      </c>
      <c r="R336" s="2">
        <f t="shared" si="52"/>
        <v>333</v>
      </c>
      <c r="S336" s="2">
        <f t="shared" si="45"/>
        <v>405</v>
      </c>
      <c r="T336" s="1">
        <f t="shared" si="46"/>
        <v>0</v>
      </c>
      <c r="U336" t="str">
        <f t="shared" si="47"/>
        <v>MANUEL GUZMAN MATURANA</v>
      </c>
      <c r="V336">
        <v>1815</v>
      </c>
      <c r="Y336" s="1" t="str">
        <f t="shared" si="48"/>
        <v>FRANCISCO</v>
      </c>
      <c r="Z336" s="1" t="s">
        <v>1520</v>
      </c>
      <c r="AA336" s="1" t="s">
        <v>3985</v>
      </c>
      <c r="AB336" s="1"/>
      <c r="AC336" s="3" t="str">
        <f t="shared" si="49"/>
        <v>fjascui@gmail.com</v>
      </c>
      <c r="AD336" s="3" t="s">
        <v>1630</v>
      </c>
      <c r="AF336" s="2" t="str">
        <f t="shared" si="50"/>
        <v>8546962-2</v>
      </c>
      <c r="AH336" s="1" t="s">
        <v>1520</v>
      </c>
      <c r="AI336" s="1"/>
      <c r="AK336" s="3">
        <f t="shared" si="51"/>
        <v>0</v>
      </c>
      <c r="AN336" t="s">
        <v>42</v>
      </c>
      <c r="AO336">
        <v>1.6</v>
      </c>
      <c r="AP336" t="s">
        <v>47</v>
      </c>
    </row>
    <row r="337" spans="1:42">
      <c r="A337" s="89">
        <v>407</v>
      </c>
      <c r="B337" s="14" t="s">
        <v>3309</v>
      </c>
      <c r="C337" s="14"/>
      <c r="D337" s="14" t="s">
        <v>3313</v>
      </c>
      <c r="E337" s="24">
        <v>40928</v>
      </c>
      <c r="F337" s="11" t="s">
        <v>1632</v>
      </c>
      <c r="G337" s="12" t="s">
        <v>1633</v>
      </c>
      <c r="H337" s="13" t="s">
        <v>1634</v>
      </c>
      <c r="I337" s="13" t="s">
        <v>33</v>
      </c>
      <c r="J337" s="14">
        <v>1889</v>
      </c>
      <c r="K337" s="14" t="str">
        <f t="shared" si="44"/>
        <v>MANUEL GUZMAN MATURANA 1889, LO BARNECHEA</v>
      </c>
      <c r="L337" s="15" t="s">
        <v>1635</v>
      </c>
      <c r="M337" s="16" t="s">
        <v>1636</v>
      </c>
      <c r="N337" s="16"/>
      <c r="O337" s="15" t="s">
        <v>44</v>
      </c>
      <c r="P337" s="17">
        <v>1.65</v>
      </c>
      <c r="R337" s="2">
        <f t="shared" si="52"/>
        <v>334</v>
      </c>
      <c r="S337" s="2">
        <f t="shared" si="45"/>
        <v>407</v>
      </c>
      <c r="T337" s="1">
        <f t="shared" si="46"/>
        <v>40928</v>
      </c>
      <c r="U337" t="str">
        <f t="shared" si="47"/>
        <v>MANUEL GUZMAN MATURANA</v>
      </c>
      <c r="V337">
        <v>1889</v>
      </c>
      <c r="Y337" s="1" t="str">
        <f t="shared" si="48"/>
        <v>FELIPE</v>
      </c>
      <c r="Z337" s="1" t="s">
        <v>1520</v>
      </c>
      <c r="AA337" s="1" t="s">
        <v>3986</v>
      </c>
      <c r="AB337" s="1"/>
      <c r="AC337" s="3" t="str">
        <f t="shared" si="49"/>
        <v>fdemussym@gmail.com</v>
      </c>
      <c r="AD337" s="3" t="s">
        <v>1635</v>
      </c>
      <c r="AF337" s="2" t="str">
        <f t="shared" si="50"/>
        <v>5545098-6</v>
      </c>
      <c r="AG337" t="str">
        <f>+LEFT(H337,FIND(" ",H337)-1)</f>
        <v>MARIA</v>
      </c>
      <c r="AH337" s="1" t="s">
        <v>1520</v>
      </c>
      <c r="AI337" s="1" t="s">
        <v>4408</v>
      </c>
      <c r="AK337" s="3">
        <f t="shared" si="51"/>
        <v>0</v>
      </c>
      <c r="AN337" t="s">
        <v>44</v>
      </c>
      <c r="AO337">
        <v>1.65</v>
      </c>
      <c r="AP337" t="s">
        <v>47</v>
      </c>
    </row>
    <row r="338" spans="1:42">
      <c r="A338" s="89">
        <v>408</v>
      </c>
      <c r="B338" s="14" t="s">
        <v>3309</v>
      </c>
      <c r="C338" s="14"/>
      <c r="D338" s="14" t="s">
        <v>3344</v>
      </c>
      <c r="E338" s="14"/>
      <c r="F338" s="11" t="s">
        <v>1637</v>
      </c>
      <c r="G338" s="12" t="s">
        <v>1638</v>
      </c>
      <c r="H338" s="13" t="s">
        <v>1639</v>
      </c>
      <c r="I338" s="13" t="s">
        <v>33</v>
      </c>
      <c r="J338" s="14">
        <v>1929</v>
      </c>
      <c r="K338" s="14" t="str">
        <f t="shared" si="44"/>
        <v>MANUEL GUZMAN MATURANA 1929, LO BARNECHEA</v>
      </c>
      <c r="L338" s="15" t="s">
        <v>1640</v>
      </c>
      <c r="M338" s="15" t="s">
        <v>1641</v>
      </c>
      <c r="N338" s="15" t="s">
        <v>1642</v>
      </c>
      <c r="O338" s="15" t="s">
        <v>42</v>
      </c>
      <c r="P338" s="17">
        <v>1.6</v>
      </c>
      <c r="R338" s="2">
        <f t="shared" si="52"/>
        <v>335</v>
      </c>
      <c r="S338" s="2">
        <f t="shared" si="45"/>
        <v>408</v>
      </c>
      <c r="T338" s="1">
        <f t="shared" si="46"/>
        <v>0</v>
      </c>
      <c r="U338" t="str">
        <f t="shared" si="47"/>
        <v>MANUEL GUZMAN MATURANA</v>
      </c>
      <c r="V338">
        <v>1929</v>
      </c>
      <c r="Y338" s="1" t="str">
        <f t="shared" si="48"/>
        <v>ALFONSO</v>
      </c>
      <c r="Z338" s="1" t="s">
        <v>1520</v>
      </c>
      <c r="AA338" s="1" t="s">
        <v>3987</v>
      </c>
      <c r="AB338" s="1"/>
      <c r="AC338" s="3" t="str">
        <f t="shared" si="49"/>
        <v>veronicasotomayor@vtr.net</v>
      </c>
      <c r="AD338" s="3" t="s">
        <v>1640</v>
      </c>
      <c r="AF338" s="2" t="str">
        <f t="shared" si="50"/>
        <v>5898653-4</v>
      </c>
      <c r="AG338" t="str">
        <f>+LEFT(H338,FIND(" ",H338)-1)</f>
        <v>VERONICA</v>
      </c>
      <c r="AH338" s="1" t="s">
        <v>1520</v>
      </c>
      <c r="AI338" s="1" t="s">
        <v>4409</v>
      </c>
      <c r="AK338" s="3" t="str">
        <f t="shared" si="51"/>
        <v>amujica@spencerstuart.com</v>
      </c>
      <c r="AN338" t="s">
        <v>42</v>
      </c>
      <c r="AO338">
        <v>1.6</v>
      </c>
      <c r="AP338" t="s">
        <v>47</v>
      </c>
    </row>
    <row r="339" spans="1:42">
      <c r="A339" s="89">
        <v>409</v>
      </c>
      <c r="B339" s="14" t="s">
        <v>3309</v>
      </c>
      <c r="C339" s="14"/>
      <c r="D339" s="14" t="s">
        <v>3313</v>
      </c>
      <c r="E339" s="14"/>
      <c r="F339" s="11" t="s">
        <v>1643</v>
      </c>
      <c r="G339" s="12" t="s">
        <v>1644</v>
      </c>
      <c r="H339" s="13"/>
      <c r="I339" s="13" t="s">
        <v>33</v>
      </c>
      <c r="J339" s="14">
        <v>1935</v>
      </c>
      <c r="K339" s="14" t="str">
        <f t="shared" si="44"/>
        <v>MANUEL GUZMAN MATURANA 1935, LO BARNECHEA</v>
      </c>
      <c r="L339" s="15">
        <v>2153106</v>
      </c>
      <c r="M339" s="15">
        <v>0</v>
      </c>
      <c r="N339" s="15">
        <v>0</v>
      </c>
      <c r="O339" s="15" t="s">
        <v>42</v>
      </c>
      <c r="P339" s="17">
        <v>1.6</v>
      </c>
      <c r="R339" s="2">
        <f t="shared" si="52"/>
        <v>336</v>
      </c>
      <c r="S339" s="2">
        <f t="shared" si="45"/>
        <v>409</v>
      </c>
      <c r="T339" s="1">
        <f t="shared" si="46"/>
        <v>0</v>
      </c>
      <c r="U339" t="str">
        <f t="shared" si="47"/>
        <v>MANUEL GUZMAN MATURANA</v>
      </c>
      <c r="V339">
        <v>1935</v>
      </c>
      <c r="Y339" s="1" t="str">
        <f t="shared" si="48"/>
        <v>JOSE</v>
      </c>
      <c r="Z339" s="1" t="s">
        <v>3606</v>
      </c>
      <c r="AA339" s="1" t="s">
        <v>3691</v>
      </c>
      <c r="AB339" s="1"/>
      <c r="AC339" s="3">
        <f t="shared" si="49"/>
        <v>0</v>
      </c>
      <c r="AD339" s="3">
        <v>2153106</v>
      </c>
      <c r="AF339" s="2" t="str">
        <f t="shared" si="50"/>
        <v>5893827-0</v>
      </c>
      <c r="AH339" s="1" t="s">
        <v>1520</v>
      </c>
      <c r="AI339" s="1"/>
      <c r="AK339" s="3">
        <f t="shared" si="51"/>
        <v>0</v>
      </c>
      <c r="AN339" t="s">
        <v>42</v>
      </c>
      <c r="AO339">
        <v>1.6</v>
      </c>
      <c r="AP339" t="s">
        <v>47</v>
      </c>
    </row>
    <row r="340" spans="1:42">
      <c r="A340" s="89">
        <v>410</v>
      </c>
      <c r="B340" s="14" t="s">
        <v>3309</v>
      </c>
      <c r="C340" s="14"/>
      <c r="D340" s="14" t="s">
        <v>3313</v>
      </c>
      <c r="E340" s="14"/>
      <c r="F340" s="11" t="s">
        <v>1645</v>
      </c>
      <c r="G340" s="12" t="s">
        <v>1646</v>
      </c>
      <c r="H340" s="13" t="s">
        <v>1647</v>
      </c>
      <c r="I340" s="13" t="s">
        <v>33</v>
      </c>
      <c r="J340" s="14">
        <v>1951</v>
      </c>
      <c r="K340" s="14" t="str">
        <f t="shared" si="44"/>
        <v>MANUEL GUZMAN MATURANA 1951, LO BARNECHEA</v>
      </c>
      <c r="L340" s="15" t="s">
        <v>1648</v>
      </c>
      <c r="M340" s="15" t="s">
        <v>1649</v>
      </c>
      <c r="N340" s="15" t="s">
        <v>1650</v>
      </c>
      <c r="O340" s="15" t="s">
        <v>42</v>
      </c>
      <c r="P340" s="17">
        <v>1.6</v>
      </c>
      <c r="R340" s="2">
        <f t="shared" si="52"/>
        <v>337</v>
      </c>
      <c r="S340" s="2">
        <f t="shared" si="45"/>
        <v>410</v>
      </c>
      <c r="T340" s="1">
        <f t="shared" si="46"/>
        <v>0</v>
      </c>
      <c r="U340" t="str">
        <f t="shared" si="47"/>
        <v>MANUEL GUZMAN MATURANA</v>
      </c>
      <c r="V340">
        <v>1951</v>
      </c>
      <c r="Y340" s="1" t="str">
        <f t="shared" si="48"/>
        <v>MARIO</v>
      </c>
      <c r="Z340" s="1" t="s">
        <v>1520</v>
      </c>
      <c r="AA340" s="1" t="s">
        <v>3988</v>
      </c>
      <c r="AB340" s="1"/>
      <c r="AC340" s="3" t="str">
        <f t="shared" si="49"/>
        <v>mgaldames@logisticainversol.com</v>
      </c>
      <c r="AD340" s="3" t="s">
        <v>1648</v>
      </c>
      <c r="AF340" s="2" t="str">
        <f t="shared" si="50"/>
        <v>8671980-0</v>
      </c>
      <c r="AG340" t="str">
        <f>+LEFT(H340,FIND(" ",H340)-1)</f>
        <v>MARIA</v>
      </c>
      <c r="AH340" s="1" t="s">
        <v>3621</v>
      </c>
      <c r="AI340" s="1" t="s">
        <v>4410</v>
      </c>
      <c r="AK340" s="3" t="str">
        <f t="shared" si="51"/>
        <v>marisolramirez@logisticainversol.com</v>
      </c>
      <c r="AN340" t="s">
        <v>42</v>
      </c>
      <c r="AO340">
        <v>1.6</v>
      </c>
      <c r="AP340" t="s">
        <v>47</v>
      </c>
    </row>
    <row r="341" spans="1:42">
      <c r="A341" s="89">
        <v>411</v>
      </c>
      <c r="B341" s="14" t="s">
        <v>3309</v>
      </c>
      <c r="C341" s="14"/>
      <c r="D341" s="14" t="s">
        <v>3313</v>
      </c>
      <c r="E341" s="14"/>
      <c r="F341" s="11" t="s">
        <v>1651</v>
      </c>
      <c r="G341" s="12" t="s">
        <v>1652</v>
      </c>
      <c r="H341" s="13" t="s">
        <v>1651</v>
      </c>
      <c r="I341" s="13" t="s">
        <v>33</v>
      </c>
      <c r="J341" s="14">
        <v>1955</v>
      </c>
      <c r="K341" s="14" t="str">
        <f t="shared" si="44"/>
        <v>MANUEL GUZMAN MATURANA 1955, LO BARNECHEA</v>
      </c>
      <c r="L341" s="15">
        <v>2438501</v>
      </c>
      <c r="M341" s="15">
        <v>0</v>
      </c>
      <c r="N341" s="15">
        <v>0</v>
      </c>
      <c r="O341" s="15" t="s">
        <v>44</v>
      </c>
      <c r="P341" s="17">
        <v>1.65</v>
      </c>
      <c r="R341" s="2">
        <f t="shared" si="52"/>
        <v>338</v>
      </c>
      <c r="S341" s="2">
        <f t="shared" si="45"/>
        <v>411</v>
      </c>
      <c r="T341" s="1">
        <f t="shared" si="46"/>
        <v>0</v>
      </c>
      <c r="U341" t="str">
        <f t="shared" si="47"/>
        <v>MANUEL GUZMAN MATURANA</v>
      </c>
      <c r="V341">
        <v>1955</v>
      </c>
      <c r="Y341" s="1" t="str">
        <f t="shared" si="48"/>
        <v>MARCO</v>
      </c>
      <c r="Z341" s="1" t="s">
        <v>1520</v>
      </c>
      <c r="AA341" s="1" t="s">
        <v>3989</v>
      </c>
      <c r="AB341" s="1"/>
      <c r="AC341" s="3">
        <f t="shared" si="49"/>
        <v>0</v>
      </c>
      <c r="AD341" s="3">
        <v>2438501</v>
      </c>
      <c r="AF341" s="2" t="str">
        <f t="shared" si="50"/>
        <v>8188738-1</v>
      </c>
      <c r="AG341" t="str">
        <f>+LEFT(H341,FIND(" ",H341)-1)</f>
        <v>MARCO</v>
      </c>
      <c r="AH341" s="1" t="s">
        <v>1520</v>
      </c>
      <c r="AI341" s="1" t="s">
        <v>3989</v>
      </c>
      <c r="AK341" s="3">
        <f t="shared" si="51"/>
        <v>0</v>
      </c>
      <c r="AN341" t="s">
        <v>44</v>
      </c>
      <c r="AO341">
        <v>1.65</v>
      </c>
      <c r="AP341" t="s">
        <v>47</v>
      </c>
    </row>
    <row r="342" spans="1:42">
      <c r="A342" s="89">
        <v>412</v>
      </c>
      <c r="B342" s="14" t="s">
        <v>3309</v>
      </c>
      <c r="C342" s="14"/>
      <c r="D342" s="14" t="s">
        <v>3316</v>
      </c>
      <c r="E342" s="14"/>
      <c r="F342" s="11" t="s">
        <v>1653</v>
      </c>
      <c r="G342" s="12" t="s">
        <v>1654</v>
      </c>
      <c r="H342" s="13" t="s">
        <v>1655</v>
      </c>
      <c r="I342" s="13" t="s">
        <v>33</v>
      </c>
      <c r="J342" s="14">
        <v>1971</v>
      </c>
      <c r="K342" s="14" t="str">
        <f t="shared" si="44"/>
        <v>MANUEL GUZMAN MATURANA 1971, LO BARNECHEA</v>
      </c>
      <c r="L342" s="15" t="s">
        <v>1656</v>
      </c>
      <c r="M342" s="16" t="s">
        <v>1657</v>
      </c>
      <c r="N342" s="16" t="s">
        <v>1658</v>
      </c>
      <c r="O342" s="15" t="s">
        <v>42</v>
      </c>
      <c r="P342" s="17">
        <v>1.22</v>
      </c>
      <c r="R342" s="2">
        <f t="shared" si="52"/>
        <v>339</v>
      </c>
      <c r="S342" s="2">
        <f t="shared" si="45"/>
        <v>412</v>
      </c>
      <c r="T342" s="1">
        <f t="shared" si="46"/>
        <v>0</v>
      </c>
      <c r="U342" t="str">
        <f t="shared" si="47"/>
        <v>MANUEL GUZMAN MATURANA</v>
      </c>
      <c r="V342">
        <v>1971</v>
      </c>
      <c r="Y342" s="1" t="str">
        <f t="shared" si="48"/>
        <v>JOSE</v>
      </c>
      <c r="Z342" s="1" t="s">
        <v>3607</v>
      </c>
      <c r="AA342" s="1" t="s">
        <v>3674</v>
      </c>
      <c r="AB342" s="1"/>
      <c r="AC342" s="3" t="str">
        <f t="shared" si="49"/>
        <v>veroarellano@gmail.com</v>
      </c>
      <c r="AD342" s="3" t="s">
        <v>1656</v>
      </c>
      <c r="AF342" s="2" t="str">
        <f t="shared" si="50"/>
        <v>7621182-5</v>
      </c>
      <c r="AG342" t="str">
        <f>+LEFT(H342,FIND(" ",H342)-1)</f>
        <v>VERONICA</v>
      </c>
      <c r="AH342" s="1" t="s">
        <v>1520</v>
      </c>
      <c r="AI342" s="1" t="s">
        <v>4163</v>
      </c>
      <c r="AK342" s="3" t="str">
        <f t="shared" si="51"/>
        <v>jvergara@videocorp.com</v>
      </c>
      <c r="AN342" t="s">
        <v>42</v>
      </c>
      <c r="AO342">
        <v>1.22</v>
      </c>
      <c r="AP342" t="s">
        <v>47</v>
      </c>
    </row>
    <row r="343" spans="1:42">
      <c r="A343" s="89">
        <v>413</v>
      </c>
      <c r="B343" s="14" t="s">
        <v>3309</v>
      </c>
      <c r="C343" s="14"/>
      <c r="D343" s="14" t="s">
        <v>3344</v>
      </c>
      <c r="E343" s="14"/>
      <c r="F343" s="11" t="s">
        <v>1659</v>
      </c>
      <c r="G343" s="12" t="s">
        <v>1660</v>
      </c>
      <c r="H343" s="13" t="s">
        <v>1661</v>
      </c>
      <c r="I343" s="13" t="s">
        <v>33</v>
      </c>
      <c r="J343" s="14">
        <v>1975</v>
      </c>
      <c r="K343" s="14" t="str">
        <f t="shared" si="44"/>
        <v>MANUEL GUZMAN MATURANA 1975, LO BARNECHEA</v>
      </c>
      <c r="L343" s="15" t="s">
        <v>1662</v>
      </c>
      <c r="M343" s="15" t="s">
        <v>1663</v>
      </c>
      <c r="N343" s="15">
        <v>0</v>
      </c>
      <c r="O343" s="15" t="s">
        <v>42</v>
      </c>
      <c r="P343" s="17">
        <v>1.6</v>
      </c>
      <c r="R343" s="2">
        <f t="shared" si="52"/>
        <v>340</v>
      </c>
      <c r="S343" s="2">
        <f t="shared" si="45"/>
        <v>413</v>
      </c>
      <c r="T343" s="1">
        <f t="shared" si="46"/>
        <v>0</v>
      </c>
      <c r="U343" t="str">
        <f t="shared" si="47"/>
        <v>MANUEL GUZMAN MATURANA</v>
      </c>
      <c r="V343">
        <v>1975</v>
      </c>
      <c r="Y343" s="1" t="str">
        <f t="shared" si="48"/>
        <v>JUAN</v>
      </c>
      <c r="Z343" s="1" t="s">
        <v>3611</v>
      </c>
      <c r="AA343" s="1" t="s">
        <v>3692</v>
      </c>
      <c r="AB343" s="1"/>
      <c r="AC343" s="3" t="str">
        <f t="shared" si="49"/>
        <v>marcelahurtado@simmex.cl</v>
      </c>
      <c r="AD343" s="3" t="s">
        <v>1662</v>
      </c>
      <c r="AF343" s="2" t="str">
        <f t="shared" si="50"/>
        <v>7040056-1</v>
      </c>
      <c r="AG343" t="str">
        <f>+LEFT(H343,FIND(" ",H343)-1)</f>
        <v>MARCELA</v>
      </c>
      <c r="AH343" s="1" t="s">
        <v>1520</v>
      </c>
      <c r="AI343" s="1" t="s">
        <v>4411</v>
      </c>
      <c r="AK343" s="3">
        <f t="shared" si="51"/>
        <v>0</v>
      </c>
      <c r="AN343" t="s">
        <v>42</v>
      </c>
      <c r="AO343">
        <v>1.6</v>
      </c>
      <c r="AP343" t="s">
        <v>47</v>
      </c>
    </row>
    <row r="344" spans="1:42">
      <c r="A344" s="89">
        <v>414</v>
      </c>
      <c r="B344" s="14" t="s">
        <v>3309</v>
      </c>
      <c r="C344" s="14"/>
      <c r="D344" s="14" t="s">
        <v>3316</v>
      </c>
      <c r="E344" s="10">
        <v>41033</v>
      </c>
      <c r="F344" s="11" t="s">
        <v>1664</v>
      </c>
      <c r="G344" s="12" t="s">
        <v>1665</v>
      </c>
      <c r="H344" s="13" t="s">
        <v>1666</v>
      </c>
      <c r="I344" s="13" t="s">
        <v>34</v>
      </c>
      <c r="J344" s="14">
        <v>868</v>
      </c>
      <c r="K344" s="14" t="str">
        <f t="shared" si="44"/>
        <v>PASAJE EL RACO 868, LO BARNECHEA</v>
      </c>
      <c r="L344" s="15" t="s">
        <v>1667</v>
      </c>
      <c r="M344" s="15" t="s">
        <v>1668</v>
      </c>
      <c r="N344" s="16" t="s">
        <v>1669</v>
      </c>
      <c r="O344" s="15" t="s">
        <v>188</v>
      </c>
      <c r="P344" s="17">
        <v>1.22</v>
      </c>
      <c r="R344" s="2">
        <f t="shared" si="52"/>
        <v>341</v>
      </c>
      <c r="S344" s="2">
        <f t="shared" si="45"/>
        <v>414</v>
      </c>
      <c r="T344" s="1">
        <f t="shared" si="46"/>
        <v>41033</v>
      </c>
      <c r="U344" t="str">
        <f t="shared" si="47"/>
        <v>PASAJE EL RACO</v>
      </c>
      <c r="V344">
        <v>868</v>
      </c>
      <c r="Y344" s="1" t="str">
        <f t="shared" si="48"/>
        <v>MARIA</v>
      </c>
      <c r="Z344" s="1" t="s">
        <v>1520</v>
      </c>
      <c r="AA344" s="1" t="s">
        <v>3990</v>
      </c>
      <c r="AB344" s="1"/>
      <c r="AC344" s="3" t="str">
        <f t="shared" si="49"/>
        <v>kotekan2@hotmail.com</v>
      </c>
      <c r="AD344" s="3" t="s">
        <v>1667</v>
      </c>
      <c r="AF344" s="2" t="str">
        <f t="shared" si="50"/>
        <v>12585891-0</v>
      </c>
      <c r="AG344" t="str">
        <f>+LEFT(H344,FIND(" ",H344)-1)</f>
        <v>CRISTIAN</v>
      </c>
      <c r="AH344" s="1" t="s">
        <v>1520</v>
      </c>
      <c r="AI344" s="1" t="s">
        <v>4412</v>
      </c>
      <c r="AK344" s="3" t="str">
        <f t="shared" si="51"/>
        <v>mjperaltaj@gmail.com</v>
      </c>
      <c r="AN344" t="s">
        <v>42</v>
      </c>
      <c r="AO344">
        <v>1.22</v>
      </c>
      <c r="AP344" t="s">
        <v>47</v>
      </c>
    </row>
    <row r="345" spans="1:42">
      <c r="A345" s="89">
        <v>415</v>
      </c>
      <c r="B345" s="14" t="s">
        <v>3309</v>
      </c>
      <c r="C345" s="14" t="s">
        <v>3457</v>
      </c>
      <c r="D345" s="14" t="s">
        <v>3316</v>
      </c>
      <c r="E345" s="10">
        <v>41007</v>
      </c>
      <c r="F345" s="11" t="s">
        <v>1670</v>
      </c>
      <c r="G345" s="12" t="s">
        <v>1671</v>
      </c>
      <c r="H345" s="13" t="s">
        <v>1672</v>
      </c>
      <c r="I345" s="13" t="s">
        <v>34</v>
      </c>
      <c r="J345" s="14">
        <v>870</v>
      </c>
      <c r="K345" s="14" t="str">
        <f t="shared" si="44"/>
        <v>PASAJE EL RACO 870, LO BARNECHEA</v>
      </c>
      <c r="L345" s="15" t="s">
        <v>1673</v>
      </c>
      <c r="M345" s="15" t="s">
        <v>1674</v>
      </c>
      <c r="N345" s="15" t="s">
        <v>1675</v>
      </c>
      <c r="O345" s="15" t="s">
        <v>44</v>
      </c>
      <c r="P345" s="17">
        <v>1.65</v>
      </c>
      <c r="R345" s="2">
        <f t="shared" si="52"/>
        <v>342</v>
      </c>
      <c r="S345" s="2">
        <f t="shared" si="45"/>
        <v>415</v>
      </c>
      <c r="T345" s="1">
        <f t="shared" si="46"/>
        <v>41007</v>
      </c>
      <c r="U345" t="str">
        <f t="shared" si="47"/>
        <v>PASAJE EL RACO</v>
      </c>
      <c r="V345">
        <v>870</v>
      </c>
      <c r="Y345" s="1" t="str">
        <f t="shared" si="48"/>
        <v>XIMENA</v>
      </c>
      <c r="Z345" s="1" t="s">
        <v>1520</v>
      </c>
      <c r="AA345" s="1" t="s">
        <v>3991</v>
      </c>
      <c r="AB345" s="1"/>
      <c r="AC345" s="3" t="str">
        <f t="shared" si="49"/>
        <v>ximena.aguad@itau.cl</v>
      </c>
      <c r="AD345" s="3" t="s">
        <v>1673</v>
      </c>
      <c r="AF345" s="2" t="str">
        <f t="shared" si="50"/>
        <v>8249478-2</v>
      </c>
      <c r="AG345" t="str">
        <f>+LEFT(H345,FIND(" ",H345)-1)</f>
        <v>GERARDO</v>
      </c>
      <c r="AH345" s="1" t="s">
        <v>1520</v>
      </c>
      <c r="AI345" s="1" t="s">
        <v>4413</v>
      </c>
      <c r="AK345" s="3" t="str">
        <f t="shared" si="51"/>
        <v>xaguad@hotmail.com</v>
      </c>
      <c r="AN345" t="s">
        <v>44</v>
      </c>
      <c r="AO345">
        <v>1.65</v>
      </c>
      <c r="AP345" t="s">
        <v>47</v>
      </c>
    </row>
    <row r="346" spans="1:42">
      <c r="A346" s="91">
        <v>416</v>
      </c>
      <c r="B346" s="25" t="s">
        <v>3309</v>
      </c>
      <c r="C346" s="25"/>
      <c r="D346" s="25" t="s">
        <v>3316</v>
      </c>
      <c r="E346" s="25"/>
      <c r="F346" s="26" t="s">
        <v>1676</v>
      </c>
      <c r="G346" s="27" t="s">
        <v>1677</v>
      </c>
      <c r="H346" s="28"/>
      <c r="I346" s="13" t="s">
        <v>34</v>
      </c>
      <c r="J346" s="25">
        <v>872</v>
      </c>
      <c r="K346" s="14" t="str">
        <f t="shared" si="44"/>
        <v>PASAJE EL RACO 872, LO BARNECHEA</v>
      </c>
      <c r="L346" s="15" t="s">
        <v>1678</v>
      </c>
      <c r="M346" s="15" t="s">
        <v>1679</v>
      </c>
      <c r="N346" s="15">
        <v>0</v>
      </c>
      <c r="O346" s="15" t="s">
        <v>42</v>
      </c>
      <c r="P346" s="17">
        <v>1.65</v>
      </c>
      <c r="R346" s="2">
        <f t="shared" si="52"/>
        <v>343</v>
      </c>
      <c r="S346" s="2">
        <f t="shared" si="45"/>
        <v>416</v>
      </c>
      <c r="T346" s="1">
        <f t="shared" si="46"/>
        <v>0</v>
      </c>
      <c r="U346" t="str">
        <f t="shared" si="47"/>
        <v>PASAJE EL RACO</v>
      </c>
      <c r="V346">
        <v>872</v>
      </c>
      <c r="Y346" s="1" t="str">
        <f t="shared" si="48"/>
        <v>ALEJANDRA</v>
      </c>
      <c r="Z346" s="1" t="s">
        <v>1520</v>
      </c>
      <c r="AA346" s="1" t="s">
        <v>3992</v>
      </c>
      <c r="AB346" s="1"/>
      <c r="AC346" s="3" t="str">
        <f t="shared" si="49"/>
        <v>afosalba@gmail.com</v>
      </c>
      <c r="AD346" s="3" t="s">
        <v>1678</v>
      </c>
      <c r="AF346" s="2" t="str">
        <f t="shared" si="50"/>
        <v>8923082-9</v>
      </c>
      <c r="AH346" s="1" t="s">
        <v>1520</v>
      </c>
      <c r="AI346" s="1"/>
      <c r="AK346" s="3">
        <f t="shared" si="51"/>
        <v>0</v>
      </c>
      <c r="AN346" t="s">
        <v>42</v>
      </c>
      <c r="AO346">
        <v>1.65</v>
      </c>
      <c r="AP346" t="s">
        <v>47</v>
      </c>
    </row>
    <row r="347" spans="1:42">
      <c r="A347" s="89">
        <v>417</v>
      </c>
      <c r="B347" s="14" t="s">
        <v>3309</v>
      </c>
      <c r="C347" s="14" t="s">
        <v>3458</v>
      </c>
      <c r="D347" s="14" t="s">
        <v>3316</v>
      </c>
      <c r="E347" s="10">
        <v>41052</v>
      </c>
      <c r="F347" s="11" t="s">
        <v>1680</v>
      </c>
      <c r="G347" s="12" t="s">
        <v>1681</v>
      </c>
      <c r="H347" s="13"/>
      <c r="I347" s="13" t="s">
        <v>34</v>
      </c>
      <c r="J347" s="14">
        <v>878</v>
      </c>
      <c r="K347" s="14" t="str">
        <f t="shared" si="44"/>
        <v>PASAJE EL RACO 878, LO BARNECHEA</v>
      </c>
      <c r="L347" s="15" t="s">
        <v>1682</v>
      </c>
      <c r="M347" s="15" t="s">
        <v>1683</v>
      </c>
      <c r="N347" s="15">
        <v>0</v>
      </c>
      <c r="O347" s="15" t="s">
        <v>111</v>
      </c>
      <c r="P347" s="17">
        <v>1.65</v>
      </c>
      <c r="R347" s="2">
        <f t="shared" si="52"/>
        <v>344</v>
      </c>
      <c r="S347" s="2">
        <f t="shared" si="45"/>
        <v>417</v>
      </c>
      <c r="T347" s="1">
        <f t="shared" si="46"/>
        <v>41052</v>
      </c>
      <c r="U347" t="str">
        <f t="shared" si="47"/>
        <v>PASAJE EL RACO</v>
      </c>
      <c r="V347">
        <v>878</v>
      </c>
      <c r="Y347" s="1" t="str">
        <f t="shared" si="48"/>
        <v>JOSE</v>
      </c>
      <c r="Z347" s="1" t="s">
        <v>1520</v>
      </c>
      <c r="AA347" s="1" t="s">
        <v>3993</v>
      </c>
      <c r="AB347" s="1"/>
      <c r="AC347" s="3" t="str">
        <f t="shared" si="49"/>
        <v>josemorenosanz@gmail.com</v>
      </c>
      <c r="AD347" s="3" t="s">
        <v>1682</v>
      </c>
      <c r="AF347" s="2" t="str">
        <f t="shared" si="50"/>
        <v>13829099-9</v>
      </c>
      <c r="AH347" s="1" t="s">
        <v>1520</v>
      </c>
      <c r="AI347" s="1"/>
      <c r="AK347" s="3">
        <f t="shared" si="51"/>
        <v>0</v>
      </c>
      <c r="AN347" t="s">
        <v>111</v>
      </c>
      <c r="AO347">
        <v>1.65</v>
      </c>
      <c r="AP347" t="s">
        <v>47</v>
      </c>
    </row>
    <row r="348" spans="1:42">
      <c r="A348" s="89">
        <v>418</v>
      </c>
      <c r="B348" s="14" t="s">
        <v>3309</v>
      </c>
      <c r="C348" s="14"/>
      <c r="D348" s="14" t="s">
        <v>3313</v>
      </c>
      <c r="E348" s="14"/>
      <c r="F348" s="11" t="s">
        <v>1684</v>
      </c>
      <c r="G348" s="12" t="s">
        <v>1685</v>
      </c>
      <c r="H348" s="13" t="s">
        <v>1684</v>
      </c>
      <c r="I348" s="13" t="s">
        <v>34</v>
      </c>
      <c r="J348" s="14">
        <v>880</v>
      </c>
      <c r="K348" s="14" t="str">
        <f t="shared" si="44"/>
        <v>PASAJE EL RACO 880, LO BARNECHEA</v>
      </c>
      <c r="L348" s="15" t="s">
        <v>1686</v>
      </c>
      <c r="M348" s="15" t="s">
        <v>1687</v>
      </c>
      <c r="N348" s="15">
        <v>0</v>
      </c>
      <c r="O348" s="15" t="s">
        <v>44</v>
      </c>
      <c r="P348" s="17">
        <v>1.65</v>
      </c>
      <c r="R348" s="2">
        <f t="shared" si="52"/>
        <v>345</v>
      </c>
      <c r="S348" s="2">
        <f t="shared" si="45"/>
        <v>418</v>
      </c>
      <c r="T348" s="1">
        <f t="shared" si="46"/>
        <v>0</v>
      </c>
      <c r="U348" t="str">
        <f t="shared" si="47"/>
        <v>PASAJE EL RACO</v>
      </c>
      <c r="V348">
        <v>880</v>
      </c>
      <c r="Y348" s="1" t="str">
        <f t="shared" si="48"/>
        <v>MARCELA</v>
      </c>
      <c r="Z348" s="1" t="s">
        <v>1520</v>
      </c>
      <c r="AA348" s="1" t="s">
        <v>3994</v>
      </c>
      <c r="AB348" s="1"/>
      <c r="AC348" s="3" t="str">
        <f t="shared" si="49"/>
        <v>mubilla10@gmail.com</v>
      </c>
      <c r="AD348" s="3" t="s">
        <v>1686</v>
      </c>
      <c r="AF348" s="2" t="str">
        <f t="shared" si="50"/>
        <v>7078568-4</v>
      </c>
      <c r="AG348" t="str">
        <f>+LEFT(H348,FIND(" ",H348)-1)</f>
        <v>MARCELA</v>
      </c>
      <c r="AH348" s="1" t="s">
        <v>1520</v>
      </c>
      <c r="AI348" s="1" t="s">
        <v>3994</v>
      </c>
      <c r="AK348" s="3">
        <f t="shared" si="51"/>
        <v>0</v>
      </c>
      <c r="AN348" t="s">
        <v>44</v>
      </c>
      <c r="AO348">
        <v>1.65</v>
      </c>
      <c r="AP348" t="s">
        <v>47</v>
      </c>
    </row>
    <row r="349" spans="1:42">
      <c r="A349" s="89">
        <v>419</v>
      </c>
      <c r="B349" s="14" t="s">
        <v>3309</v>
      </c>
      <c r="C349" s="14"/>
      <c r="D349" s="14" t="s">
        <v>3313</v>
      </c>
      <c r="E349" s="14"/>
      <c r="F349" s="11" t="s">
        <v>1688</v>
      </c>
      <c r="G349" s="12" t="s">
        <v>1689</v>
      </c>
      <c r="H349" s="13"/>
      <c r="I349" s="13" t="s">
        <v>35</v>
      </c>
      <c r="J349" s="14">
        <v>11018</v>
      </c>
      <c r="K349" s="14" t="str">
        <f t="shared" si="44"/>
        <v>RIHUE 11018, LO BARNECHEA</v>
      </c>
      <c r="L349" s="15">
        <v>2496323</v>
      </c>
      <c r="M349" s="15" t="s">
        <v>1690</v>
      </c>
      <c r="N349" s="15">
        <v>0</v>
      </c>
      <c r="O349" s="15" t="s">
        <v>42</v>
      </c>
      <c r="P349" s="17">
        <v>1.6</v>
      </c>
      <c r="R349" s="2">
        <f t="shared" si="52"/>
        <v>346</v>
      </c>
      <c r="S349" s="2">
        <f t="shared" si="45"/>
        <v>419</v>
      </c>
      <c r="T349" s="1">
        <f t="shared" si="46"/>
        <v>0</v>
      </c>
      <c r="U349" t="str">
        <f t="shared" si="47"/>
        <v>RIHUE</v>
      </c>
      <c r="V349">
        <v>11018</v>
      </c>
      <c r="Y349" s="1" t="str">
        <f t="shared" si="48"/>
        <v>JAIME</v>
      </c>
      <c r="Z349" s="1" t="s">
        <v>1520</v>
      </c>
      <c r="AA349" s="1" t="s">
        <v>3995</v>
      </c>
      <c r="AB349" s="1"/>
      <c r="AC349" s="3" t="str">
        <f t="shared" si="49"/>
        <v>jbranadam@gmail.com</v>
      </c>
      <c r="AD349" s="3">
        <v>2496323</v>
      </c>
      <c r="AF349" s="2" t="str">
        <f t="shared" si="50"/>
        <v>6044482-K</v>
      </c>
      <c r="AH349" s="1" t="s">
        <v>1520</v>
      </c>
      <c r="AI349" s="1"/>
      <c r="AK349" s="3">
        <f t="shared" si="51"/>
        <v>0</v>
      </c>
      <c r="AN349" t="s">
        <v>42</v>
      </c>
      <c r="AO349">
        <v>1.6</v>
      </c>
      <c r="AP349" t="s">
        <v>47</v>
      </c>
    </row>
    <row r="350" spans="1:42">
      <c r="A350" s="89">
        <v>420</v>
      </c>
      <c r="B350" s="14" t="s">
        <v>3309</v>
      </c>
      <c r="C350" s="14"/>
      <c r="D350" s="14" t="s">
        <v>3342</v>
      </c>
      <c r="E350" s="14"/>
      <c r="F350" s="11" t="s">
        <v>1691</v>
      </c>
      <c r="G350" s="12" t="s">
        <v>1692</v>
      </c>
      <c r="H350" s="13"/>
      <c r="I350" s="13" t="s">
        <v>35</v>
      </c>
      <c r="J350" s="14">
        <v>11026</v>
      </c>
      <c r="K350" s="14" t="str">
        <f t="shared" si="44"/>
        <v>RIHUE 11026, LO BARNECHEA</v>
      </c>
      <c r="L350" s="15" t="s">
        <v>1693</v>
      </c>
      <c r="M350" s="15" t="s">
        <v>1694</v>
      </c>
      <c r="N350" s="15">
        <v>0</v>
      </c>
      <c r="O350" s="15" t="s">
        <v>42</v>
      </c>
      <c r="P350" s="17">
        <v>1.6</v>
      </c>
      <c r="R350" s="2">
        <f t="shared" si="52"/>
        <v>347</v>
      </c>
      <c r="S350" s="2">
        <f t="shared" si="45"/>
        <v>420</v>
      </c>
      <c r="T350" s="1">
        <f t="shared" si="46"/>
        <v>0</v>
      </c>
      <c r="U350" t="str">
        <f t="shared" si="47"/>
        <v>RIHUE</v>
      </c>
      <c r="V350">
        <v>11026</v>
      </c>
      <c r="Y350" s="1" t="str">
        <f t="shared" si="48"/>
        <v>JUAN</v>
      </c>
      <c r="Z350" s="1" t="s">
        <v>1520</v>
      </c>
      <c r="AA350" s="1" t="s">
        <v>3996</v>
      </c>
      <c r="AB350" s="1"/>
      <c r="AC350" s="3" t="str">
        <f t="shared" si="49"/>
        <v>jcheim@mi.cl</v>
      </c>
      <c r="AD350" s="3" t="s">
        <v>1693</v>
      </c>
      <c r="AF350" s="2" t="str">
        <f t="shared" si="50"/>
        <v>6590538-8</v>
      </c>
      <c r="AH350" s="1" t="s">
        <v>1520</v>
      </c>
      <c r="AI350" s="1"/>
      <c r="AK350" s="3">
        <f t="shared" si="51"/>
        <v>0</v>
      </c>
      <c r="AN350" t="s">
        <v>42</v>
      </c>
      <c r="AO350">
        <v>1.6</v>
      </c>
      <c r="AP350" t="s">
        <v>47</v>
      </c>
    </row>
    <row r="351" spans="1:42">
      <c r="A351" s="89">
        <v>421</v>
      </c>
      <c r="B351" s="14" t="s">
        <v>3309</v>
      </c>
      <c r="C351" s="14"/>
      <c r="D351" s="14" t="s">
        <v>3313</v>
      </c>
      <c r="E351" s="14"/>
      <c r="F351" s="11" t="s">
        <v>1695</v>
      </c>
      <c r="G351" s="12" t="s">
        <v>1696</v>
      </c>
      <c r="H351" s="13" t="s">
        <v>1697</v>
      </c>
      <c r="I351" s="13" t="s">
        <v>35</v>
      </c>
      <c r="J351" s="14" t="s">
        <v>1698</v>
      </c>
      <c r="K351" s="14" t="str">
        <f t="shared" si="44"/>
        <v>RIHUE 11038  CASA A, LO BARNECHEA</v>
      </c>
      <c r="L351" s="15" t="s">
        <v>1699</v>
      </c>
      <c r="M351" s="15" t="s">
        <v>1700</v>
      </c>
      <c r="N351" s="15">
        <v>0</v>
      </c>
      <c r="O351" s="15" t="s">
        <v>44</v>
      </c>
      <c r="P351" s="17">
        <v>1.65</v>
      </c>
      <c r="R351" s="2">
        <f t="shared" si="52"/>
        <v>348</v>
      </c>
      <c r="S351" s="2">
        <f t="shared" si="45"/>
        <v>421</v>
      </c>
      <c r="T351" s="1">
        <f t="shared" si="46"/>
        <v>0</v>
      </c>
      <c r="U351" t="str">
        <f t="shared" si="47"/>
        <v>RIHUE</v>
      </c>
      <c r="V351">
        <v>11038</v>
      </c>
      <c r="W351" s="99" t="s">
        <v>3504</v>
      </c>
      <c r="Y351" s="1" t="str">
        <f t="shared" si="48"/>
        <v>BARTOLOME</v>
      </c>
      <c r="Z351" s="1" t="s">
        <v>1520</v>
      </c>
      <c r="AA351" s="1" t="s">
        <v>3997</v>
      </c>
      <c r="AB351" s="1"/>
      <c r="AC351" s="3" t="str">
        <f t="shared" si="49"/>
        <v>kpupkin@ejuridico.cl</v>
      </c>
      <c r="AD351" s="3" t="s">
        <v>1699</v>
      </c>
      <c r="AF351" s="2" t="str">
        <f t="shared" si="50"/>
        <v>10333625-2</v>
      </c>
      <c r="AG351" t="str">
        <f>+LEFT(H351,FIND(" ",H351)-1)</f>
        <v>KAREN</v>
      </c>
      <c r="AH351" s="1" t="s">
        <v>1520</v>
      </c>
      <c r="AI351" s="1" t="s">
        <v>4414</v>
      </c>
      <c r="AK351" s="3">
        <f t="shared" si="51"/>
        <v>0</v>
      </c>
      <c r="AN351" t="s">
        <v>44</v>
      </c>
      <c r="AO351">
        <v>1.65</v>
      </c>
      <c r="AP351" t="s">
        <v>47</v>
      </c>
    </row>
    <row r="352" spans="1:42">
      <c r="A352" s="89">
        <v>422</v>
      </c>
      <c r="B352" s="14" t="s">
        <v>3309</v>
      </c>
      <c r="C352" s="14"/>
      <c r="D352" s="14" t="s">
        <v>3313</v>
      </c>
      <c r="E352" s="14"/>
      <c r="F352" s="11" t="s">
        <v>1701</v>
      </c>
      <c r="G352" s="12" t="s">
        <v>1702</v>
      </c>
      <c r="H352" s="13"/>
      <c r="I352" s="13" t="s">
        <v>35</v>
      </c>
      <c r="J352" s="14" t="s">
        <v>1703</v>
      </c>
      <c r="K352" s="14" t="str">
        <f t="shared" si="44"/>
        <v>RIHUE 11038  CASA B, LO BARNECHEA</v>
      </c>
      <c r="L352" s="15" t="s">
        <v>1704</v>
      </c>
      <c r="M352" s="15" t="s">
        <v>1705</v>
      </c>
      <c r="N352" s="15">
        <v>0</v>
      </c>
      <c r="O352" s="15" t="s">
        <v>42</v>
      </c>
      <c r="P352" s="17">
        <v>1.6</v>
      </c>
      <c r="R352" s="2">
        <f t="shared" si="52"/>
        <v>349</v>
      </c>
      <c r="S352" s="2">
        <f t="shared" si="45"/>
        <v>422</v>
      </c>
      <c r="T352" s="1">
        <f t="shared" si="46"/>
        <v>0</v>
      </c>
      <c r="U352" t="str">
        <f t="shared" si="47"/>
        <v>RIHUE</v>
      </c>
      <c r="V352">
        <v>11038</v>
      </c>
      <c r="W352" s="99" t="s">
        <v>3502</v>
      </c>
      <c r="Y352" s="1" t="str">
        <f t="shared" si="48"/>
        <v>DANIELA</v>
      </c>
      <c r="Z352" s="1" t="s">
        <v>1520</v>
      </c>
      <c r="AA352" s="1" t="s">
        <v>3998</v>
      </c>
      <c r="AB352" s="1"/>
      <c r="AC352" s="3" t="str">
        <f t="shared" si="49"/>
        <v>danimex@mi.cl</v>
      </c>
      <c r="AD352" s="3" t="s">
        <v>1704</v>
      </c>
      <c r="AF352" s="2" t="str">
        <f t="shared" si="50"/>
        <v>9285099-4</v>
      </c>
      <c r="AH352" s="1" t="s">
        <v>1520</v>
      </c>
      <c r="AI352" s="1"/>
      <c r="AK352" s="3">
        <f t="shared" si="51"/>
        <v>0</v>
      </c>
      <c r="AN352" t="s">
        <v>42</v>
      </c>
      <c r="AO352">
        <v>1.6</v>
      </c>
      <c r="AP352" t="s">
        <v>47</v>
      </c>
    </row>
    <row r="353" spans="1:42">
      <c r="A353" s="89">
        <v>423</v>
      </c>
      <c r="B353" s="14" t="s">
        <v>3309</v>
      </c>
      <c r="C353" s="14"/>
      <c r="D353" s="14" t="s">
        <v>3344</v>
      </c>
      <c r="E353" s="10">
        <v>40093</v>
      </c>
      <c r="F353" s="11" t="s">
        <v>1706</v>
      </c>
      <c r="G353" s="12" t="s">
        <v>1707</v>
      </c>
      <c r="H353" s="13" t="s">
        <v>1706</v>
      </c>
      <c r="I353" s="13" t="s">
        <v>35</v>
      </c>
      <c r="J353" s="14">
        <v>11034</v>
      </c>
      <c r="K353" s="14" t="str">
        <f t="shared" si="44"/>
        <v>RIHUE 11034, LO BARNECHEA</v>
      </c>
      <c r="L353" s="15" t="s">
        <v>1708</v>
      </c>
      <c r="M353" s="15" t="s">
        <v>1709</v>
      </c>
      <c r="N353" s="15" t="s">
        <v>1710</v>
      </c>
      <c r="O353" s="15" t="s">
        <v>42</v>
      </c>
      <c r="P353" s="17">
        <v>1.6</v>
      </c>
      <c r="R353" s="2">
        <f t="shared" si="52"/>
        <v>350</v>
      </c>
      <c r="S353" s="2">
        <f t="shared" si="45"/>
        <v>423</v>
      </c>
      <c r="T353" s="1">
        <f t="shared" si="46"/>
        <v>40093</v>
      </c>
      <c r="U353" t="str">
        <f t="shared" si="47"/>
        <v>RIHUE</v>
      </c>
      <c r="V353">
        <v>11034</v>
      </c>
      <c r="Y353" s="1" t="str">
        <f t="shared" si="48"/>
        <v>MARIA</v>
      </c>
      <c r="Z353" s="1" t="s">
        <v>3615</v>
      </c>
      <c r="AA353" s="1" t="s">
        <v>3693</v>
      </c>
      <c r="AB353" s="1"/>
      <c r="AC353" s="3" t="str">
        <f t="shared" si="49"/>
        <v>mzegers@baz.cl</v>
      </c>
      <c r="AD353" s="3" t="s">
        <v>1708</v>
      </c>
      <c r="AF353" s="2" t="str">
        <f t="shared" si="50"/>
        <v>10325231-8</v>
      </c>
      <c r="AG353" t="str">
        <f>+LEFT(H353,FIND(" ",H353)-1)</f>
        <v>MARIA</v>
      </c>
      <c r="AH353" s="1" t="s">
        <v>3615</v>
      </c>
      <c r="AI353" s="1" t="s">
        <v>3693</v>
      </c>
      <c r="AK353" s="3" t="str">
        <f t="shared" si="51"/>
        <v>mcbrowne@uc.cl</v>
      </c>
      <c r="AN353" t="s">
        <v>42</v>
      </c>
      <c r="AO353">
        <v>1.6</v>
      </c>
      <c r="AP353" t="s">
        <v>47</v>
      </c>
    </row>
    <row r="354" spans="1:42">
      <c r="A354" s="89">
        <v>424</v>
      </c>
      <c r="B354" s="14" t="s">
        <v>3309</v>
      </c>
      <c r="C354" s="14"/>
      <c r="D354" s="14" t="s">
        <v>3344</v>
      </c>
      <c r="E354" s="14"/>
      <c r="F354" s="11" t="s">
        <v>1711</v>
      </c>
      <c r="G354" s="12" t="s">
        <v>1712</v>
      </c>
      <c r="H354" s="13" t="s">
        <v>1713</v>
      </c>
      <c r="I354" s="13" t="s">
        <v>35</v>
      </c>
      <c r="J354" s="14">
        <v>11042</v>
      </c>
      <c r="K354" s="14" t="str">
        <f t="shared" si="44"/>
        <v>RIHUE 11042, LO BARNECHEA</v>
      </c>
      <c r="L354" s="15" t="s">
        <v>1714</v>
      </c>
      <c r="M354" s="16" t="s">
        <v>1715</v>
      </c>
      <c r="N354" s="15">
        <v>0</v>
      </c>
      <c r="O354" s="15" t="s">
        <v>44</v>
      </c>
      <c r="P354" s="17">
        <v>1.65</v>
      </c>
      <c r="R354" s="2">
        <f t="shared" si="52"/>
        <v>351</v>
      </c>
      <c r="S354" s="2">
        <f t="shared" si="45"/>
        <v>424</v>
      </c>
      <c r="T354" s="1">
        <f t="shared" si="46"/>
        <v>0</v>
      </c>
      <c r="U354" t="str">
        <f t="shared" si="47"/>
        <v>RIHUE</v>
      </c>
      <c r="V354">
        <v>11042</v>
      </c>
      <c r="Y354" s="1" t="str">
        <f t="shared" si="48"/>
        <v>ALEJANDRO</v>
      </c>
      <c r="Z354" s="1" t="s">
        <v>1520</v>
      </c>
      <c r="AA354" s="1" t="s">
        <v>3999</v>
      </c>
      <c r="AB354" s="1"/>
      <c r="AC354" s="3" t="str">
        <f t="shared" si="49"/>
        <v>susygua@gmail.com</v>
      </c>
      <c r="AD354" s="3" t="s">
        <v>1714</v>
      </c>
      <c r="AF354" s="2" t="str">
        <f t="shared" si="50"/>
        <v>7146679-5</v>
      </c>
      <c r="AG354" t="str">
        <f>+LEFT(H354,FIND(" ",H354)-1)</f>
        <v>SUSANA</v>
      </c>
      <c r="AH354" s="1" t="s">
        <v>1520</v>
      </c>
      <c r="AI354" s="1" t="s">
        <v>4415</v>
      </c>
      <c r="AK354" s="3">
        <f t="shared" si="51"/>
        <v>0</v>
      </c>
      <c r="AN354" t="s">
        <v>44</v>
      </c>
      <c r="AO354">
        <v>1.65</v>
      </c>
      <c r="AP354" t="s">
        <v>47</v>
      </c>
    </row>
    <row r="355" spans="1:42">
      <c r="A355" s="89">
        <v>425</v>
      </c>
      <c r="B355" s="14" t="s">
        <v>3309</v>
      </c>
      <c r="C355" s="14"/>
      <c r="D355" s="14" t="s">
        <v>3313</v>
      </c>
      <c r="E355" s="10">
        <v>40910</v>
      </c>
      <c r="F355" s="11" t="s">
        <v>1716</v>
      </c>
      <c r="G355" s="12" t="s">
        <v>1717</v>
      </c>
      <c r="H355" s="13" t="s">
        <v>1718</v>
      </c>
      <c r="I355" s="13" t="s">
        <v>35</v>
      </c>
      <c r="J355" s="14">
        <v>11054</v>
      </c>
      <c r="K355" s="14" t="str">
        <f t="shared" si="44"/>
        <v>RIHUE 11054, LO BARNECHEA</v>
      </c>
      <c r="L355" s="15" t="s">
        <v>1719</v>
      </c>
      <c r="M355" s="15" t="s">
        <v>1720</v>
      </c>
      <c r="N355" s="15">
        <v>0</v>
      </c>
      <c r="O355" s="15" t="s">
        <v>42</v>
      </c>
      <c r="P355" s="17">
        <v>1.65</v>
      </c>
      <c r="R355" s="2">
        <f t="shared" si="52"/>
        <v>352</v>
      </c>
      <c r="S355" s="2">
        <f t="shared" si="45"/>
        <v>425</v>
      </c>
      <c r="T355" s="1">
        <f t="shared" si="46"/>
        <v>40910</v>
      </c>
      <c r="U355" t="str">
        <f t="shared" si="47"/>
        <v>RIHUE</v>
      </c>
      <c r="V355">
        <v>11054</v>
      </c>
      <c r="Y355" s="1" t="str">
        <f t="shared" si="48"/>
        <v>ANGELES</v>
      </c>
      <c r="Z355" s="1" t="s">
        <v>1520</v>
      </c>
      <c r="AA355" s="1" t="s">
        <v>4000</v>
      </c>
      <c r="AB355" s="1"/>
      <c r="AC355" s="3" t="str">
        <f t="shared" si="49"/>
        <v>aldunatefrancisco@gmail.com</v>
      </c>
      <c r="AD355" s="3" t="s">
        <v>1719</v>
      </c>
      <c r="AF355" s="2" t="str">
        <f t="shared" si="50"/>
        <v>7516164-6</v>
      </c>
      <c r="AG355" t="str">
        <f>+LEFT(H355,FIND(" ",H355)-1)</f>
        <v>FRANCISCO</v>
      </c>
      <c r="AH355" s="1" t="s">
        <v>1520</v>
      </c>
      <c r="AI355" s="1" t="s">
        <v>4416</v>
      </c>
      <c r="AK355" s="3">
        <f t="shared" si="51"/>
        <v>0</v>
      </c>
      <c r="AN355" t="s">
        <v>42</v>
      </c>
      <c r="AO355">
        <v>1.65</v>
      </c>
      <c r="AP355" t="s">
        <v>47</v>
      </c>
    </row>
    <row r="356" spans="1:42">
      <c r="A356" s="89">
        <v>426</v>
      </c>
      <c r="B356" s="14" t="s">
        <v>3309</v>
      </c>
      <c r="C356" s="14"/>
      <c r="D356" s="14" t="s">
        <v>3313</v>
      </c>
      <c r="E356" s="14"/>
      <c r="F356" s="11" t="s">
        <v>1721</v>
      </c>
      <c r="G356" s="12" t="s">
        <v>1722</v>
      </c>
      <c r="H356" s="13"/>
      <c r="I356" s="13" t="s">
        <v>35</v>
      </c>
      <c r="J356" s="14">
        <v>11058</v>
      </c>
      <c r="K356" s="14" t="str">
        <f t="shared" si="44"/>
        <v>RIHUE 11058, LO BARNECHEA</v>
      </c>
      <c r="L356" s="15" t="s">
        <v>1723</v>
      </c>
      <c r="M356" s="15" t="s">
        <v>1724</v>
      </c>
      <c r="N356" s="15">
        <v>0</v>
      </c>
      <c r="O356" s="15" t="s">
        <v>42</v>
      </c>
      <c r="P356" s="17">
        <v>1.6</v>
      </c>
      <c r="R356" s="2">
        <f t="shared" si="52"/>
        <v>353</v>
      </c>
      <c r="S356" s="2">
        <f t="shared" si="45"/>
        <v>426</v>
      </c>
      <c r="T356" s="1">
        <f t="shared" si="46"/>
        <v>0</v>
      </c>
      <c r="U356" t="str">
        <f t="shared" si="47"/>
        <v>RIHUE</v>
      </c>
      <c r="V356">
        <v>11058</v>
      </c>
      <c r="Y356" s="1" t="str">
        <f t="shared" si="48"/>
        <v>MARIA</v>
      </c>
      <c r="Z356" s="1" t="s">
        <v>3634</v>
      </c>
      <c r="AA356" s="1" t="s">
        <v>3694</v>
      </c>
      <c r="AB356" s="1"/>
      <c r="AC356" s="3" t="str">
        <f t="shared" si="49"/>
        <v>macura@manquehue.net</v>
      </c>
      <c r="AD356" s="3" t="s">
        <v>1723</v>
      </c>
      <c r="AF356" s="2" t="str">
        <f t="shared" si="50"/>
        <v>8456951-8</v>
      </c>
      <c r="AH356" s="1" t="s">
        <v>1520</v>
      </c>
      <c r="AI356" s="1"/>
      <c r="AK356" s="3">
        <f t="shared" si="51"/>
        <v>0</v>
      </c>
      <c r="AN356" t="s">
        <v>42</v>
      </c>
      <c r="AO356">
        <v>1.6</v>
      </c>
      <c r="AP356" t="s">
        <v>47</v>
      </c>
    </row>
    <row r="357" spans="1:42">
      <c r="A357" s="89">
        <v>427</v>
      </c>
      <c r="B357" s="14" t="s">
        <v>3309</v>
      </c>
      <c r="C357" s="14"/>
      <c r="D357" s="14" t="s">
        <v>3313</v>
      </c>
      <c r="E357" s="14"/>
      <c r="F357" s="11" t="s">
        <v>1725</v>
      </c>
      <c r="G357" s="12" t="s">
        <v>1726</v>
      </c>
      <c r="H357" s="13" t="s">
        <v>1727</v>
      </c>
      <c r="I357" s="13" t="s">
        <v>35</v>
      </c>
      <c r="J357" s="14">
        <v>11062</v>
      </c>
      <c r="K357" s="14" t="str">
        <f t="shared" si="44"/>
        <v>RIHUE 11062, LO BARNECHEA</v>
      </c>
      <c r="L357" s="15" t="s">
        <v>1728</v>
      </c>
      <c r="M357" s="15" t="s">
        <v>1729</v>
      </c>
      <c r="N357" s="15">
        <v>0</v>
      </c>
      <c r="O357" s="15" t="s">
        <v>42</v>
      </c>
      <c r="P357" s="17">
        <v>1.6</v>
      </c>
      <c r="R357" s="2">
        <f t="shared" si="52"/>
        <v>354</v>
      </c>
      <c r="S357" s="2">
        <f t="shared" si="45"/>
        <v>427</v>
      </c>
      <c r="T357" s="1">
        <f t="shared" si="46"/>
        <v>0</v>
      </c>
      <c r="U357" t="str">
        <f t="shared" si="47"/>
        <v>RIHUE</v>
      </c>
      <c r="V357">
        <v>11062</v>
      </c>
      <c r="Y357" s="1" t="str">
        <f t="shared" si="48"/>
        <v>CRISTOBAL</v>
      </c>
      <c r="Z357" s="1" t="s">
        <v>1520</v>
      </c>
      <c r="AA357" s="1" t="s">
        <v>4001</v>
      </c>
      <c r="AB357" s="1"/>
      <c r="AC357" s="3" t="str">
        <f t="shared" si="49"/>
        <v>clarrain@banmedica.cl</v>
      </c>
      <c r="AD357" s="3" t="s">
        <v>1728</v>
      </c>
      <c r="AF357" s="2" t="str">
        <f t="shared" si="50"/>
        <v>6442838-1</v>
      </c>
      <c r="AG357" t="str">
        <f>+LEFT(H357,FIND(" ",H357)-1)</f>
        <v>MAGDALENA</v>
      </c>
      <c r="AH357" s="1" t="s">
        <v>1520</v>
      </c>
      <c r="AI357" s="1" t="s">
        <v>4417</v>
      </c>
      <c r="AK357" s="3">
        <f t="shared" si="51"/>
        <v>0</v>
      </c>
      <c r="AN357" t="s">
        <v>42</v>
      </c>
      <c r="AO357">
        <v>1.6</v>
      </c>
      <c r="AP357" t="s">
        <v>47</v>
      </c>
    </row>
    <row r="358" spans="1:42">
      <c r="A358" s="89">
        <v>429</v>
      </c>
      <c r="B358" s="14" t="s">
        <v>3309</v>
      </c>
      <c r="C358" s="14" t="s">
        <v>3459</v>
      </c>
      <c r="D358" s="14" t="s">
        <v>3313</v>
      </c>
      <c r="E358" s="14"/>
      <c r="F358" s="11" t="s">
        <v>1730</v>
      </c>
      <c r="G358" s="12" t="s">
        <v>1731</v>
      </c>
      <c r="H358" s="13" t="s">
        <v>1732</v>
      </c>
      <c r="I358" s="13" t="s">
        <v>35</v>
      </c>
      <c r="J358" s="14">
        <v>11072</v>
      </c>
      <c r="K358" s="14" t="str">
        <f t="shared" si="44"/>
        <v>RIHUE 11072, LO BARNECHEA</v>
      </c>
      <c r="L358" s="15" t="s">
        <v>1733</v>
      </c>
      <c r="M358" s="16" t="s">
        <v>1734</v>
      </c>
      <c r="N358" s="15">
        <v>0</v>
      </c>
      <c r="O358" s="15" t="s">
        <v>188</v>
      </c>
      <c r="P358" s="17">
        <v>1.65</v>
      </c>
      <c r="R358" s="2">
        <f t="shared" si="52"/>
        <v>355</v>
      </c>
      <c r="S358" s="2">
        <f t="shared" si="45"/>
        <v>429</v>
      </c>
      <c r="T358" s="1">
        <f t="shared" si="46"/>
        <v>0</v>
      </c>
      <c r="U358" t="str">
        <f t="shared" si="47"/>
        <v>RIHUE</v>
      </c>
      <c r="V358">
        <v>11072</v>
      </c>
      <c r="Y358" s="1" t="str">
        <f t="shared" si="48"/>
        <v>ALFREDO</v>
      </c>
      <c r="Z358" s="1" t="s">
        <v>1520</v>
      </c>
      <c r="AA358" s="1" t="s">
        <v>4002</v>
      </c>
      <c r="AB358" s="1"/>
      <c r="AC358" s="3" t="str">
        <f t="shared" si="49"/>
        <v>catadechile@hotmail.com</v>
      </c>
      <c r="AD358" s="3" t="s">
        <v>1733</v>
      </c>
      <c r="AF358" s="2" t="str">
        <f t="shared" si="50"/>
        <v>9909322-6</v>
      </c>
      <c r="AG358" t="str">
        <f>+LEFT(H358,FIND(" ",H358)-1)</f>
        <v>CATALINA</v>
      </c>
      <c r="AH358" s="1" t="s">
        <v>1520</v>
      </c>
      <c r="AI358" s="1" t="s">
        <v>4418</v>
      </c>
      <c r="AK358" s="3">
        <f t="shared" si="51"/>
        <v>0</v>
      </c>
      <c r="AN358" t="s">
        <v>188</v>
      </c>
      <c r="AO358">
        <v>1.65</v>
      </c>
      <c r="AP358" t="s">
        <v>47</v>
      </c>
    </row>
    <row r="359" spans="1:42">
      <c r="A359" s="89">
        <v>430</v>
      </c>
      <c r="B359" s="14" t="s">
        <v>3309</v>
      </c>
      <c r="C359" s="14" t="s">
        <v>3460</v>
      </c>
      <c r="D359" s="14" t="s">
        <v>3342</v>
      </c>
      <c r="E359" s="14"/>
      <c r="F359" s="11" t="s">
        <v>1735</v>
      </c>
      <c r="G359" s="12" t="s">
        <v>1736</v>
      </c>
      <c r="H359" s="13"/>
      <c r="I359" s="13" t="s">
        <v>36</v>
      </c>
      <c r="J359" s="14">
        <v>11327</v>
      </c>
      <c r="K359" s="14" t="str">
        <f t="shared" si="44"/>
        <v>RIO LIUCURA 11327, LO BARNECHEA</v>
      </c>
      <c r="L359" s="15">
        <v>2425476</v>
      </c>
      <c r="M359" s="15" t="s">
        <v>1737</v>
      </c>
      <c r="N359" s="15">
        <v>0</v>
      </c>
      <c r="O359" s="15" t="s">
        <v>42</v>
      </c>
      <c r="P359" s="17">
        <v>1.6</v>
      </c>
      <c r="R359" s="2">
        <f t="shared" si="52"/>
        <v>356</v>
      </c>
      <c r="S359" s="2">
        <f t="shared" si="45"/>
        <v>430</v>
      </c>
      <c r="T359" s="1">
        <f t="shared" si="46"/>
        <v>0</v>
      </c>
      <c r="U359" t="str">
        <f t="shared" si="47"/>
        <v>RIO LIUCURA</v>
      </c>
      <c r="V359">
        <v>11327</v>
      </c>
      <c r="Y359" s="1" t="str">
        <f t="shared" si="48"/>
        <v>IVAN</v>
      </c>
      <c r="Z359" s="1" t="s">
        <v>1520</v>
      </c>
      <c r="AA359" s="1" t="s">
        <v>4003</v>
      </c>
      <c r="AB359" s="1"/>
      <c r="AC359" s="3" t="str">
        <f t="shared" si="49"/>
        <v>paul.fca@gmail.com</v>
      </c>
      <c r="AD359" s="3">
        <v>2425476</v>
      </c>
      <c r="AF359" s="2" t="str">
        <f t="shared" si="50"/>
        <v>7287560-5</v>
      </c>
      <c r="AH359" s="1" t="s">
        <v>1520</v>
      </c>
      <c r="AI359" s="1"/>
      <c r="AK359" s="3">
        <f t="shared" si="51"/>
        <v>0</v>
      </c>
      <c r="AN359" t="s">
        <v>42</v>
      </c>
      <c r="AO359">
        <v>1.6</v>
      </c>
      <c r="AP359" t="s">
        <v>47</v>
      </c>
    </row>
    <row r="360" spans="1:42">
      <c r="A360" s="89">
        <v>432</v>
      </c>
      <c r="B360" s="14" t="s">
        <v>3309</v>
      </c>
      <c r="C360" s="14"/>
      <c r="D360" s="14" t="s">
        <v>3342</v>
      </c>
      <c r="E360" s="14"/>
      <c r="F360" s="11" t="s">
        <v>1738</v>
      </c>
      <c r="G360" s="12" t="s">
        <v>1739</v>
      </c>
      <c r="H360" s="13"/>
      <c r="I360" s="13" t="s">
        <v>36</v>
      </c>
      <c r="J360" s="14">
        <v>11356</v>
      </c>
      <c r="K360" s="14" t="str">
        <f t="shared" si="44"/>
        <v>RIO LIUCURA 11356, LO BARNECHEA</v>
      </c>
      <c r="L360" s="15" t="s">
        <v>1740</v>
      </c>
      <c r="M360" s="15" t="s">
        <v>1741</v>
      </c>
      <c r="N360" s="15" t="s">
        <v>1741</v>
      </c>
      <c r="O360" s="15" t="s">
        <v>42</v>
      </c>
      <c r="P360" s="17">
        <v>1.6</v>
      </c>
      <c r="R360" s="2">
        <f t="shared" si="52"/>
        <v>357</v>
      </c>
      <c r="S360" s="2">
        <f t="shared" si="45"/>
        <v>432</v>
      </c>
      <c r="T360" s="1">
        <f t="shared" si="46"/>
        <v>0</v>
      </c>
      <c r="U360" t="str">
        <f t="shared" si="47"/>
        <v>RIO LIUCURA</v>
      </c>
      <c r="V360">
        <v>11356</v>
      </c>
      <c r="Y360" s="1" t="str">
        <f t="shared" si="48"/>
        <v>CARLOS</v>
      </c>
      <c r="Z360" s="1" t="s">
        <v>1520</v>
      </c>
      <c r="AA360" s="1" t="s">
        <v>4004</v>
      </c>
      <c r="AB360" s="1"/>
      <c r="AC360" s="3" t="str">
        <f t="shared" si="49"/>
        <v>creacolor@mi.cl</v>
      </c>
      <c r="AD360" s="3" t="s">
        <v>1740</v>
      </c>
      <c r="AF360" s="2" t="str">
        <f t="shared" si="50"/>
        <v>7409240-3</v>
      </c>
      <c r="AH360" s="1" t="s">
        <v>1520</v>
      </c>
      <c r="AI360" s="1"/>
      <c r="AK360" s="3" t="str">
        <f t="shared" si="51"/>
        <v>creacolor@mi.cl</v>
      </c>
      <c r="AN360" t="s">
        <v>42</v>
      </c>
      <c r="AO360">
        <v>1.6</v>
      </c>
      <c r="AP360" t="s">
        <v>47</v>
      </c>
    </row>
    <row r="361" spans="1:42">
      <c r="A361" s="89">
        <v>433</v>
      </c>
      <c r="B361" s="14" t="s">
        <v>3309</v>
      </c>
      <c r="C361" s="14"/>
      <c r="D361" s="14" t="s">
        <v>3313</v>
      </c>
      <c r="E361" s="14"/>
      <c r="F361" s="11" t="s">
        <v>1742</v>
      </c>
      <c r="G361" s="12" t="s">
        <v>1743</v>
      </c>
      <c r="H361" s="13"/>
      <c r="I361" s="13" t="s">
        <v>37</v>
      </c>
      <c r="J361" s="14">
        <v>11338</v>
      </c>
      <c r="K361" s="14" t="str">
        <f t="shared" si="44"/>
        <v>RIO TRANCURA 11338, LO BARNECHEA</v>
      </c>
      <c r="L361" s="15" t="s">
        <v>1744</v>
      </c>
      <c r="M361" s="15" t="s">
        <v>1745</v>
      </c>
      <c r="N361" s="15">
        <v>0</v>
      </c>
      <c r="O361" s="15" t="s">
        <v>42</v>
      </c>
      <c r="P361" s="17">
        <v>1.6</v>
      </c>
      <c r="R361" s="2">
        <f t="shared" si="52"/>
        <v>358</v>
      </c>
      <c r="S361" s="2">
        <f t="shared" si="45"/>
        <v>433</v>
      </c>
      <c r="T361" s="1">
        <f t="shared" si="46"/>
        <v>0</v>
      </c>
      <c r="U361" t="str">
        <f t="shared" si="47"/>
        <v>RIO TRANCURA</v>
      </c>
      <c r="V361">
        <v>11338</v>
      </c>
      <c r="Y361" s="1" t="str">
        <f t="shared" si="48"/>
        <v>IVETTE</v>
      </c>
      <c r="Z361" s="1" t="s">
        <v>1520</v>
      </c>
      <c r="AA361" s="1" t="s">
        <v>4005</v>
      </c>
      <c r="AB361" s="1"/>
      <c r="AC361" s="3" t="str">
        <f t="shared" si="49"/>
        <v>ivettef59@gmail.com</v>
      </c>
      <c r="AD361" s="3" t="s">
        <v>1744</v>
      </c>
      <c r="AF361" s="2" t="str">
        <f t="shared" si="50"/>
        <v>7817796-9</v>
      </c>
      <c r="AH361" s="1" t="s">
        <v>1520</v>
      </c>
      <c r="AI361" s="1"/>
      <c r="AK361" s="3">
        <f t="shared" si="51"/>
        <v>0</v>
      </c>
      <c r="AN361" t="s">
        <v>42</v>
      </c>
      <c r="AO361">
        <v>1.6</v>
      </c>
      <c r="AP361" t="s">
        <v>47</v>
      </c>
    </row>
    <row r="362" spans="1:42">
      <c r="A362" s="89">
        <v>434</v>
      </c>
      <c r="B362" s="14" t="s">
        <v>3309</v>
      </c>
      <c r="C362" s="14"/>
      <c r="D362" s="14" t="s">
        <v>3344</v>
      </c>
      <c r="E362" s="10">
        <v>40834</v>
      </c>
      <c r="F362" s="11" t="s">
        <v>1746</v>
      </c>
      <c r="G362" s="12" t="s">
        <v>1747</v>
      </c>
      <c r="H362" s="13" t="s">
        <v>1748</v>
      </c>
      <c r="I362" s="13" t="s">
        <v>37</v>
      </c>
      <c r="J362" s="14">
        <v>11343</v>
      </c>
      <c r="K362" s="14" t="str">
        <f t="shared" si="44"/>
        <v>RIO TRANCURA 11343, LO BARNECHEA</v>
      </c>
      <c r="L362" s="15" t="s">
        <v>1749</v>
      </c>
      <c r="M362" s="15" t="s">
        <v>1750</v>
      </c>
      <c r="N362" s="15" t="s">
        <v>1751</v>
      </c>
      <c r="O362" s="15" t="s">
        <v>44</v>
      </c>
      <c r="P362" s="17">
        <v>1.65</v>
      </c>
      <c r="R362" s="2">
        <f t="shared" si="52"/>
        <v>359</v>
      </c>
      <c r="S362" s="2">
        <f t="shared" si="45"/>
        <v>434</v>
      </c>
      <c r="T362" s="1">
        <f t="shared" si="46"/>
        <v>40834</v>
      </c>
      <c r="U362" t="str">
        <f t="shared" si="47"/>
        <v>RIO TRANCURA</v>
      </c>
      <c r="V362">
        <v>11343</v>
      </c>
      <c r="Y362" s="1" t="str">
        <f t="shared" si="48"/>
        <v>CAROLINA</v>
      </c>
      <c r="Z362" s="1" t="s">
        <v>1520</v>
      </c>
      <c r="AA362" s="1" t="s">
        <v>4006</v>
      </c>
      <c r="AB362" s="1"/>
      <c r="AC362" s="3" t="str">
        <f t="shared" si="49"/>
        <v>raimundo.varela@mansugar.com</v>
      </c>
      <c r="AD362" s="3" t="s">
        <v>1749</v>
      </c>
      <c r="AF362" s="2" t="str">
        <f t="shared" si="50"/>
        <v>12454686-9</v>
      </c>
      <c r="AG362" t="str">
        <f>+LEFT(H362,FIND(" ",H362)-1)</f>
        <v>RAIMUNDO</v>
      </c>
      <c r="AH362" s="1" t="s">
        <v>1520</v>
      </c>
      <c r="AI362" s="1" t="s">
        <v>4419</v>
      </c>
      <c r="AK362" s="3" t="str">
        <f t="shared" si="51"/>
        <v>r.varela.labbe@gmail.com</v>
      </c>
      <c r="AN362" t="s">
        <v>44</v>
      </c>
      <c r="AO362">
        <v>1.65</v>
      </c>
      <c r="AP362" t="s">
        <v>47</v>
      </c>
    </row>
    <row r="363" spans="1:42">
      <c r="A363" s="89">
        <v>435</v>
      </c>
      <c r="B363" s="14" t="s">
        <v>3309</v>
      </c>
      <c r="C363" s="14" t="s">
        <v>3461</v>
      </c>
      <c r="D363" s="14" t="s">
        <v>3313</v>
      </c>
      <c r="E363" s="14"/>
      <c r="F363" s="11" t="s">
        <v>1752</v>
      </c>
      <c r="G363" s="12" t="s">
        <v>1753</v>
      </c>
      <c r="H363" s="13"/>
      <c r="I363" s="13" t="s">
        <v>37</v>
      </c>
      <c r="J363" s="14">
        <v>11346</v>
      </c>
      <c r="K363" s="14" t="str">
        <f t="shared" si="44"/>
        <v>RIO TRANCURA 11346, LO BARNECHEA</v>
      </c>
      <c r="L363" s="15">
        <v>2423513</v>
      </c>
      <c r="M363" s="15" t="s">
        <v>1754</v>
      </c>
      <c r="N363" s="15">
        <v>0</v>
      </c>
      <c r="O363" s="15" t="s">
        <v>42</v>
      </c>
      <c r="P363" s="17">
        <v>1.6</v>
      </c>
      <c r="R363" s="2">
        <f t="shared" si="52"/>
        <v>360</v>
      </c>
      <c r="S363" s="2">
        <f t="shared" si="45"/>
        <v>435</v>
      </c>
      <c r="T363" s="1">
        <f t="shared" si="46"/>
        <v>0</v>
      </c>
      <c r="U363" t="str">
        <f t="shared" si="47"/>
        <v>RIO TRANCURA</v>
      </c>
      <c r="V363">
        <v>11346</v>
      </c>
      <c r="Y363" s="1" t="str">
        <f t="shared" si="48"/>
        <v>ELENA</v>
      </c>
      <c r="Z363" s="1" t="s">
        <v>1520</v>
      </c>
      <c r="AA363" s="1" t="s">
        <v>4007</v>
      </c>
      <c r="AB363" s="1"/>
      <c r="AC363" s="3" t="str">
        <f t="shared" si="49"/>
        <v>esoloduchin@gmail.com</v>
      </c>
      <c r="AD363" s="3">
        <v>2423513</v>
      </c>
      <c r="AF363" s="2" t="str">
        <f t="shared" si="50"/>
        <v>4790892-2</v>
      </c>
      <c r="AH363" s="1" t="s">
        <v>1520</v>
      </c>
      <c r="AI363" s="1"/>
      <c r="AK363" s="3">
        <f t="shared" si="51"/>
        <v>0</v>
      </c>
      <c r="AN363" t="s">
        <v>42</v>
      </c>
      <c r="AO363">
        <v>1.6</v>
      </c>
      <c r="AP363" t="s">
        <v>47</v>
      </c>
    </row>
    <row r="364" spans="1:42">
      <c r="A364" s="89">
        <v>436</v>
      </c>
      <c r="B364" s="14" t="s">
        <v>3309</v>
      </c>
      <c r="C364" s="14" t="s">
        <v>3462</v>
      </c>
      <c r="D364" s="14" t="s">
        <v>3316</v>
      </c>
      <c r="E364" s="14"/>
      <c r="F364" s="11" t="s">
        <v>1755</v>
      </c>
      <c r="G364" s="12" t="s">
        <v>1756</v>
      </c>
      <c r="H364" s="13" t="s">
        <v>1757</v>
      </c>
      <c r="I364" s="13" t="s">
        <v>37</v>
      </c>
      <c r="J364" s="14">
        <v>11351</v>
      </c>
      <c r="K364" s="14" t="str">
        <f t="shared" si="44"/>
        <v>RIO TRANCURA 11351, LO BARNECHEA</v>
      </c>
      <c r="L364" s="15" t="s">
        <v>1758</v>
      </c>
      <c r="M364" s="15" t="s">
        <v>1759</v>
      </c>
      <c r="N364" s="15" t="s">
        <v>1760</v>
      </c>
      <c r="O364" s="15" t="s">
        <v>44</v>
      </c>
      <c r="P364" s="17">
        <v>1.6</v>
      </c>
      <c r="R364" s="2">
        <f t="shared" si="52"/>
        <v>361</v>
      </c>
      <c r="S364" s="2">
        <f t="shared" si="45"/>
        <v>436</v>
      </c>
      <c r="T364" s="1">
        <f t="shared" si="46"/>
        <v>0</v>
      </c>
      <c r="U364" t="str">
        <f t="shared" si="47"/>
        <v>RIO TRANCURA</v>
      </c>
      <c r="V364">
        <v>11351</v>
      </c>
      <c r="Y364" s="1" t="str">
        <f t="shared" si="48"/>
        <v>JUAN</v>
      </c>
      <c r="Z364" s="1" t="s">
        <v>3611</v>
      </c>
      <c r="AA364" s="1" t="s">
        <v>3695</v>
      </c>
      <c r="AB364" s="1"/>
      <c r="AC364" s="3" t="str">
        <f t="shared" si="49"/>
        <v>vivian.ley@gmail.com</v>
      </c>
      <c r="AD364" s="3" t="s">
        <v>1758</v>
      </c>
      <c r="AF364" s="2" t="str">
        <f t="shared" si="50"/>
        <v>12486771-1</v>
      </c>
      <c r="AG364" t="str">
        <f>+LEFT(H364,FIND(" ",H364)-1)</f>
        <v>VIVIAN</v>
      </c>
      <c r="AH364" s="1" t="s">
        <v>1520</v>
      </c>
      <c r="AI364" s="1" t="s">
        <v>4420</v>
      </c>
      <c r="AK364" s="3" t="str">
        <f t="shared" si="51"/>
        <v>JP.Tagle@audi.cl</v>
      </c>
      <c r="AN364" t="s">
        <v>44</v>
      </c>
      <c r="AO364">
        <v>1.6</v>
      </c>
      <c r="AP364" t="s">
        <v>47</v>
      </c>
    </row>
    <row r="365" spans="1:42">
      <c r="A365" s="89">
        <v>438</v>
      </c>
      <c r="B365" s="14" t="s">
        <v>3309</v>
      </c>
      <c r="C365" s="14"/>
      <c r="D365" s="14" t="s">
        <v>3342</v>
      </c>
      <c r="E365" s="14"/>
      <c r="F365" s="11" t="s">
        <v>1761</v>
      </c>
      <c r="G365" s="12" t="s">
        <v>1762</v>
      </c>
      <c r="H365" s="13"/>
      <c r="I365" s="13" t="s">
        <v>37</v>
      </c>
      <c r="J365" s="14">
        <v>11381</v>
      </c>
      <c r="K365" s="14" t="str">
        <f t="shared" si="44"/>
        <v>RIO TRANCURA 11381, LO BARNECHEA</v>
      </c>
      <c r="L365" s="15" t="s">
        <v>1763</v>
      </c>
      <c r="M365" s="15" t="s">
        <v>1764</v>
      </c>
      <c r="N365" s="15">
        <v>0</v>
      </c>
      <c r="O365" s="15" t="s">
        <v>42</v>
      </c>
      <c r="P365" s="17">
        <v>1.6</v>
      </c>
      <c r="R365" s="2">
        <f t="shared" si="52"/>
        <v>362</v>
      </c>
      <c r="S365" s="2">
        <f t="shared" si="45"/>
        <v>438</v>
      </c>
      <c r="T365" s="1">
        <f t="shared" si="46"/>
        <v>0</v>
      </c>
      <c r="U365" t="str">
        <f t="shared" si="47"/>
        <v>RIO TRANCURA</v>
      </c>
      <c r="V365">
        <v>11381</v>
      </c>
      <c r="Y365" s="1" t="str">
        <f t="shared" si="48"/>
        <v>RENE</v>
      </c>
      <c r="Z365" s="1" t="s">
        <v>1520</v>
      </c>
      <c r="AA365" s="1" t="s">
        <v>4008</v>
      </c>
      <c r="AB365" s="1"/>
      <c r="AC365" s="3" t="str">
        <f t="shared" si="49"/>
        <v>elianacalderonf@gmail.com</v>
      </c>
      <c r="AD365" s="3" t="s">
        <v>1763</v>
      </c>
      <c r="AF365" s="2" t="str">
        <f t="shared" si="50"/>
        <v>4940338-0</v>
      </c>
      <c r="AH365" s="1" t="s">
        <v>1520</v>
      </c>
      <c r="AI365" s="1"/>
      <c r="AK365" s="3">
        <f t="shared" si="51"/>
        <v>0</v>
      </c>
      <c r="AN365" t="s">
        <v>42</v>
      </c>
      <c r="AO365">
        <v>1.6</v>
      </c>
      <c r="AP365" t="s">
        <v>47</v>
      </c>
    </row>
    <row r="366" spans="1:42">
      <c r="A366" s="89">
        <v>439</v>
      </c>
      <c r="B366" s="14" t="s">
        <v>3309</v>
      </c>
      <c r="C366" s="14"/>
      <c r="D366" s="14" t="s">
        <v>3313</v>
      </c>
      <c r="E366" s="14"/>
      <c r="F366" s="11" t="s">
        <v>1765</v>
      </c>
      <c r="G366" s="12" t="s">
        <v>1766</v>
      </c>
      <c r="H366" s="13"/>
      <c r="I366" s="13" t="s">
        <v>37</v>
      </c>
      <c r="J366" s="14">
        <v>11393</v>
      </c>
      <c r="K366" s="14" t="str">
        <f t="shared" si="44"/>
        <v>RIO TRANCURA 11393, LO BARNECHEA</v>
      </c>
      <c r="L366" s="15" t="s">
        <v>1767</v>
      </c>
      <c r="M366" s="15" t="s">
        <v>1768</v>
      </c>
      <c r="N366" s="15">
        <v>0</v>
      </c>
      <c r="O366" s="15" t="s">
        <v>42</v>
      </c>
      <c r="P366" s="17">
        <v>1.6</v>
      </c>
      <c r="R366" s="2">
        <f t="shared" si="52"/>
        <v>363</v>
      </c>
      <c r="S366" s="2">
        <f t="shared" si="45"/>
        <v>439</v>
      </c>
      <c r="T366" s="1">
        <f t="shared" si="46"/>
        <v>0</v>
      </c>
      <c r="U366" t="str">
        <f t="shared" si="47"/>
        <v>RIO TRANCURA</v>
      </c>
      <c r="V366">
        <v>11393</v>
      </c>
      <c r="Y366" s="1" t="str">
        <f t="shared" si="48"/>
        <v>FEDERICO</v>
      </c>
      <c r="Z366" s="1" t="s">
        <v>1520</v>
      </c>
      <c r="AA366" s="1" t="s">
        <v>4009</v>
      </c>
      <c r="AB366" s="1"/>
      <c r="AC366" s="3" t="str">
        <f t="shared" si="49"/>
        <v>fsantamaria@unifrutti.com</v>
      </c>
      <c r="AD366" s="3" t="s">
        <v>1767</v>
      </c>
      <c r="AF366" s="2" t="str">
        <f t="shared" si="50"/>
        <v>6427413-9</v>
      </c>
      <c r="AH366" s="1" t="s">
        <v>1520</v>
      </c>
      <c r="AI366" s="1"/>
      <c r="AK366" s="3">
        <f t="shared" si="51"/>
        <v>0</v>
      </c>
      <c r="AN366" t="s">
        <v>42</v>
      </c>
      <c r="AO366">
        <v>1.6</v>
      </c>
      <c r="AP366" t="s">
        <v>47</v>
      </c>
    </row>
    <row r="367" spans="1:42">
      <c r="A367" s="89">
        <v>440</v>
      </c>
      <c r="B367" s="14" t="s">
        <v>3309</v>
      </c>
      <c r="C367" s="14"/>
      <c r="D367" s="14" t="s">
        <v>3344</v>
      </c>
      <c r="E367" s="14"/>
      <c r="F367" s="11" t="s">
        <v>1769</v>
      </c>
      <c r="G367" s="12" t="s">
        <v>1770</v>
      </c>
      <c r="H367" s="13"/>
      <c r="I367" s="13" t="s">
        <v>38</v>
      </c>
      <c r="J367" s="14">
        <v>1140</v>
      </c>
      <c r="K367" s="14" t="str">
        <f t="shared" si="44"/>
        <v>RUCAMANQUI 1140, LO BARNECHEA</v>
      </c>
      <c r="L367" s="15" t="s">
        <v>1771</v>
      </c>
      <c r="M367" s="16" t="s">
        <v>1772</v>
      </c>
      <c r="N367" s="15">
        <v>0</v>
      </c>
      <c r="O367" s="15" t="s">
        <v>42</v>
      </c>
      <c r="P367" s="17">
        <v>1.6</v>
      </c>
      <c r="R367" s="2">
        <f t="shared" si="52"/>
        <v>364</v>
      </c>
      <c r="S367" s="2">
        <f t="shared" si="45"/>
        <v>440</v>
      </c>
      <c r="T367" s="1">
        <f t="shared" si="46"/>
        <v>0</v>
      </c>
      <c r="U367" t="str">
        <f t="shared" si="47"/>
        <v>RUCAMANQUI</v>
      </c>
      <c r="V367">
        <v>1140</v>
      </c>
      <c r="Y367" s="1" t="str">
        <f t="shared" si="48"/>
        <v>ALVARO</v>
      </c>
      <c r="Z367" s="1" t="s">
        <v>1520</v>
      </c>
      <c r="AA367" s="1" t="s">
        <v>4010</v>
      </c>
      <c r="AB367" s="1"/>
      <c r="AC367" s="3" t="str">
        <f t="shared" si="49"/>
        <v>ainiguezb@gmail.com</v>
      </c>
      <c r="AD367" s="3" t="s">
        <v>1771</v>
      </c>
      <c r="AF367" s="2" t="str">
        <f t="shared" si="50"/>
        <v>8249347-6</v>
      </c>
      <c r="AH367" s="1" t="s">
        <v>1520</v>
      </c>
      <c r="AI367" s="1"/>
      <c r="AK367" s="3">
        <f t="shared" si="51"/>
        <v>0</v>
      </c>
      <c r="AN367" t="s">
        <v>42</v>
      </c>
      <c r="AO367">
        <v>1.6</v>
      </c>
      <c r="AP367" t="s">
        <v>47</v>
      </c>
    </row>
    <row r="368" spans="1:42">
      <c r="A368" s="89">
        <v>441</v>
      </c>
      <c r="B368" s="14" t="s">
        <v>3309</v>
      </c>
      <c r="C368" s="14"/>
      <c r="D368" s="14" t="s">
        <v>3316</v>
      </c>
      <c r="E368" s="10">
        <v>41054</v>
      </c>
      <c r="F368" s="11" t="s">
        <v>1773</v>
      </c>
      <c r="G368" s="12" t="s">
        <v>1774</v>
      </c>
      <c r="H368" s="13" t="s">
        <v>1775</v>
      </c>
      <c r="I368" s="13" t="s">
        <v>38</v>
      </c>
      <c r="J368" s="14">
        <v>1172</v>
      </c>
      <c r="K368" s="14" t="str">
        <f t="shared" si="44"/>
        <v>RUCAMANQUI 1172, LO BARNECHEA</v>
      </c>
      <c r="L368" s="15" t="s">
        <v>1776</v>
      </c>
      <c r="M368" s="16" t="s">
        <v>1777</v>
      </c>
      <c r="N368" s="15">
        <v>0</v>
      </c>
      <c r="O368" s="15" t="s">
        <v>99</v>
      </c>
      <c r="P368" s="17">
        <v>1.65</v>
      </c>
      <c r="R368" s="2">
        <f t="shared" si="52"/>
        <v>365</v>
      </c>
      <c r="S368" s="2">
        <f t="shared" si="45"/>
        <v>441</v>
      </c>
      <c r="T368" s="1">
        <f t="shared" si="46"/>
        <v>41054</v>
      </c>
      <c r="U368" t="str">
        <f t="shared" si="47"/>
        <v>RUCAMANQUI</v>
      </c>
      <c r="V368">
        <v>1172</v>
      </c>
      <c r="Y368" s="1" t="str">
        <f t="shared" si="48"/>
        <v>MARIA</v>
      </c>
      <c r="Z368" s="1" t="s">
        <v>3621</v>
      </c>
      <c r="AA368" s="1" t="s">
        <v>3696</v>
      </c>
      <c r="AB368" s="1"/>
      <c r="AC368" s="3" t="str">
        <f t="shared" si="49"/>
        <v>invermonasterio@gmail.com</v>
      </c>
      <c r="AD368" s="3" t="s">
        <v>1776</v>
      </c>
      <c r="AF368" s="2" t="str">
        <f t="shared" si="50"/>
        <v>5632107-1</v>
      </c>
      <c r="AG368" t="str">
        <f>+LEFT(H368,FIND(" ",H368)-1)</f>
        <v>PATRICIO</v>
      </c>
      <c r="AH368" s="1" t="s">
        <v>1520</v>
      </c>
      <c r="AI368" s="1" t="s">
        <v>3802</v>
      </c>
      <c r="AK368" s="3">
        <f t="shared" si="51"/>
        <v>0</v>
      </c>
      <c r="AN368" t="s">
        <v>99</v>
      </c>
      <c r="AO368">
        <v>1.65</v>
      </c>
      <c r="AP368" t="s">
        <v>47</v>
      </c>
    </row>
    <row r="369" spans="1:42">
      <c r="A369" s="89">
        <v>442</v>
      </c>
      <c r="B369" s="14" t="s">
        <v>3309</v>
      </c>
      <c r="C369" s="14"/>
      <c r="D369" s="14" t="s">
        <v>3313</v>
      </c>
      <c r="E369" s="14"/>
      <c r="F369" s="11" t="s">
        <v>1778</v>
      </c>
      <c r="G369" s="12" t="s">
        <v>1779</v>
      </c>
      <c r="H369" s="13" t="s">
        <v>1780</v>
      </c>
      <c r="I369" s="13" t="s">
        <v>38</v>
      </c>
      <c r="J369" s="14">
        <v>1176</v>
      </c>
      <c r="K369" s="14" t="str">
        <f t="shared" si="44"/>
        <v>RUCAMANQUI 1176, LO BARNECHEA</v>
      </c>
      <c r="L369" s="15" t="s">
        <v>1781</v>
      </c>
      <c r="M369" s="16" t="s">
        <v>1782</v>
      </c>
      <c r="N369" s="15">
        <v>0</v>
      </c>
      <c r="O369" s="15" t="s">
        <v>44</v>
      </c>
      <c r="P369" s="17">
        <v>1.65</v>
      </c>
      <c r="R369" s="2">
        <f t="shared" si="52"/>
        <v>366</v>
      </c>
      <c r="S369" s="2">
        <f t="shared" si="45"/>
        <v>442</v>
      </c>
      <c r="T369" s="1">
        <f t="shared" si="46"/>
        <v>0</v>
      </c>
      <c r="U369" t="str">
        <f t="shared" si="47"/>
        <v>RUCAMANQUI</v>
      </c>
      <c r="V369">
        <v>1176</v>
      </c>
      <c r="Y369" s="1" t="str">
        <f t="shared" si="48"/>
        <v>OSCAR</v>
      </c>
      <c r="Z369" s="1" t="s">
        <v>1520</v>
      </c>
      <c r="AA369" s="1" t="s">
        <v>4011</v>
      </c>
      <c r="AB369" s="1"/>
      <c r="AC369" s="3" t="str">
        <f t="shared" si="49"/>
        <v>malvarado@tecmemad.cl</v>
      </c>
      <c r="AD369" s="3" t="s">
        <v>1781</v>
      </c>
      <c r="AF369" s="2" t="str">
        <f t="shared" si="50"/>
        <v>6033133-2</v>
      </c>
      <c r="AG369" t="str">
        <f>+LEFT(H369,FIND(" ",H369)-1)</f>
        <v>MARIA</v>
      </c>
      <c r="AH369" s="1" t="s">
        <v>4612</v>
      </c>
      <c r="AI369" s="1" t="s">
        <v>4421</v>
      </c>
      <c r="AK369" s="3">
        <f t="shared" si="51"/>
        <v>0</v>
      </c>
      <c r="AN369" t="s">
        <v>44</v>
      </c>
      <c r="AO369">
        <v>1.65</v>
      </c>
      <c r="AP369" t="s">
        <v>47</v>
      </c>
    </row>
    <row r="370" spans="1:42">
      <c r="A370" s="89">
        <v>443</v>
      </c>
      <c r="B370" s="14" t="s">
        <v>3309</v>
      </c>
      <c r="C370" s="14"/>
      <c r="D370" s="14" t="s">
        <v>3316</v>
      </c>
      <c r="E370" s="14"/>
      <c r="F370" s="11" t="s">
        <v>1783</v>
      </c>
      <c r="G370" s="12" t="s">
        <v>1784</v>
      </c>
      <c r="H370" s="13" t="s">
        <v>1785</v>
      </c>
      <c r="I370" s="13" t="s">
        <v>38</v>
      </c>
      <c r="J370" s="14">
        <v>1193</v>
      </c>
      <c r="K370" s="14" t="str">
        <f t="shared" si="44"/>
        <v>RUCAMANQUI 1193, LO BARNECHEA</v>
      </c>
      <c r="L370" s="15">
        <v>2424034</v>
      </c>
      <c r="M370" s="15" t="s">
        <v>1786</v>
      </c>
      <c r="N370" s="15">
        <v>0</v>
      </c>
      <c r="O370" s="15" t="s">
        <v>44</v>
      </c>
      <c r="P370" s="17">
        <v>1.65</v>
      </c>
      <c r="R370" s="2">
        <f t="shared" si="52"/>
        <v>367</v>
      </c>
      <c r="S370" s="2">
        <f t="shared" si="45"/>
        <v>443</v>
      </c>
      <c r="T370" s="1">
        <f t="shared" si="46"/>
        <v>0</v>
      </c>
      <c r="U370" t="str">
        <f t="shared" si="47"/>
        <v>RUCAMANQUI</v>
      </c>
      <c r="V370">
        <v>1193</v>
      </c>
      <c r="Y370" s="1" t="str">
        <f t="shared" si="48"/>
        <v>SEBASTIAN</v>
      </c>
      <c r="Z370" s="1" t="s">
        <v>1520</v>
      </c>
      <c r="AA370" s="1" t="s">
        <v>4012</v>
      </c>
      <c r="AB370" s="1"/>
      <c r="AC370" s="3" t="str">
        <f t="shared" si="49"/>
        <v>mf@mi.cl</v>
      </c>
      <c r="AD370" s="3">
        <v>2424034</v>
      </c>
      <c r="AF370" s="2" t="str">
        <f t="shared" si="50"/>
        <v>6446684-4</v>
      </c>
      <c r="AG370" t="str">
        <f>+LEFT(H370,FIND(" ",H370)-1)</f>
        <v>MARIA</v>
      </c>
      <c r="AH370" s="1" t="s">
        <v>3634</v>
      </c>
      <c r="AI370" s="1" t="s">
        <v>4071</v>
      </c>
      <c r="AK370" s="3">
        <f t="shared" si="51"/>
        <v>0</v>
      </c>
      <c r="AN370" t="s">
        <v>44</v>
      </c>
      <c r="AO370">
        <v>1.65</v>
      </c>
      <c r="AP370" t="s">
        <v>47</v>
      </c>
    </row>
    <row r="371" spans="1:42">
      <c r="A371" s="89">
        <v>444</v>
      </c>
      <c r="B371" s="14" t="s">
        <v>3309</v>
      </c>
      <c r="C371" s="14"/>
      <c r="D371" s="14" t="s">
        <v>3313</v>
      </c>
      <c r="E371" s="14"/>
      <c r="F371" s="11" t="s">
        <v>1787</v>
      </c>
      <c r="G371" s="12" t="s">
        <v>1788</v>
      </c>
      <c r="H371" s="13" t="s">
        <v>1789</v>
      </c>
      <c r="I371" s="13" t="s">
        <v>38</v>
      </c>
      <c r="J371" s="14" t="s">
        <v>1790</v>
      </c>
      <c r="K371" s="14" t="str">
        <f t="shared" si="44"/>
        <v>RUCAMANQUI 1221 CASA A, LO BARNECHEA</v>
      </c>
      <c r="L371" s="15" t="s">
        <v>1791</v>
      </c>
      <c r="M371" s="15" t="s">
        <v>1792</v>
      </c>
      <c r="N371" s="15"/>
      <c r="O371" s="15" t="s">
        <v>44</v>
      </c>
      <c r="P371" s="17">
        <v>1.65</v>
      </c>
      <c r="R371" s="2">
        <f t="shared" si="52"/>
        <v>368</v>
      </c>
      <c r="S371" s="2">
        <f t="shared" si="45"/>
        <v>444</v>
      </c>
      <c r="T371" s="1">
        <f t="shared" si="46"/>
        <v>0</v>
      </c>
      <c r="U371" t="str">
        <f t="shared" si="47"/>
        <v>RUCAMANQUI</v>
      </c>
      <c r="V371">
        <v>1221</v>
      </c>
      <c r="W371" s="99" t="s">
        <v>3504</v>
      </c>
      <c r="Y371" s="1" t="str">
        <f t="shared" si="48"/>
        <v>ENRIQUE</v>
      </c>
      <c r="Z371" s="1" t="s">
        <v>1520</v>
      </c>
      <c r="AA371" s="1" t="s">
        <v>4013</v>
      </c>
      <c r="AB371" s="1"/>
      <c r="AC371" s="3" t="str">
        <f t="shared" si="49"/>
        <v>evialv@gmail.com</v>
      </c>
      <c r="AD371" s="3" t="s">
        <v>1791</v>
      </c>
      <c r="AF371" s="2" t="str">
        <f t="shared" si="50"/>
        <v>4779860-4</v>
      </c>
      <c r="AG371" t="str">
        <f>+LEFT(H371,FIND(" ",H371)-1)</f>
        <v>VERONICA</v>
      </c>
      <c r="AH371" s="1" t="s">
        <v>1520</v>
      </c>
      <c r="AI371" s="1" t="s">
        <v>4422</v>
      </c>
      <c r="AK371" s="3">
        <f t="shared" si="51"/>
        <v>0</v>
      </c>
      <c r="AN371" t="s">
        <v>44</v>
      </c>
      <c r="AO371">
        <v>1.65</v>
      </c>
      <c r="AP371" t="s">
        <v>47</v>
      </c>
    </row>
    <row r="372" spans="1:42">
      <c r="A372" s="89">
        <v>445</v>
      </c>
      <c r="B372" s="14" t="s">
        <v>3309</v>
      </c>
      <c r="C372" s="14"/>
      <c r="D372" s="14" t="s">
        <v>3344</v>
      </c>
      <c r="E372" s="10">
        <v>41897</v>
      </c>
      <c r="F372" s="11" t="s">
        <v>1793</v>
      </c>
      <c r="G372" s="12" t="s">
        <v>1794</v>
      </c>
      <c r="H372" s="13"/>
      <c r="I372" s="13" t="s">
        <v>38</v>
      </c>
      <c r="J372" s="14" t="s">
        <v>1795</v>
      </c>
      <c r="K372" s="14" t="str">
        <f t="shared" si="44"/>
        <v>RUCAMANQUI 1221-B, LO BARNECHEA</v>
      </c>
      <c r="L372" s="15" t="s">
        <v>1796</v>
      </c>
      <c r="M372" s="15" t="s">
        <v>1797</v>
      </c>
      <c r="N372" s="15">
        <v>0</v>
      </c>
      <c r="O372" s="15" t="s">
        <v>42</v>
      </c>
      <c r="P372" s="17">
        <v>1.65</v>
      </c>
      <c r="R372" s="2">
        <f t="shared" si="52"/>
        <v>369</v>
      </c>
      <c r="S372" s="2">
        <f t="shared" si="45"/>
        <v>445</v>
      </c>
      <c r="T372" s="1">
        <f t="shared" si="46"/>
        <v>41897</v>
      </c>
      <c r="U372" t="str">
        <f t="shared" si="47"/>
        <v>RUCAMANQUI</v>
      </c>
      <c r="V372">
        <v>1221</v>
      </c>
      <c r="W372" s="99" t="s">
        <v>3502</v>
      </c>
      <c r="Y372" s="1" t="str">
        <f t="shared" si="48"/>
        <v>ALVARO</v>
      </c>
      <c r="Z372" s="1" t="s">
        <v>1520</v>
      </c>
      <c r="AA372" s="1" t="s">
        <v>4014</v>
      </c>
      <c r="AB372" s="1"/>
      <c r="AC372" s="3" t="str">
        <f t="shared" si="49"/>
        <v>acalb001@codelco.cl</v>
      </c>
      <c r="AD372" s="3" t="s">
        <v>1796</v>
      </c>
      <c r="AF372" s="2" t="str">
        <f t="shared" si="50"/>
        <v>8550505-K</v>
      </c>
      <c r="AH372" s="1" t="s">
        <v>1520</v>
      </c>
      <c r="AI372" s="1"/>
      <c r="AK372" s="3">
        <f t="shared" si="51"/>
        <v>0</v>
      </c>
      <c r="AN372" t="s">
        <v>42</v>
      </c>
      <c r="AO372">
        <v>1.65</v>
      </c>
      <c r="AP372" t="s">
        <v>47</v>
      </c>
    </row>
    <row r="373" spans="1:42">
      <c r="A373" s="89">
        <v>446</v>
      </c>
      <c r="B373" s="14" t="s">
        <v>3309</v>
      </c>
      <c r="C373" s="14"/>
      <c r="D373" s="14" t="s">
        <v>3313</v>
      </c>
      <c r="E373" s="14"/>
      <c r="F373" s="11" t="s">
        <v>1798</v>
      </c>
      <c r="G373" s="12" t="s">
        <v>1799</v>
      </c>
      <c r="H373" s="13" t="s">
        <v>1800</v>
      </c>
      <c r="I373" s="13" t="s">
        <v>38</v>
      </c>
      <c r="J373" s="14">
        <v>1290</v>
      </c>
      <c r="K373" s="14" t="str">
        <f t="shared" si="44"/>
        <v>RUCAMANQUI 1290, LO BARNECHEA</v>
      </c>
      <c r="L373" s="15" t="s">
        <v>1801</v>
      </c>
      <c r="M373" s="16" t="s">
        <v>1802</v>
      </c>
      <c r="N373" s="16" t="s">
        <v>1803</v>
      </c>
      <c r="O373" s="15" t="s">
        <v>44</v>
      </c>
      <c r="P373" s="17">
        <v>1.65</v>
      </c>
      <c r="R373" s="2">
        <f t="shared" si="52"/>
        <v>370</v>
      </c>
      <c r="S373" s="2">
        <f t="shared" si="45"/>
        <v>446</v>
      </c>
      <c r="T373" s="1">
        <f t="shared" si="46"/>
        <v>0</v>
      </c>
      <c r="U373" t="str">
        <f t="shared" si="47"/>
        <v>RUCAMANQUI</v>
      </c>
      <c r="V373">
        <v>1290</v>
      </c>
      <c r="Y373" s="1" t="str">
        <f t="shared" si="48"/>
        <v>JAIME</v>
      </c>
      <c r="Z373" s="1" t="s">
        <v>1520</v>
      </c>
      <c r="AA373" s="1" t="s">
        <v>3719</v>
      </c>
      <c r="AB373" s="1"/>
      <c r="AC373" s="3" t="str">
        <f t="shared" si="49"/>
        <v>margaritamujicag@gmail.com</v>
      </c>
      <c r="AD373" s="3" t="s">
        <v>1801</v>
      </c>
      <c r="AF373" s="2" t="str">
        <f t="shared" si="50"/>
        <v>5866387-5</v>
      </c>
      <c r="AG373" t="str">
        <f>+LEFT(H373,FIND(" ",H373)-1)</f>
        <v>JAIME</v>
      </c>
      <c r="AH373" s="1" t="s">
        <v>1520</v>
      </c>
      <c r="AI373" s="1" t="s">
        <v>4423</v>
      </c>
      <c r="AK373" s="3" t="str">
        <f t="shared" si="51"/>
        <v>jaime@cvg.cl</v>
      </c>
      <c r="AN373" t="s">
        <v>44</v>
      </c>
      <c r="AO373">
        <v>1.65</v>
      </c>
      <c r="AP373" t="s">
        <v>47</v>
      </c>
    </row>
    <row r="374" spans="1:42">
      <c r="A374" s="89">
        <v>448</v>
      </c>
      <c r="B374" s="14" t="s">
        <v>3309</v>
      </c>
      <c r="C374" s="14"/>
      <c r="D374" s="14"/>
      <c r="E374" s="14"/>
      <c r="F374" s="11" t="s">
        <v>1804</v>
      </c>
      <c r="G374" s="12" t="s">
        <v>1805</v>
      </c>
      <c r="H374" s="13"/>
      <c r="I374" s="13" t="s">
        <v>38</v>
      </c>
      <c r="J374" s="14" t="s">
        <v>1806</v>
      </c>
      <c r="K374" s="14" t="str">
        <f t="shared" si="44"/>
        <v>RUCAMANQUI 1379  CASA 04, LO BARNECHEA</v>
      </c>
      <c r="L374" s="15" t="s">
        <v>1807</v>
      </c>
      <c r="M374" s="15" t="s">
        <v>1808</v>
      </c>
      <c r="N374" s="15">
        <v>0</v>
      </c>
      <c r="O374" s="15" t="s">
        <v>42</v>
      </c>
      <c r="P374" s="17">
        <v>1.6</v>
      </c>
      <c r="R374" s="2">
        <f t="shared" si="52"/>
        <v>371</v>
      </c>
      <c r="S374" s="2">
        <f t="shared" si="45"/>
        <v>448</v>
      </c>
      <c r="T374" s="1">
        <f t="shared" si="46"/>
        <v>0</v>
      </c>
      <c r="U374" t="str">
        <f t="shared" si="47"/>
        <v>RUCAMANQUI</v>
      </c>
      <c r="V374">
        <v>1379</v>
      </c>
      <c r="W374" s="99">
        <v>4</v>
      </c>
      <c r="Y374" s="1" t="str">
        <f t="shared" si="48"/>
        <v>CONSTANZA</v>
      </c>
      <c r="Z374" s="1" t="s">
        <v>1520</v>
      </c>
      <c r="AA374" s="1" t="s">
        <v>4015</v>
      </c>
      <c r="AB374" s="1"/>
      <c r="AC374" s="3" t="str">
        <f t="shared" si="49"/>
        <v>contyrb@tie.cl</v>
      </c>
      <c r="AD374" s="3" t="s">
        <v>1807</v>
      </c>
      <c r="AF374" s="2" t="str">
        <f t="shared" si="50"/>
        <v>9662485-9</v>
      </c>
      <c r="AH374" s="1" t="s">
        <v>1520</v>
      </c>
      <c r="AI374" s="1"/>
      <c r="AK374" s="3">
        <f t="shared" si="51"/>
        <v>0</v>
      </c>
      <c r="AN374" t="s">
        <v>42</v>
      </c>
      <c r="AO374">
        <v>1.6</v>
      </c>
      <c r="AP374" t="s">
        <v>47</v>
      </c>
    </row>
    <row r="375" spans="1:42">
      <c r="A375" s="89">
        <v>449</v>
      </c>
      <c r="B375" s="14" t="s">
        <v>3309</v>
      </c>
      <c r="C375" s="14"/>
      <c r="D375" s="14" t="s">
        <v>3342</v>
      </c>
      <c r="E375" s="14"/>
      <c r="F375" s="11" t="s">
        <v>1809</v>
      </c>
      <c r="G375" s="12" t="s">
        <v>1810</v>
      </c>
      <c r="H375" s="13"/>
      <c r="I375" s="13" t="s">
        <v>38</v>
      </c>
      <c r="J375" s="14" t="s">
        <v>1811</v>
      </c>
      <c r="K375" s="14" t="str">
        <f t="shared" si="44"/>
        <v>RUCAMANQUI  1379  CASA 1, LO BARNECHEA</v>
      </c>
      <c r="L375" s="15" t="s">
        <v>1812</v>
      </c>
      <c r="M375" s="15" t="s">
        <v>1813</v>
      </c>
      <c r="N375" s="15">
        <v>0</v>
      </c>
      <c r="O375" s="15" t="s">
        <v>42</v>
      </c>
      <c r="P375" s="17">
        <v>1.6</v>
      </c>
      <c r="R375" s="2">
        <f t="shared" si="52"/>
        <v>372</v>
      </c>
      <c r="S375" s="2">
        <f t="shared" si="45"/>
        <v>449</v>
      </c>
      <c r="T375" s="1">
        <f t="shared" si="46"/>
        <v>0</v>
      </c>
      <c r="U375" t="str">
        <f t="shared" si="47"/>
        <v>RUCAMANQUI</v>
      </c>
      <c r="V375">
        <v>1379</v>
      </c>
      <c r="W375" s="99">
        <v>1</v>
      </c>
      <c r="Y375" s="1" t="str">
        <f t="shared" si="48"/>
        <v>PABLO</v>
      </c>
      <c r="Z375" s="1" t="s">
        <v>1520</v>
      </c>
      <c r="AA375" s="1" t="s">
        <v>4016</v>
      </c>
      <c r="AB375" s="1"/>
      <c r="AC375" s="3" t="str">
        <f t="shared" si="49"/>
        <v>pablo@distrimark.cl</v>
      </c>
      <c r="AD375" s="3" t="s">
        <v>1812</v>
      </c>
      <c r="AF375" s="2" t="str">
        <f t="shared" si="50"/>
        <v>8351946-0</v>
      </c>
      <c r="AH375" s="1" t="s">
        <v>1520</v>
      </c>
      <c r="AI375" s="1"/>
      <c r="AK375" s="3">
        <f t="shared" si="51"/>
        <v>0</v>
      </c>
      <c r="AN375" t="s">
        <v>42</v>
      </c>
      <c r="AO375">
        <v>1.6</v>
      </c>
      <c r="AP375" t="s">
        <v>47</v>
      </c>
    </row>
    <row r="376" spans="1:42">
      <c r="A376" s="89">
        <v>450</v>
      </c>
      <c r="B376" s="14" t="s">
        <v>3309</v>
      </c>
      <c r="C376" s="14"/>
      <c r="D376" s="14" t="s">
        <v>3316</v>
      </c>
      <c r="E376" s="14"/>
      <c r="F376" s="11" t="s">
        <v>1814</v>
      </c>
      <c r="G376" s="12" t="s">
        <v>1815</v>
      </c>
      <c r="H376" s="13"/>
      <c r="I376" s="13" t="s">
        <v>38</v>
      </c>
      <c r="J376" s="14" t="s">
        <v>1816</v>
      </c>
      <c r="K376" s="14" t="str">
        <f t="shared" si="44"/>
        <v>RUCAMANQUI 1379  CASA 3, LO BARNECHEA</v>
      </c>
      <c r="L376" s="15" t="s">
        <v>1817</v>
      </c>
      <c r="M376" s="15" t="s">
        <v>1818</v>
      </c>
      <c r="N376" s="15">
        <v>0</v>
      </c>
      <c r="O376" s="15" t="s">
        <v>42</v>
      </c>
      <c r="P376" s="17">
        <v>1.6</v>
      </c>
      <c r="R376" s="2">
        <f t="shared" si="52"/>
        <v>373</v>
      </c>
      <c r="S376" s="2">
        <f t="shared" si="45"/>
        <v>450</v>
      </c>
      <c r="T376" s="1">
        <f t="shared" si="46"/>
        <v>0</v>
      </c>
      <c r="U376" t="str">
        <f t="shared" si="47"/>
        <v>RUCAMANQUI</v>
      </c>
      <c r="V376">
        <v>1379</v>
      </c>
      <c r="W376" s="99">
        <v>3</v>
      </c>
      <c r="Y376" s="1" t="str">
        <f t="shared" si="48"/>
        <v>JORGE</v>
      </c>
      <c r="Z376" s="1" t="s">
        <v>1520</v>
      </c>
      <c r="AA376" s="1" t="s">
        <v>4017</v>
      </c>
      <c r="AB376" s="1"/>
      <c r="AC376" s="3" t="str">
        <f t="shared" si="49"/>
        <v>titidarra@hotmail.com</v>
      </c>
      <c r="AD376" s="3" t="s">
        <v>1817</v>
      </c>
      <c r="AF376" s="2" t="str">
        <f t="shared" si="50"/>
        <v>6499079-9</v>
      </c>
      <c r="AH376" s="1" t="s">
        <v>1520</v>
      </c>
      <c r="AI376" s="1"/>
      <c r="AK376" s="3">
        <f t="shared" si="51"/>
        <v>0</v>
      </c>
      <c r="AN376" t="s">
        <v>42</v>
      </c>
      <c r="AO376">
        <v>1.6</v>
      </c>
      <c r="AP376" t="s">
        <v>47</v>
      </c>
    </row>
    <row r="377" spans="1:42">
      <c r="A377" s="89">
        <v>451</v>
      </c>
      <c r="B377" s="14" t="s">
        <v>3309</v>
      </c>
      <c r="C377" s="14"/>
      <c r="D377" s="14" t="s">
        <v>3316</v>
      </c>
      <c r="E377" s="10">
        <v>40664</v>
      </c>
      <c r="F377" s="11" t="s">
        <v>1819</v>
      </c>
      <c r="G377" s="12" t="s">
        <v>1820</v>
      </c>
      <c r="H377" s="13" t="s">
        <v>1821</v>
      </c>
      <c r="I377" s="13" t="s">
        <v>38</v>
      </c>
      <c r="J377" s="14" t="s">
        <v>1822</v>
      </c>
      <c r="K377" s="14" t="str">
        <f t="shared" si="44"/>
        <v>RUCAMANQUI 1379 CASA 5, LO BARNECHEA</v>
      </c>
      <c r="L377" s="15" t="s">
        <v>1823</v>
      </c>
      <c r="M377" s="15" t="s">
        <v>1824</v>
      </c>
      <c r="N377" s="15" t="s">
        <v>1825</v>
      </c>
      <c r="O377" s="15" t="s">
        <v>42</v>
      </c>
      <c r="P377" s="17">
        <v>1.65</v>
      </c>
      <c r="R377" s="2">
        <f t="shared" si="52"/>
        <v>374</v>
      </c>
      <c r="S377" s="2">
        <f t="shared" si="45"/>
        <v>451</v>
      </c>
      <c r="T377" s="1">
        <f t="shared" si="46"/>
        <v>40664</v>
      </c>
      <c r="U377" t="str">
        <f t="shared" si="47"/>
        <v>RUCAMANQUI</v>
      </c>
      <c r="V377">
        <v>1379</v>
      </c>
      <c r="W377" s="99">
        <v>5</v>
      </c>
      <c r="Y377" s="1" t="str">
        <f t="shared" si="48"/>
        <v>ROSARIO</v>
      </c>
      <c r="Z377" s="1" t="s">
        <v>1520</v>
      </c>
      <c r="AA377" s="1" t="s">
        <v>3676</v>
      </c>
      <c r="AB377" s="1"/>
      <c r="AC377" s="3" t="str">
        <f t="shared" si="49"/>
        <v>rfernan@ccu.cl</v>
      </c>
      <c r="AD377" s="3" t="s">
        <v>1823</v>
      </c>
      <c r="AF377" s="2" t="str">
        <f t="shared" si="50"/>
        <v>10181180-8</v>
      </c>
      <c r="AG377" t="str">
        <f>+LEFT(H377,FIND(" ",H377)-1)</f>
        <v>ALFREDO</v>
      </c>
      <c r="AH377" s="1" t="s">
        <v>1520</v>
      </c>
      <c r="AI377" s="1" t="s">
        <v>4424</v>
      </c>
      <c r="AK377" s="3" t="str">
        <f t="shared" si="51"/>
        <v>Alfredo Brahm &lt;abrahm@uc.cl&gt;</v>
      </c>
      <c r="AN377" t="s">
        <v>42</v>
      </c>
      <c r="AO377">
        <v>1.65</v>
      </c>
      <c r="AP377" t="s">
        <v>47</v>
      </c>
    </row>
    <row r="378" spans="1:42">
      <c r="A378" s="89">
        <v>452</v>
      </c>
      <c r="B378" s="14" t="s">
        <v>3309</v>
      </c>
      <c r="C378" s="14"/>
      <c r="D378" s="14" t="s">
        <v>3313</v>
      </c>
      <c r="E378" s="14"/>
      <c r="F378" s="11" t="s">
        <v>1826</v>
      </c>
      <c r="G378" s="12" t="s">
        <v>1827</v>
      </c>
      <c r="H378" s="13" t="s">
        <v>1828</v>
      </c>
      <c r="I378" s="13" t="s">
        <v>38</v>
      </c>
      <c r="J378" s="14">
        <v>1380</v>
      </c>
      <c r="K378" s="14" t="str">
        <f t="shared" si="44"/>
        <v>RUCAMANQUI 1380, LO BARNECHEA</v>
      </c>
      <c r="L378" s="15" t="s">
        <v>1829</v>
      </c>
      <c r="M378" s="15" t="s">
        <v>1830</v>
      </c>
      <c r="N378" s="15">
        <v>0</v>
      </c>
      <c r="O378" s="15" t="s">
        <v>42</v>
      </c>
      <c r="P378" s="17">
        <v>1.6</v>
      </c>
      <c r="R378" s="2">
        <f t="shared" si="52"/>
        <v>375</v>
      </c>
      <c r="S378" s="2">
        <f t="shared" si="45"/>
        <v>452</v>
      </c>
      <c r="T378" s="1">
        <f t="shared" si="46"/>
        <v>0</v>
      </c>
      <c r="U378" t="str">
        <f t="shared" si="47"/>
        <v>RUCAMANQUI</v>
      </c>
      <c r="V378">
        <v>1380</v>
      </c>
      <c r="Y378" s="1" t="str">
        <f t="shared" si="48"/>
        <v>MARIA</v>
      </c>
      <c r="Z378" s="1" t="s">
        <v>1520</v>
      </c>
      <c r="AA378" s="1" t="s">
        <v>4018</v>
      </c>
      <c r="AB378" s="1"/>
      <c r="AC378" s="3" t="str">
        <f t="shared" si="49"/>
        <v>wilfrid.holmes@gmail.com</v>
      </c>
      <c r="AD378" s="3" t="s">
        <v>1829</v>
      </c>
      <c r="AF378" s="2" t="str">
        <f t="shared" si="50"/>
        <v>4102577-8</v>
      </c>
      <c r="AG378" t="str">
        <f>+LEFT(H378,FIND(" ",H378)-1)</f>
        <v>MARIA</v>
      </c>
      <c r="AH378" s="1" t="s">
        <v>1520</v>
      </c>
      <c r="AI378" s="1" t="s">
        <v>4425</v>
      </c>
      <c r="AK378" s="3">
        <f t="shared" si="51"/>
        <v>0</v>
      </c>
      <c r="AN378" t="s">
        <v>42</v>
      </c>
      <c r="AO378">
        <v>1.6</v>
      </c>
      <c r="AP378" t="s">
        <v>47</v>
      </c>
    </row>
    <row r="379" spans="1:42">
      <c r="A379" s="89">
        <v>453</v>
      </c>
      <c r="B379" s="14" t="s">
        <v>3309</v>
      </c>
      <c r="C379" s="14"/>
      <c r="D379" s="14" t="s">
        <v>3342</v>
      </c>
      <c r="E379" s="14"/>
      <c r="F379" s="11" t="s">
        <v>1831</v>
      </c>
      <c r="G379" s="12" t="s">
        <v>1832</v>
      </c>
      <c r="H379" s="13" t="s">
        <v>1833</v>
      </c>
      <c r="I379" s="13" t="s">
        <v>38</v>
      </c>
      <c r="J379" s="14">
        <v>1410</v>
      </c>
      <c r="K379" s="14" t="str">
        <f t="shared" si="44"/>
        <v>RUCAMANQUI 1410, LO BARNECHEA</v>
      </c>
      <c r="L379" s="15" t="s">
        <v>1834</v>
      </c>
      <c r="M379" s="15" t="s">
        <v>1835</v>
      </c>
      <c r="N379" s="15">
        <v>0</v>
      </c>
      <c r="O379" s="15" t="s">
        <v>42</v>
      </c>
      <c r="P379" s="17">
        <v>1.6</v>
      </c>
      <c r="R379" s="2">
        <f t="shared" si="52"/>
        <v>376</v>
      </c>
      <c r="S379" s="2">
        <f t="shared" si="45"/>
        <v>453</v>
      </c>
      <c r="T379" s="1">
        <f t="shared" si="46"/>
        <v>0</v>
      </c>
      <c r="U379" t="str">
        <f t="shared" si="47"/>
        <v>RUCAMANQUI</v>
      </c>
      <c r="V379">
        <v>1410</v>
      </c>
      <c r="Y379" s="1" t="str">
        <f t="shared" si="48"/>
        <v>FRANCISCO</v>
      </c>
      <c r="Z379" s="1" t="s">
        <v>1520</v>
      </c>
      <c r="AA379" s="1" t="s">
        <v>4019</v>
      </c>
      <c r="AB379" s="1"/>
      <c r="AC379" s="3" t="str">
        <f t="shared" si="49"/>
        <v>paulinaturner@gmail.com</v>
      </c>
      <c r="AD379" s="3" t="s">
        <v>1834</v>
      </c>
      <c r="AF379" s="2" t="str">
        <f t="shared" si="50"/>
        <v>5161809-2</v>
      </c>
      <c r="AG379" t="str">
        <f>+LEFT(H379,FIND(" ",H379)-1)</f>
        <v>PAULINA</v>
      </c>
      <c r="AH379" s="1" t="s">
        <v>1520</v>
      </c>
      <c r="AI379" s="1" t="s">
        <v>4426</v>
      </c>
      <c r="AK379" s="3">
        <f t="shared" si="51"/>
        <v>0</v>
      </c>
      <c r="AN379" t="s">
        <v>42</v>
      </c>
      <c r="AO379">
        <v>1.6</v>
      </c>
      <c r="AP379" t="s">
        <v>47</v>
      </c>
    </row>
    <row r="380" spans="1:42">
      <c r="A380" s="89">
        <v>454</v>
      </c>
      <c r="B380" s="14" t="s">
        <v>3309</v>
      </c>
      <c r="C380" s="14"/>
      <c r="D380" s="14" t="s">
        <v>3344</v>
      </c>
      <c r="E380" s="14"/>
      <c r="F380" s="11" t="s">
        <v>1836</v>
      </c>
      <c r="G380" s="12" t="s">
        <v>1837</v>
      </c>
      <c r="H380" s="13"/>
      <c r="I380" s="13" t="s">
        <v>38</v>
      </c>
      <c r="J380" s="14">
        <v>1442</v>
      </c>
      <c r="K380" s="14" t="str">
        <f t="shared" si="44"/>
        <v>RUCAMANQUI 1442, LO BARNECHEA</v>
      </c>
      <c r="L380" s="15">
        <v>2425063</v>
      </c>
      <c r="M380" s="16" t="s">
        <v>1838</v>
      </c>
      <c r="N380" s="16"/>
      <c r="O380" s="15" t="s">
        <v>42</v>
      </c>
      <c r="P380" s="17">
        <v>1.6</v>
      </c>
      <c r="R380" s="2">
        <f t="shared" si="52"/>
        <v>377</v>
      </c>
      <c r="S380" s="2">
        <f t="shared" si="45"/>
        <v>454</v>
      </c>
      <c r="T380" s="1">
        <f t="shared" si="46"/>
        <v>0</v>
      </c>
      <c r="U380" t="str">
        <f t="shared" si="47"/>
        <v>RUCAMANQUI</v>
      </c>
      <c r="V380">
        <v>1442</v>
      </c>
      <c r="Y380" s="1" t="str">
        <f t="shared" si="48"/>
        <v>ANIBAL</v>
      </c>
      <c r="Z380" s="1" t="s">
        <v>1520</v>
      </c>
      <c r="AA380" s="1" t="s">
        <v>4020</v>
      </c>
      <c r="AB380" s="1"/>
      <c r="AC380" s="3" t="str">
        <f t="shared" si="49"/>
        <v>claudiaghios@gmail.com</v>
      </c>
      <c r="AD380" s="3">
        <v>2425063</v>
      </c>
      <c r="AF380" s="2" t="str">
        <f t="shared" si="50"/>
        <v>7044185-3</v>
      </c>
      <c r="AH380" s="1" t="s">
        <v>1520</v>
      </c>
      <c r="AI380" s="1"/>
      <c r="AK380" s="3">
        <f t="shared" si="51"/>
        <v>0</v>
      </c>
      <c r="AN380" t="s">
        <v>42</v>
      </c>
      <c r="AO380">
        <v>1.6</v>
      </c>
      <c r="AP380" t="s">
        <v>47</v>
      </c>
    </row>
    <row r="381" spans="1:42">
      <c r="A381" s="89">
        <v>455</v>
      </c>
      <c r="B381" s="14" t="s">
        <v>3309</v>
      </c>
      <c r="C381" s="14"/>
      <c r="D381" s="14" t="s">
        <v>3342</v>
      </c>
      <c r="E381" s="10">
        <v>39996</v>
      </c>
      <c r="F381" s="11" t="s">
        <v>1839</v>
      </c>
      <c r="G381" s="12" t="s">
        <v>1840</v>
      </c>
      <c r="H381" s="13" t="s">
        <v>1841</v>
      </c>
      <c r="I381" s="13" t="s">
        <v>38</v>
      </c>
      <c r="J381" s="14">
        <v>1512</v>
      </c>
      <c r="K381" s="14" t="str">
        <f t="shared" si="44"/>
        <v>RUCAMANQUI 1512, LO BARNECHEA</v>
      </c>
      <c r="L381" s="15" t="s">
        <v>1842</v>
      </c>
      <c r="M381" s="15" t="s">
        <v>1843</v>
      </c>
      <c r="N381" s="15" t="s">
        <v>1844</v>
      </c>
      <c r="O381" s="15" t="s">
        <v>42</v>
      </c>
      <c r="P381" s="17">
        <v>1.6</v>
      </c>
      <c r="R381" s="2">
        <f t="shared" si="52"/>
        <v>378</v>
      </c>
      <c r="S381" s="2">
        <f t="shared" si="45"/>
        <v>455</v>
      </c>
      <c r="T381" s="1">
        <f t="shared" si="46"/>
        <v>39996</v>
      </c>
      <c r="U381" t="str">
        <f t="shared" si="47"/>
        <v>RUCAMANQUI</v>
      </c>
      <c r="V381">
        <v>1512</v>
      </c>
      <c r="Y381" s="1" t="str">
        <f t="shared" si="48"/>
        <v>RODRIGO</v>
      </c>
      <c r="Z381" s="1" t="s">
        <v>1520</v>
      </c>
      <c r="AA381" s="1" t="s">
        <v>4021</v>
      </c>
      <c r="AB381" s="1"/>
      <c r="AC381" s="3" t="str">
        <f t="shared" si="49"/>
        <v>rodrigo@rffilms.cl</v>
      </c>
      <c r="AD381" s="3" t="s">
        <v>1842</v>
      </c>
      <c r="AF381" s="2" t="str">
        <f t="shared" si="50"/>
        <v>4899118-1</v>
      </c>
      <c r="AG381" t="str">
        <f>+LEFT(H381,FIND(" ",H381)-1)</f>
        <v>MARIA</v>
      </c>
      <c r="AH381" s="1" t="s">
        <v>3613</v>
      </c>
      <c r="AI381" s="1" t="s">
        <v>4052</v>
      </c>
      <c r="AK381" s="3" t="str">
        <f t="shared" si="51"/>
        <v>frambu75@hotmail.com</v>
      </c>
      <c r="AN381" t="s">
        <v>42</v>
      </c>
      <c r="AO381">
        <v>1.6</v>
      </c>
      <c r="AP381" t="s">
        <v>47</v>
      </c>
    </row>
    <row r="382" spans="1:42">
      <c r="A382" s="89">
        <v>456</v>
      </c>
      <c r="B382" s="14" t="s">
        <v>3309</v>
      </c>
      <c r="C382" s="14"/>
      <c r="D382" s="14" t="s">
        <v>3316</v>
      </c>
      <c r="E382" s="10">
        <v>40127</v>
      </c>
      <c r="F382" s="11" t="s">
        <v>1845</v>
      </c>
      <c r="G382" s="12" t="s">
        <v>1846</v>
      </c>
      <c r="H382" s="13" t="s">
        <v>1845</v>
      </c>
      <c r="I382" s="13" t="s">
        <v>13</v>
      </c>
      <c r="J382" s="14">
        <v>563</v>
      </c>
      <c r="K382" s="14" t="str">
        <f t="shared" si="44"/>
        <v>AV. SANTA BLANCA 563, LO BARNECHEA</v>
      </c>
      <c r="L382" s="15" t="s">
        <v>1847</v>
      </c>
      <c r="M382" s="16" t="s">
        <v>1848</v>
      </c>
      <c r="N382" s="15">
        <v>0</v>
      </c>
      <c r="O382" s="15" t="s">
        <v>99</v>
      </c>
      <c r="P382" s="17">
        <v>1.6</v>
      </c>
      <c r="R382" s="2">
        <f t="shared" si="52"/>
        <v>379</v>
      </c>
      <c r="S382" s="2">
        <f t="shared" si="45"/>
        <v>456</v>
      </c>
      <c r="T382" s="1">
        <f t="shared" si="46"/>
        <v>40127</v>
      </c>
      <c r="U382" t="str">
        <f t="shared" si="47"/>
        <v>AV. SANTA BLANCA</v>
      </c>
      <c r="V382">
        <v>563</v>
      </c>
      <c r="Y382" s="1" t="str">
        <f t="shared" si="48"/>
        <v>JUAN</v>
      </c>
      <c r="Z382" s="1" t="s">
        <v>1520</v>
      </c>
      <c r="AA382" s="1" t="s">
        <v>4022</v>
      </c>
      <c r="AB382" s="1"/>
      <c r="AC382" s="3" t="str">
        <f t="shared" si="49"/>
        <v>jjquezada@qyb.cl</v>
      </c>
      <c r="AD382" s="3" t="s">
        <v>1847</v>
      </c>
      <c r="AF382" s="2" t="str">
        <f t="shared" si="50"/>
        <v>13241583-8</v>
      </c>
      <c r="AG382" t="str">
        <f>+LEFT(H382,FIND(" ",H382)-1)</f>
        <v>JUAN</v>
      </c>
      <c r="AH382" s="1" t="s">
        <v>3619</v>
      </c>
      <c r="AI382" s="1" t="s">
        <v>4227</v>
      </c>
      <c r="AK382" s="3">
        <f t="shared" si="51"/>
        <v>0</v>
      </c>
      <c r="AN382" t="s">
        <v>99</v>
      </c>
      <c r="AO382">
        <v>1.6</v>
      </c>
      <c r="AP382" t="s">
        <v>47</v>
      </c>
    </row>
    <row r="383" spans="1:42">
      <c r="A383" s="89">
        <v>458</v>
      </c>
      <c r="B383" s="14" t="s">
        <v>3309</v>
      </c>
      <c r="C383" s="14" t="s">
        <v>3463</v>
      </c>
      <c r="D383" s="14" t="s">
        <v>3344</v>
      </c>
      <c r="E383" s="14"/>
      <c r="F383" s="11" t="s">
        <v>1849</v>
      </c>
      <c r="G383" s="12" t="s">
        <v>1850</v>
      </c>
      <c r="H383" s="13"/>
      <c r="I383" s="13" t="s">
        <v>13</v>
      </c>
      <c r="J383" s="14">
        <v>675</v>
      </c>
      <c r="K383" s="14" t="str">
        <f t="shared" si="44"/>
        <v>AV. SANTA BLANCA 675, LO BARNECHEA</v>
      </c>
      <c r="L383" s="15" t="s">
        <v>1851</v>
      </c>
      <c r="M383" s="16" t="s">
        <v>1852</v>
      </c>
      <c r="N383" s="16"/>
      <c r="O383" s="15" t="s">
        <v>42</v>
      </c>
      <c r="P383" s="17">
        <v>1.6</v>
      </c>
      <c r="R383" s="2">
        <f t="shared" si="52"/>
        <v>380</v>
      </c>
      <c r="S383" s="2">
        <f t="shared" si="45"/>
        <v>458</v>
      </c>
      <c r="T383" s="1">
        <f t="shared" si="46"/>
        <v>0</v>
      </c>
      <c r="U383" t="str">
        <f t="shared" si="47"/>
        <v>AV. SANTA BLANCA</v>
      </c>
      <c r="V383">
        <v>675</v>
      </c>
      <c r="Y383" s="1" t="str">
        <f t="shared" si="48"/>
        <v>CRISTIAN</v>
      </c>
      <c r="Z383" s="1" t="s">
        <v>1520</v>
      </c>
      <c r="AA383" s="1" t="s">
        <v>4023</v>
      </c>
      <c r="AB383" s="1"/>
      <c r="AC383" s="3" t="str">
        <f t="shared" si="49"/>
        <v>aguerra@guerrap.cl</v>
      </c>
      <c r="AD383" s="3" t="s">
        <v>1851</v>
      </c>
      <c r="AF383" s="2" t="str">
        <f t="shared" si="50"/>
        <v>8666073-3</v>
      </c>
      <c r="AH383" s="1" t="s">
        <v>1520</v>
      </c>
      <c r="AI383" s="1"/>
      <c r="AK383" s="3">
        <f t="shared" si="51"/>
        <v>0</v>
      </c>
      <c r="AN383" t="s">
        <v>42</v>
      </c>
      <c r="AO383">
        <v>1.6</v>
      </c>
      <c r="AP383" t="s">
        <v>47</v>
      </c>
    </row>
    <row r="384" spans="1:42">
      <c r="A384" s="89">
        <v>459</v>
      </c>
      <c r="B384" s="14" t="s">
        <v>3309</v>
      </c>
      <c r="C384" s="14" t="s">
        <v>3464</v>
      </c>
      <c r="D384" s="14" t="s">
        <v>3316</v>
      </c>
      <c r="E384" s="10">
        <v>40156</v>
      </c>
      <c r="F384" s="11" t="s">
        <v>1853</v>
      </c>
      <c r="G384" s="12" t="s">
        <v>1854</v>
      </c>
      <c r="H384" s="13" t="s">
        <v>1853</v>
      </c>
      <c r="I384" s="13" t="s">
        <v>13</v>
      </c>
      <c r="J384" s="14" t="s">
        <v>1855</v>
      </c>
      <c r="K384" s="14" t="str">
        <f t="shared" si="44"/>
        <v>AV. SANTA BLANCA  716  CASA A, LO BARNECHEA</v>
      </c>
      <c r="L384" s="15" t="s">
        <v>1856</v>
      </c>
      <c r="M384" s="16" t="s">
        <v>1857</v>
      </c>
      <c r="N384" s="15">
        <v>0</v>
      </c>
      <c r="O384" s="15" t="s">
        <v>99</v>
      </c>
      <c r="P384" s="17">
        <v>1.22</v>
      </c>
      <c r="R384" s="2">
        <f t="shared" si="52"/>
        <v>381</v>
      </c>
      <c r="S384" s="2">
        <f t="shared" si="45"/>
        <v>459</v>
      </c>
      <c r="T384" s="1">
        <f t="shared" si="46"/>
        <v>40156</v>
      </c>
      <c r="U384" t="str">
        <f t="shared" si="47"/>
        <v>AV. SANTA BLANCA</v>
      </c>
      <c r="V384">
        <v>716</v>
      </c>
      <c r="W384" s="99" t="s">
        <v>3504</v>
      </c>
      <c r="Y384" s="1" t="str">
        <f t="shared" si="48"/>
        <v>DIEGO</v>
      </c>
      <c r="Z384" s="1" t="s">
        <v>1520</v>
      </c>
      <c r="AA384" s="1" t="s">
        <v>4024</v>
      </c>
      <c r="AB384" s="1"/>
      <c r="AC384" s="3" t="str">
        <f t="shared" si="49"/>
        <v>diegogalecio@gmail.com</v>
      </c>
      <c r="AD384" s="3" t="s">
        <v>1856</v>
      </c>
      <c r="AF384" s="2" t="str">
        <f t="shared" si="50"/>
        <v>13434815-1</v>
      </c>
      <c r="AG384" t="str">
        <f>+LEFT(H384,FIND(" ",H384)-1)</f>
        <v>DIEGO</v>
      </c>
      <c r="AH384" s="1" t="s">
        <v>1520</v>
      </c>
      <c r="AI384" s="1" t="s">
        <v>4024</v>
      </c>
      <c r="AK384" s="3">
        <f t="shared" si="51"/>
        <v>0</v>
      </c>
      <c r="AN384" t="s">
        <v>99</v>
      </c>
      <c r="AO384">
        <v>1.22</v>
      </c>
      <c r="AP384" t="s">
        <v>47</v>
      </c>
    </row>
    <row r="385" spans="1:42">
      <c r="A385" s="89">
        <v>460</v>
      </c>
      <c r="B385" s="14" t="s">
        <v>3309</v>
      </c>
      <c r="C385" s="14"/>
      <c r="D385" s="14" t="s">
        <v>3333</v>
      </c>
      <c r="E385" s="10">
        <v>41081</v>
      </c>
      <c r="F385" s="11" t="s">
        <v>1858</v>
      </c>
      <c r="G385" s="12" t="s">
        <v>1859</v>
      </c>
      <c r="H385" s="13" t="s">
        <v>1860</v>
      </c>
      <c r="I385" s="13" t="s">
        <v>13</v>
      </c>
      <c r="J385" s="14" t="s">
        <v>1861</v>
      </c>
      <c r="K385" s="14" t="str">
        <f t="shared" si="44"/>
        <v>AV. SANTA BLANCA 716 casa ñ, LO BARNECHEA</v>
      </c>
      <c r="L385" s="15" t="s">
        <v>1862</v>
      </c>
      <c r="M385" s="15" t="s">
        <v>1863</v>
      </c>
      <c r="N385" s="15">
        <v>0</v>
      </c>
      <c r="O385" s="15" t="s">
        <v>44</v>
      </c>
      <c r="P385" s="17">
        <v>1.65</v>
      </c>
      <c r="R385" s="2">
        <f t="shared" si="52"/>
        <v>382</v>
      </c>
      <c r="S385" s="2">
        <f t="shared" si="45"/>
        <v>460</v>
      </c>
      <c r="T385" s="1">
        <f t="shared" si="46"/>
        <v>41081</v>
      </c>
      <c r="U385" t="str">
        <f t="shared" si="47"/>
        <v>AV. SANTA BLANCA</v>
      </c>
      <c r="V385">
        <v>716</v>
      </c>
      <c r="W385" s="99" t="s">
        <v>3511</v>
      </c>
      <c r="Y385" s="1" t="str">
        <f t="shared" si="48"/>
        <v>TRINIDAD</v>
      </c>
      <c r="Z385" s="1" t="s">
        <v>1520</v>
      </c>
      <c r="AA385" s="1" t="s">
        <v>4025</v>
      </c>
      <c r="AB385" s="1"/>
      <c r="AC385" s="3" t="str">
        <f t="shared" si="49"/>
        <v>tcasanue@gmail.com</v>
      </c>
      <c r="AD385" s="3" t="s">
        <v>1862</v>
      </c>
      <c r="AF385" s="2" t="str">
        <f t="shared" si="50"/>
        <v>13882844-1</v>
      </c>
      <c r="AG385" t="str">
        <f>+LEFT(H385,FIND(" ",H385)-1)</f>
        <v>JAIME</v>
      </c>
      <c r="AH385" s="1" t="s">
        <v>1520</v>
      </c>
      <c r="AI385" s="1" t="s">
        <v>4427</v>
      </c>
      <c r="AK385" s="3">
        <f t="shared" si="51"/>
        <v>0</v>
      </c>
      <c r="AN385" t="s">
        <v>44</v>
      </c>
      <c r="AO385">
        <v>1.65</v>
      </c>
      <c r="AP385" t="s">
        <v>47</v>
      </c>
    </row>
    <row r="386" spans="1:42">
      <c r="A386" s="89">
        <v>461</v>
      </c>
      <c r="B386" s="14" t="s">
        <v>3309</v>
      </c>
      <c r="C386" s="14"/>
      <c r="D386" s="14" t="s">
        <v>3316</v>
      </c>
      <c r="E386" s="14"/>
      <c r="F386" s="11" t="s">
        <v>1864</v>
      </c>
      <c r="G386" s="12" t="s">
        <v>1865</v>
      </c>
      <c r="H386" s="13" t="s">
        <v>1864</v>
      </c>
      <c r="I386" s="13" t="s">
        <v>13</v>
      </c>
      <c r="J386" s="14" t="s">
        <v>1866</v>
      </c>
      <c r="K386" s="14" t="str">
        <f t="shared" si="44"/>
        <v>AV. SANTA BLANCA 716  CASA O, LO BARNECHEA</v>
      </c>
      <c r="L386" s="15">
        <v>2171759</v>
      </c>
      <c r="M386" s="16" t="s">
        <v>1867</v>
      </c>
      <c r="N386" s="15">
        <v>0</v>
      </c>
      <c r="O386" s="15" t="s">
        <v>42</v>
      </c>
      <c r="P386" s="17">
        <v>1.22</v>
      </c>
      <c r="R386" s="2">
        <f t="shared" si="52"/>
        <v>383</v>
      </c>
      <c r="S386" s="2">
        <f t="shared" si="45"/>
        <v>461</v>
      </c>
      <c r="T386" s="1">
        <f t="shared" si="46"/>
        <v>0</v>
      </c>
      <c r="U386" t="str">
        <f t="shared" si="47"/>
        <v>AV. SANTA BLANCA</v>
      </c>
      <c r="V386">
        <v>716</v>
      </c>
      <c r="W386" s="99" t="s">
        <v>3512</v>
      </c>
      <c r="Y386" s="1" t="str">
        <f t="shared" si="48"/>
        <v>ANTONIO</v>
      </c>
      <c r="Z386" s="1" t="s">
        <v>1520</v>
      </c>
      <c r="AA386" s="1" t="s">
        <v>4026</v>
      </c>
      <c r="AB386" s="1"/>
      <c r="AC386" s="3" t="str">
        <f t="shared" si="49"/>
        <v>alatorre@creditaria.cl</v>
      </c>
      <c r="AD386" s="3">
        <v>2171759</v>
      </c>
      <c r="AF386" s="2" t="str">
        <f t="shared" si="50"/>
        <v>9120026-0</v>
      </c>
      <c r="AG386" t="str">
        <f>+LEFT(H386,FIND(" ",H386)-1)</f>
        <v>ANTONIO</v>
      </c>
      <c r="AH386" s="1" t="s">
        <v>1520</v>
      </c>
      <c r="AI386" s="1" t="s">
        <v>4026</v>
      </c>
      <c r="AK386" s="3">
        <f t="shared" si="51"/>
        <v>0</v>
      </c>
      <c r="AN386" t="s">
        <v>42</v>
      </c>
      <c r="AO386">
        <v>1.22</v>
      </c>
      <c r="AP386" t="s">
        <v>47</v>
      </c>
    </row>
    <row r="387" spans="1:42">
      <c r="A387" s="89">
        <v>462</v>
      </c>
      <c r="B387" s="14" t="s">
        <v>3309</v>
      </c>
      <c r="C387" s="14" t="s">
        <v>3465</v>
      </c>
      <c r="D387" s="14" t="s">
        <v>3313</v>
      </c>
      <c r="E387" s="14"/>
      <c r="F387" s="11" t="s">
        <v>1868</v>
      </c>
      <c r="G387" s="12" t="s">
        <v>1869</v>
      </c>
      <c r="H387" s="13"/>
      <c r="I387" s="13" t="s">
        <v>13</v>
      </c>
      <c r="J387" s="14" t="s">
        <v>1870</v>
      </c>
      <c r="K387" s="14" t="str">
        <f t="shared" si="44"/>
        <v>AV. SANTA BLANCA 716  CASA R, LO BARNECHEA</v>
      </c>
      <c r="L387" s="15" t="s">
        <v>1871</v>
      </c>
      <c r="M387" s="15" t="s">
        <v>1872</v>
      </c>
      <c r="N387" s="15">
        <v>0</v>
      </c>
      <c r="O387" s="15" t="s">
        <v>44</v>
      </c>
      <c r="P387" s="17">
        <v>1.22</v>
      </c>
      <c r="R387" s="2">
        <f t="shared" si="52"/>
        <v>384</v>
      </c>
      <c r="S387" s="2">
        <f t="shared" si="45"/>
        <v>462</v>
      </c>
      <c r="T387" s="1">
        <f t="shared" si="46"/>
        <v>0</v>
      </c>
      <c r="U387" t="str">
        <f t="shared" si="47"/>
        <v>AV. SANTA BLANCA</v>
      </c>
      <c r="V387">
        <v>716</v>
      </c>
      <c r="W387" s="99" t="s">
        <v>3513</v>
      </c>
      <c r="Y387" s="1" t="str">
        <f t="shared" si="48"/>
        <v>JUAN</v>
      </c>
      <c r="Z387" s="1" t="s">
        <v>3611</v>
      </c>
      <c r="AA387" s="1" t="s">
        <v>3697</v>
      </c>
      <c r="AB387" s="1"/>
      <c r="AC387" s="3" t="str">
        <f t="shared" si="49"/>
        <v>pablanga71@hotmail.com</v>
      </c>
      <c r="AD387" s="3" t="s">
        <v>1871</v>
      </c>
      <c r="AF387" s="2" t="str">
        <f t="shared" si="50"/>
        <v>9031059-3</v>
      </c>
      <c r="AH387" s="1" t="s">
        <v>1520</v>
      </c>
      <c r="AI387" s="1"/>
      <c r="AK387" s="3">
        <f t="shared" si="51"/>
        <v>0</v>
      </c>
      <c r="AN387" t="s">
        <v>44</v>
      </c>
      <c r="AO387">
        <v>1.22</v>
      </c>
      <c r="AP387" t="s">
        <v>47</v>
      </c>
    </row>
    <row r="388" spans="1:42">
      <c r="A388" s="89">
        <v>463</v>
      </c>
      <c r="B388" s="14" t="s">
        <v>3309</v>
      </c>
      <c r="C388" s="14"/>
      <c r="D388" s="14" t="s">
        <v>3316</v>
      </c>
      <c r="E388" s="10">
        <v>40368</v>
      </c>
      <c r="F388" s="11" t="s">
        <v>1873</v>
      </c>
      <c r="G388" s="12" t="s">
        <v>1874</v>
      </c>
      <c r="H388" s="13" t="s">
        <v>1875</v>
      </c>
      <c r="I388" s="13" t="s">
        <v>13</v>
      </c>
      <c r="J388" s="14" t="s">
        <v>1876</v>
      </c>
      <c r="K388" s="14" t="str">
        <f t="shared" si="44"/>
        <v>AV. SANTA BLANCA 716 CASA Y, LO BARNECHEA</v>
      </c>
      <c r="L388" s="15" t="s">
        <v>1877</v>
      </c>
      <c r="M388" s="15" t="s">
        <v>1878</v>
      </c>
      <c r="N388" s="15" t="s">
        <v>1879</v>
      </c>
      <c r="O388" s="15" t="s">
        <v>42</v>
      </c>
      <c r="P388" s="17">
        <v>1.22</v>
      </c>
      <c r="R388" s="2">
        <f t="shared" si="52"/>
        <v>385</v>
      </c>
      <c r="S388" s="2">
        <f t="shared" si="45"/>
        <v>463</v>
      </c>
      <c r="T388" s="1">
        <f t="shared" si="46"/>
        <v>40368</v>
      </c>
      <c r="U388" t="str">
        <f t="shared" si="47"/>
        <v>AV. SANTA BLANCA</v>
      </c>
      <c r="V388">
        <v>716</v>
      </c>
      <c r="W388" s="99" t="s">
        <v>3514</v>
      </c>
      <c r="Y388" s="1" t="str">
        <f t="shared" si="48"/>
        <v>EUGENIO</v>
      </c>
      <c r="Z388" s="1" t="s">
        <v>1520</v>
      </c>
      <c r="AA388" s="1" t="s">
        <v>4027</v>
      </c>
      <c r="AB388" s="1"/>
      <c r="AC388" s="3" t="str">
        <f t="shared" si="49"/>
        <v>eugeniobenitez@correaysilva.cl</v>
      </c>
      <c r="AD388" s="3" t="s">
        <v>1877</v>
      </c>
      <c r="AF388" s="2" t="str">
        <f t="shared" si="50"/>
        <v>9899328-2</v>
      </c>
      <c r="AG388" t="str">
        <f>+LEFT(H388,FIND(" ",H388)-1)</f>
        <v>MARIA</v>
      </c>
      <c r="AH388" s="1" t="s">
        <v>3597</v>
      </c>
      <c r="AI388" s="1" t="s">
        <v>4428</v>
      </c>
      <c r="AK388" s="3" t="str">
        <f t="shared" si="51"/>
        <v>mangeleseganab@gmail.com</v>
      </c>
      <c r="AN388" t="s">
        <v>42</v>
      </c>
      <c r="AO388">
        <v>1.22</v>
      </c>
      <c r="AP388" t="s">
        <v>47</v>
      </c>
    </row>
    <row r="389" spans="1:42">
      <c r="A389" s="89">
        <v>465</v>
      </c>
      <c r="B389" s="14" t="s">
        <v>3309</v>
      </c>
      <c r="C389" s="14"/>
      <c r="D389" s="14" t="s">
        <v>3313</v>
      </c>
      <c r="E389" s="14"/>
      <c r="F389" s="11" t="s">
        <v>1880</v>
      </c>
      <c r="G389" s="12" t="s">
        <v>1881</v>
      </c>
      <c r="H389" s="13" t="s">
        <v>1882</v>
      </c>
      <c r="I389" s="13" t="s">
        <v>13</v>
      </c>
      <c r="J389" s="14">
        <v>915</v>
      </c>
      <c r="K389" s="14" t="str">
        <f t="shared" ref="K389:K452" si="53">+CONCATENATE(I389," ",J389,", LO BARNECHEA")</f>
        <v>AV. SANTA BLANCA 915, LO BARNECHEA</v>
      </c>
      <c r="L389" s="15" t="s">
        <v>1883</v>
      </c>
      <c r="M389" s="16" t="s">
        <v>1884</v>
      </c>
      <c r="N389" s="15">
        <v>0</v>
      </c>
      <c r="O389" s="15" t="s">
        <v>99</v>
      </c>
      <c r="P389" s="17">
        <v>1.6</v>
      </c>
      <c r="R389" s="2">
        <f t="shared" si="52"/>
        <v>386</v>
      </c>
      <c r="S389" s="2">
        <f t="shared" ref="S389:S452" si="54">+IF(ISNUMBER(A389),A389,0)</f>
        <v>465</v>
      </c>
      <c r="T389" s="1">
        <f t="shared" ref="T389:T452" si="55">+E389</f>
        <v>0</v>
      </c>
      <c r="U389" t="str">
        <f t="shared" ref="U389:U452" si="56">+I389</f>
        <v>AV. SANTA BLANCA</v>
      </c>
      <c r="V389">
        <v>915</v>
      </c>
      <c r="Y389" s="1" t="str">
        <f t="shared" ref="Y389:Y452" si="57">+LEFT(F389,FIND(" ",F389)-1)</f>
        <v>IVAN</v>
      </c>
      <c r="Z389" s="1" t="s">
        <v>1520</v>
      </c>
      <c r="AA389" s="1" t="s">
        <v>4028</v>
      </c>
      <c r="AB389" s="1"/>
      <c r="AC389" s="3" t="str">
        <f t="shared" ref="AC389:AC452" si="58">+M389</f>
        <v>imunozho@gmail.com</v>
      </c>
      <c r="AD389" s="3" t="s">
        <v>1883</v>
      </c>
      <c r="AF389" s="2" t="str">
        <f t="shared" ref="AF389:AF452" si="59">+G389</f>
        <v>4973017-9</v>
      </c>
      <c r="AG389" t="str">
        <f>+LEFT(H389,FIND(" ",H389)-1)</f>
        <v>IVAN</v>
      </c>
      <c r="AH389" s="1" t="s">
        <v>1520</v>
      </c>
      <c r="AI389" s="1" t="s">
        <v>4429</v>
      </c>
      <c r="AK389" s="3">
        <f t="shared" ref="AK389:AK452" si="60">+N389</f>
        <v>0</v>
      </c>
      <c r="AN389" t="s">
        <v>99</v>
      </c>
      <c r="AO389">
        <v>1.6</v>
      </c>
      <c r="AP389" t="s">
        <v>47</v>
      </c>
    </row>
    <row r="390" spans="1:42">
      <c r="A390" s="89">
        <v>466</v>
      </c>
      <c r="B390" s="14" t="s">
        <v>3309</v>
      </c>
      <c r="C390" s="14"/>
      <c r="D390" s="14" t="s">
        <v>3344</v>
      </c>
      <c r="E390" s="14"/>
      <c r="F390" s="11" t="s">
        <v>1885</v>
      </c>
      <c r="G390" s="12" t="s">
        <v>1886</v>
      </c>
      <c r="H390" s="13" t="s">
        <v>1887</v>
      </c>
      <c r="I390" s="13" t="s">
        <v>13</v>
      </c>
      <c r="J390" s="14">
        <v>933</v>
      </c>
      <c r="K390" s="14" t="str">
        <f t="shared" si="53"/>
        <v>AV. SANTA BLANCA 933, LO BARNECHEA</v>
      </c>
      <c r="L390" s="15" t="s">
        <v>1888</v>
      </c>
      <c r="M390" s="16" t="s">
        <v>1889</v>
      </c>
      <c r="N390" s="16" t="s">
        <v>1480</v>
      </c>
      <c r="O390" s="15" t="s">
        <v>44</v>
      </c>
      <c r="P390" s="17">
        <v>1.65</v>
      </c>
      <c r="R390" s="2">
        <f t="shared" ref="R390:R453" si="61">+R389+1</f>
        <v>387</v>
      </c>
      <c r="S390" s="2">
        <f t="shared" si="54"/>
        <v>466</v>
      </c>
      <c r="T390" s="1">
        <f t="shared" si="55"/>
        <v>0</v>
      </c>
      <c r="U390" t="str">
        <f t="shared" si="56"/>
        <v>AV. SANTA BLANCA</v>
      </c>
      <c r="V390">
        <v>933</v>
      </c>
      <c r="Y390" s="1" t="str">
        <f t="shared" si="57"/>
        <v>CARLOS</v>
      </c>
      <c r="Z390" s="1" t="s">
        <v>1520</v>
      </c>
      <c r="AA390" s="1" t="s">
        <v>4029</v>
      </c>
      <c r="AB390" s="1"/>
      <c r="AC390" s="3" t="str">
        <f t="shared" si="58"/>
        <v>churtado@microsystem.cl</v>
      </c>
      <c r="AD390" s="3" t="s">
        <v>1888</v>
      </c>
      <c r="AF390" s="2" t="str">
        <f t="shared" si="59"/>
        <v>6376500-7</v>
      </c>
      <c r="AG390" t="str">
        <f>+LEFT(H390,FIND(" ",H390)-1)</f>
        <v>TRINIDAD</v>
      </c>
      <c r="AH390" s="1" t="s">
        <v>1520</v>
      </c>
      <c r="AI390" s="1" t="s">
        <v>3728</v>
      </c>
      <c r="AK390" s="3" t="str">
        <f t="shared" si="60"/>
        <v>trinimontes@gmail.com</v>
      </c>
      <c r="AN390" t="s">
        <v>44</v>
      </c>
      <c r="AO390">
        <v>1.65</v>
      </c>
      <c r="AP390" t="s">
        <v>47</v>
      </c>
    </row>
    <row r="391" spans="1:42">
      <c r="A391" s="89">
        <v>467</v>
      </c>
      <c r="B391" s="14" t="s">
        <v>3309</v>
      </c>
      <c r="C391" s="14" t="s">
        <v>3466</v>
      </c>
      <c r="D391" s="14" t="s">
        <v>3313</v>
      </c>
      <c r="E391" s="14"/>
      <c r="F391" s="11" t="s">
        <v>1890</v>
      </c>
      <c r="G391" s="12" t="s">
        <v>1891</v>
      </c>
      <c r="H391" s="13" t="s">
        <v>1892</v>
      </c>
      <c r="I391" s="13" t="s">
        <v>13</v>
      </c>
      <c r="J391" s="14">
        <v>970</v>
      </c>
      <c r="K391" s="14" t="str">
        <f t="shared" si="53"/>
        <v>AV. SANTA BLANCA 970, LO BARNECHEA</v>
      </c>
      <c r="L391" s="15">
        <v>2152397</v>
      </c>
      <c r="M391" s="15" t="s">
        <v>517</v>
      </c>
      <c r="N391" s="15">
        <v>0</v>
      </c>
      <c r="O391" s="15" t="s">
        <v>99</v>
      </c>
      <c r="P391" s="17">
        <v>1.8</v>
      </c>
      <c r="R391" s="2">
        <f t="shared" si="61"/>
        <v>388</v>
      </c>
      <c r="S391" s="2">
        <f t="shared" si="54"/>
        <v>467</v>
      </c>
      <c r="T391" s="1">
        <f t="shared" si="55"/>
        <v>0</v>
      </c>
      <c r="U391" t="str">
        <f t="shared" si="56"/>
        <v>AV. SANTA BLANCA</v>
      </c>
      <c r="V391">
        <v>970</v>
      </c>
      <c r="Y391" s="1" t="str">
        <f t="shared" si="57"/>
        <v>ROSITA</v>
      </c>
      <c r="Z391" s="1" t="s">
        <v>1520</v>
      </c>
      <c r="AA391" s="1" t="s">
        <v>4030</v>
      </c>
      <c r="AB391" s="1"/>
      <c r="AC391" s="3" t="str">
        <f t="shared" si="58"/>
        <v>no tiene correo</v>
      </c>
      <c r="AD391" s="3">
        <v>2152397</v>
      </c>
      <c r="AF391" s="2" t="str">
        <f t="shared" si="59"/>
        <v>4467107-7</v>
      </c>
      <c r="AG391" t="str">
        <f>+LEFT(H391,FIND(" ",H391)-1)</f>
        <v>FRANCISCO</v>
      </c>
      <c r="AH391" s="1" t="s">
        <v>1520</v>
      </c>
      <c r="AI391" s="1" t="s">
        <v>4430</v>
      </c>
      <c r="AK391" s="3">
        <f t="shared" si="60"/>
        <v>0</v>
      </c>
      <c r="AN391" t="s">
        <v>99</v>
      </c>
      <c r="AO391">
        <v>1.8</v>
      </c>
      <c r="AP391" t="s">
        <v>47</v>
      </c>
    </row>
    <row r="392" spans="1:42">
      <c r="A392" s="89">
        <v>468</v>
      </c>
      <c r="B392" s="14" t="s">
        <v>3309</v>
      </c>
      <c r="C392" s="14"/>
      <c r="D392" s="14" t="s">
        <v>3313</v>
      </c>
      <c r="E392" s="14"/>
      <c r="F392" s="11" t="s">
        <v>1893</v>
      </c>
      <c r="G392" s="12" t="s">
        <v>1894</v>
      </c>
      <c r="H392" s="13" t="s">
        <v>1895</v>
      </c>
      <c r="I392" s="13" t="s">
        <v>13</v>
      </c>
      <c r="J392" s="14">
        <v>1075</v>
      </c>
      <c r="K392" s="14" t="str">
        <f t="shared" si="53"/>
        <v>AV. SANTA BLANCA 1075, LO BARNECHEA</v>
      </c>
      <c r="L392" s="15" t="s">
        <v>1896</v>
      </c>
      <c r="M392" s="16" t="s">
        <v>1897</v>
      </c>
      <c r="N392" s="15">
        <v>0</v>
      </c>
      <c r="O392" s="15" t="s">
        <v>44</v>
      </c>
      <c r="P392" s="17">
        <v>1.65</v>
      </c>
      <c r="R392" s="2">
        <f t="shared" si="61"/>
        <v>389</v>
      </c>
      <c r="S392" s="2">
        <f t="shared" si="54"/>
        <v>468</v>
      </c>
      <c r="T392" s="1">
        <f t="shared" si="55"/>
        <v>0</v>
      </c>
      <c r="U392" t="str">
        <f t="shared" si="56"/>
        <v>AV. SANTA BLANCA</v>
      </c>
      <c r="V392">
        <v>1075</v>
      </c>
      <c r="Y392" s="1" t="str">
        <f t="shared" si="57"/>
        <v>RAFAEL</v>
      </c>
      <c r="Z392" s="1" t="s">
        <v>1520</v>
      </c>
      <c r="AA392" s="1" t="s">
        <v>4031</v>
      </c>
      <c r="AB392" s="1"/>
      <c r="AC392" s="3" t="str">
        <f t="shared" si="58"/>
        <v>mpvalenrivera@yahoo.com</v>
      </c>
      <c r="AD392" s="3" t="s">
        <v>1896</v>
      </c>
      <c r="AF392" s="2" t="str">
        <f t="shared" si="59"/>
        <v>7775541-1</v>
      </c>
      <c r="AG392" t="str">
        <f>+LEFT(H392,FIND(" ",H392)-1)</f>
        <v>MARIA</v>
      </c>
      <c r="AH392" s="1" t="s">
        <v>3599</v>
      </c>
      <c r="AI392" s="1" t="s">
        <v>4167</v>
      </c>
      <c r="AK392" s="3">
        <f t="shared" si="60"/>
        <v>0</v>
      </c>
      <c r="AN392" t="s">
        <v>44</v>
      </c>
      <c r="AO392">
        <v>1.65</v>
      </c>
      <c r="AP392" t="s">
        <v>47</v>
      </c>
    </row>
    <row r="393" spans="1:42">
      <c r="A393" s="89">
        <v>469</v>
      </c>
      <c r="B393" s="14" t="s">
        <v>3309</v>
      </c>
      <c r="C393" s="14"/>
      <c r="D393" s="14" t="s">
        <v>3313</v>
      </c>
      <c r="E393" s="14"/>
      <c r="F393" s="11" t="s">
        <v>1898</v>
      </c>
      <c r="G393" s="12" t="s">
        <v>1899</v>
      </c>
      <c r="H393" s="13" t="s">
        <v>1900</v>
      </c>
      <c r="I393" s="13" t="s">
        <v>13</v>
      </c>
      <c r="J393" s="14">
        <v>1083</v>
      </c>
      <c r="K393" s="14" t="str">
        <f t="shared" si="53"/>
        <v>AV. SANTA BLANCA 1083, LO BARNECHEA</v>
      </c>
      <c r="L393" s="15" t="s">
        <v>1901</v>
      </c>
      <c r="M393" s="15" t="s">
        <v>1902</v>
      </c>
      <c r="N393" s="15">
        <v>0</v>
      </c>
      <c r="O393" s="15" t="s">
        <v>42</v>
      </c>
      <c r="P393" s="17">
        <v>1.6</v>
      </c>
      <c r="R393" s="2">
        <f t="shared" si="61"/>
        <v>390</v>
      </c>
      <c r="S393" s="2">
        <f t="shared" si="54"/>
        <v>469</v>
      </c>
      <c r="T393" s="1">
        <f t="shared" si="55"/>
        <v>0</v>
      </c>
      <c r="U393" t="str">
        <f t="shared" si="56"/>
        <v>AV. SANTA BLANCA</v>
      </c>
      <c r="V393">
        <v>1083</v>
      </c>
      <c r="Y393" s="1" t="str">
        <f t="shared" si="57"/>
        <v>JUAN</v>
      </c>
      <c r="Z393" s="1" t="s">
        <v>1520</v>
      </c>
      <c r="AA393" s="1" t="s">
        <v>4032</v>
      </c>
      <c r="AB393" s="1"/>
      <c r="AC393" s="3" t="str">
        <f t="shared" si="58"/>
        <v>mariaelenasch@hotmail.com</v>
      </c>
      <c r="AD393" s="3" t="s">
        <v>1901</v>
      </c>
      <c r="AF393" s="2" t="str">
        <f t="shared" si="59"/>
        <v>4195073-0</v>
      </c>
      <c r="AG393" t="str">
        <f>+LEFT(H393,FIND(" ",H393)-1)</f>
        <v/>
      </c>
      <c r="AH393" s="1" t="s">
        <v>1520</v>
      </c>
      <c r="AI393" s="1" t="s">
        <v>4431</v>
      </c>
      <c r="AK393" s="3">
        <f t="shared" si="60"/>
        <v>0</v>
      </c>
      <c r="AN393" t="s">
        <v>42</v>
      </c>
      <c r="AO393">
        <v>1.6</v>
      </c>
      <c r="AP393" t="s">
        <v>47</v>
      </c>
    </row>
    <row r="394" spans="1:42">
      <c r="A394" s="89">
        <v>470</v>
      </c>
      <c r="B394" s="14" t="s">
        <v>3309</v>
      </c>
      <c r="C394" s="14" t="s">
        <v>3467</v>
      </c>
      <c r="D394" s="14" t="s">
        <v>3396</v>
      </c>
      <c r="E394" s="14"/>
      <c r="F394" s="11" t="s">
        <v>1903</v>
      </c>
      <c r="G394" s="12" t="s">
        <v>1904</v>
      </c>
      <c r="H394" s="13" t="s">
        <v>1905</v>
      </c>
      <c r="I394" s="13" t="s">
        <v>13</v>
      </c>
      <c r="J394" s="14">
        <v>1120</v>
      </c>
      <c r="K394" s="14" t="str">
        <f t="shared" si="53"/>
        <v>AV. SANTA BLANCA 1120, LO BARNECHEA</v>
      </c>
      <c r="L394" s="15">
        <v>2424558</v>
      </c>
      <c r="M394" s="15" t="s">
        <v>1906</v>
      </c>
      <c r="N394" s="15">
        <v>0</v>
      </c>
      <c r="O394" s="15" t="s">
        <v>44</v>
      </c>
      <c r="P394" s="17">
        <v>1.65</v>
      </c>
      <c r="R394" s="2">
        <f t="shared" si="61"/>
        <v>391</v>
      </c>
      <c r="S394" s="2">
        <f t="shared" si="54"/>
        <v>470</v>
      </c>
      <c r="T394" s="1">
        <f t="shared" si="55"/>
        <v>0</v>
      </c>
      <c r="U394" t="str">
        <f t="shared" si="56"/>
        <v>AV. SANTA BLANCA</v>
      </c>
      <c r="V394">
        <v>1120</v>
      </c>
      <c r="Y394" s="1" t="str">
        <f t="shared" si="57"/>
        <v>FRANCISCA</v>
      </c>
      <c r="Z394" s="1" t="s">
        <v>1520</v>
      </c>
      <c r="AA394" s="1" t="s">
        <v>4033</v>
      </c>
      <c r="AB394" s="1"/>
      <c r="AC394" s="3" t="str">
        <f t="shared" si="58"/>
        <v>franciscamiquel@gmail.com</v>
      </c>
      <c r="AD394" s="3">
        <v>2424558</v>
      </c>
      <c r="AF394" s="2" t="str">
        <f t="shared" si="59"/>
        <v>5203404-3</v>
      </c>
      <c r="AG394" t="str">
        <f>+LEFT(H394,FIND(" ",H394)-1)</f>
        <v>GONZALO</v>
      </c>
      <c r="AH394" s="1" t="s">
        <v>1520</v>
      </c>
      <c r="AI394" s="1" t="s">
        <v>4432</v>
      </c>
      <c r="AK394" s="3">
        <f t="shared" si="60"/>
        <v>0</v>
      </c>
      <c r="AN394" t="s">
        <v>44</v>
      </c>
      <c r="AO394">
        <v>1.65</v>
      </c>
      <c r="AP394" t="s">
        <v>47</v>
      </c>
    </row>
    <row r="395" spans="1:42">
      <c r="A395" s="89">
        <v>471</v>
      </c>
      <c r="B395" s="14" t="s">
        <v>3309</v>
      </c>
      <c r="C395" s="14" t="s">
        <v>3468</v>
      </c>
      <c r="D395" s="14" t="s">
        <v>3313</v>
      </c>
      <c r="E395" s="14"/>
      <c r="F395" s="11" t="s">
        <v>1907</v>
      </c>
      <c r="G395" s="12" t="s">
        <v>1908</v>
      </c>
      <c r="H395" s="13" t="s">
        <v>1907</v>
      </c>
      <c r="I395" s="13" t="s">
        <v>13</v>
      </c>
      <c r="J395" s="14">
        <v>1123</v>
      </c>
      <c r="K395" s="14" t="str">
        <f t="shared" si="53"/>
        <v>AV. SANTA BLANCA 1123, LO BARNECHEA</v>
      </c>
      <c r="L395" s="15" t="s">
        <v>1909</v>
      </c>
      <c r="M395" s="15" t="s">
        <v>1910</v>
      </c>
      <c r="N395" s="15" t="s">
        <v>1911</v>
      </c>
      <c r="O395" s="15" t="s">
        <v>44</v>
      </c>
      <c r="P395" s="17">
        <v>1.65</v>
      </c>
      <c r="R395" s="2">
        <f t="shared" si="61"/>
        <v>392</v>
      </c>
      <c r="S395" s="2">
        <f t="shared" si="54"/>
        <v>471</v>
      </c>
      <c r="T395" s="1">
        <f t="shared" si="55"/>
        <v>0</v>
      </c>
      <c r="U395" t="str">
        <f t="shared" si="56"/>
        <v>AV. SANTA BLANCA</v>
      </c>
      <c r="V395">
        <v>1123</v>
      </c>
      <c r="Y395" s="1" t="str">
        <f t="shared" si="57"/>
        <v>JAIME</v>
      </c>
      <c r="Z395" s="1" t="s">
        <v>1520</v>
      </c>
      <c r="AA395" s="1" t="s">
        <v>4034</v>
      </c>
      <c r="AB395" s="1"/>
      <c r="AC395" s="3" t="str">
        <f t="shared" si="58"/>
        <v>jlarrad@gmail.com</v>
      </c>
      <c r="AD395" s="3" t="s">
        <v>1909</v>
      </c>
      <c r="AF395" s="2" t="str">
        <f t="shared" si="59"/>
        <v>6060938-1</v>
      </c>
      <c r="AG395" t="str">
        <f>+LEFT(H395,FIND(" ",H395)-1)</f>
        <v>JAIME</v>
      </c>
      <c r="AH395" s="1" t="s">
        <v>1520</v>
      </c>
      <c r="AI395" s="1" t="s">
        <v>4034</v>
      </c>
      <c r="AK395" s="3" t="str">
        <f t="shared" si="60"/>
        <v>angelaboetsch2@gmail.com</v>
      </c>
      <c r="AN395" t="s">
        <v>44</v>
      </c>
      <c r="AO395">
        <v>1.65</v>
      </c>
      <c r="AP395" t="s">
        <v>47</v>
      </c>
    </row>
    <row r="396" spans="1:42">
      <c r="A396" s="89">
        <v>472</v>
      </c>
      <c r="B396" s="14" t="s">
        <v>3309</v>
      </c>
      <c r="C396" s="14"/>
      <c r="D396" s="14" t="s">
        <v>3316</v>
      </c>
      <c r="E396" s="14"/>
      <c r="F396" s="11" t="s">
        <v>1912</v>
      </c>
      <c r="G396" s="12" t="s">
        <v>1913</v>
      </c>
      <c r="H396" s="22" t="s">
        <v>1914</v>
      </c>
      <c r="I396" s="13" t="s">
        <v>13</v>
      </c>
      <c r="J396" s="14">
        <v>1132</v>
      </c>
      <c r="K396" s="14" t="str">
        <f t="shared" si="53"/>
        <v>AV. SANTA BLANCA 1132, LO BARNECHEA</v>
      </c>
      <c r="L396" s="15" t="s">
        <v>1915</v>
      </c>
      <c r="M396" s="16" t="s">
        <v>1916</v>
      </c>
      <c r="N396" s="15">
        <v>0</v>
      </c>
      <c r="O396" s="15" t="s">
        <v>42</v>
      </c>
      <c r="P396" s="17">
        <v>1.65</v>
      </c>
      <c r="R396" s="2">
        <f t="shared" si="61"/>
        <v>393</v>
      </c>
      <c r="S396" s="2">
        <f t="shared" si="54"/>
        <v>472</v>
      </c>
      <c r="T396" s="1">
        <f t="shared" si="55"/>
        <v>0</v>
      </c>
      <c r="U396" t="str">
        <f t="shared" si="56"/>
        <v>AV. SANTA BLANCA</v>
      </c>
      <c r="V396">
        <v>1132</v>
      </c>
      <c r="Y396" s="1" t="str">
        <f t="shared" si="57"/>
        <v>PATRICIO</v>
      </c>
      <c r="Z396" s="1" t="s">
        <v>1520</v>
      </c>
      <c r="AA396" s="1" t="s">
        <v>4035</v>
      </c>
      <c r="AB396" s="1"/>
      <c r="AC396" s="3" t="str">
        <f t="shared" si="58"/>
        <v>cocatagle@gmail.com</v>
      </c>
      <c r="AD396" s="3" t="s">
        <v>1915</v>
      </c>
      <c r="AF396" s="2" t="str">
        <f t="shared" si="59"/>
        <v>6061243-9</v>
      </c>
      <c r="AG396" t="str">
        <f>+LEFT(H396,FIND(" ",H396)-1)</f>
        <v>MARIA</v>
      </c>
      <c r="AH396" s="1" t="s">
        <v>3626</v>
      </c>
      <c r="AI396" s="1" t="s">
        <v>3757</v>
      </c>
      <c r="AK396" s="3">
        <f t="shared" si="60"/>
        <v>0</v>
      </c>
      <c r="AN396" t="s">
        <v>42</v>
      </c>
      <c r="AO396">
        <v>1.65</v>
      </c>
      <c r="AP396" t="s">
        <v>47</v>
      </c>
    </row>
    <row r="397" spans="1:42">
      <c r="A397" s="89">
        <v>473</v>
      </c>
      <c r="B397" s="14" t="s">
        <v>3309</v>
      </c>
      <c r="C397" s="14"/>
      <c r="D397" s="14" t="s">
        <v>3313</v>
      </c>
      <c r="E397" s="14"/>
      <c r="F397" s="11" t="s">
        <v>1917</v>
      </c>
      <c r="G397" s="12" t="s">
        <v>1918</v>
      </c>
      <c r="H397" s="13" t="s">
        <v>1919</v>
      </c>
      <c r="I397" s="13" t="s">
        <v>13</v>
      </c>
      <c r="J397" s="14">
        <v>1148</v>
      </c>
      <c r="K397" s="14" t="str">
        <f t="shared" si="53"/>
        <v>AV. SANTA BLANCA 1148, LO BARNECHEA</v>
      </c>
      <c r="L397" s="15" t="s">
        <v>1920</v>
      </c>
      <c r="M397" s="16" t="s">
        <v>1921</v>
      </c>
      <c r="N397" s="16"/>
      <c r="O397" s="15" t="s">
        <v>42</v>
      </c>
      <c r="P397" s="17">
        <v>1.6</v>
      </c>
      <c r="R397" s="2">
        <f t="shared" si="61"/>
        <v>394</v>
      </c>
      <c r="S397" s="2">
        <f t="shared" si="54"/>
        <v>473</v>
      </c>
      <c r="T397" s="1">
        <f t="shared" si="55"/>
        <v>0</v>
      </c>
      <c r="U397" t="str">
        <f t="shared" si="56"/>
        <v>AV. SANTA BLANCA</v>
      </c>
      <c r="V397">
        <v>1148</v>
      </c>
      <c r="Y397" s="1" t="str">
        <f t="shared" si="57"/>
        <v>CLAUDIO</v>
      </c>
      <c r="Z397" s="1" t="s">
        <v>1520</v>
      </c>
      <c r="AA397" s="1" t="s">
        <v>4036</v>
      </c>
      <c r="AB397" s="1"/>
      <c r="AC397" s="3" t="str">
        <f t="shared" si="58"/>
        <v>amjheskia@gmail.com</v>
      </c>
      <c r="AD397" s="3" t="s">
        <v>1920</v>
      </c>
      <c r="AF397" s="2" t="str">
        <f t="shared" si="59"/>
        <v>10978790-6</v>
      </c>
      <c r="AG397" t="str">
        <f>+LEFT(H397,FIND(" ",H397)-1)</f>
        <v>ANA</v>
      </c>
      <c r="AH397" s="1" t="s">
        <v>1520</v>
      </c>
      <c r="AI397" s="1" t="s">
        <v>4433</v>
      </c>
      <c r="AK397" s="3">
        <f t="shared" si="60"/>
        <v>0</v>
      </c>
      <c r="AN397" t="s">
        <v>42</v>
      </c>
      <c r="AO397">
        <v>1.6</v>
      </c>
      <c r="AP397" t="s">
        <v>47</v>
      </c>
    </row>
    <row r="398" spans="1:42">
      <c r="A398" s="89">
        <v>475</v>
      </c>
      <c r="B398" s="14" t="s">
        <v>3309</v>
      </c>
      <c r="C398" s="14" t="s">
        <v>3469</v>
      </c>
      <c r="D398" s="14" t="s">
        <v>3316</v>
      </c>
      <c r="E398" s="10">
        <v>40731</v>
      </c>
      <c r="F398" s="11" t="s">
        <v>1922</v>
      </c>
      <c r="G398" s="12" t="s">
        <v>1923</v>
      </c>
      <c r="H398" s="13" t="s">
        <v>1924</v>
      </c>
      <c r="I398" s="13" t="s">
        <v>13</v>
      </c>
      <c r="J398" s="14" t="s">
        <v>1925</v>
      </c>
      <c r="K398" s="14" t="str">
        <f t="shared" si="53"/>
        <v>AV. SANTA BLANCA 1177  CASA A, LO BARNECHEA</v>
      </c>
      <c r="L398" s="15" t="s">
        <v>1926</v>
      </c>
      <c r="M398" s="15" t="s">
        <v>1927</v>
      </c>
      <c r="N398" s="15" t="s">
        <v>1928</v>
      </c>
      <c r="O398" s="15" t="s">
        <v>44</v>
      </c>
      <c r="P398" s="17">
        <v>1.22</v>
      </c>
      <c r="R398" s="2">
        <f t="shared" si="61"/>
        <v>395</v>
      </c>
      <c r="S398" s="2">
        <f t="shared" si="54"/>
        <v>475</v>
      </c>
      <c r="T398" s="1">
        <f t="shared" si="55"/>
        <v>40731</v>
      </c>
      <c r="U398" t="str">
        <f t="shared" si="56"/>
        <v>AV. SANTA BLANCA</v>
      </c>
      <c r="V398">
        <v>1177</v>
      </c>
      <c r="W398" s="99" t="s">
        <v>3504</v>
      </c>
      <c r="Y398" s="1" t="str">
        <f t="shared" si="57"/>
        <v>MARIA</v>
      </c>
      <c r="Z398" s="1" t="s">
        <v>1520</v>
      </c>
      <c r="AA398" s="1" t="s">
        <v>4037</v>
      </c>
      <c r="AB398" s="1"/>
      <c r="AC398" s="3" t="str">
        <f t="shared" si="58"/>
        <v>jaimebinder@gmail.com</v>
      </c>
      <c r="AD398" s="3" t="s">
        <v>1926</v>
      </c>
      <c r="AF398" s="2" t="str">
        <f t="shared" si="59"/>
        <v>13241577-3</v>
      </c>
      <c r="AG398" t="str">
        <f>+LEFT(H398,FIND(" ",H398)-1)</f>
        <v>JAIME</v>
      </c>
      <c r="AH398" s="1" t="s">
        <v>1520</v>
      </c>
      <c r="AI398" s="1" t="s">
        <v>4434</v>
      </c>
      <c r="AK398" s="3" t="str">
        <f t="shared" si="60"/>
        <v>MTPEREZ@CINCELDESIGN.COM</v>
      </c>
      <c r="AN398" t="s">
        <v>44</v>
      </c>
      <c r="AO398">
        <v>1.22</v>
      </c>
      <c r="AP398" t="s">
        <v>47</v>
      </c>
    </row>
    <row r="399" spans="1:42">
      <c r="A399" s="89">
        <v>476</v>
      </c>
      <c r="B399" s="14" t="s">
        <v>3309</v>
      </c>
      <c r="C399" s="14"/>
      <c r="D399" s="14" t="s">
        <v>3313</v>
      </c>
      <c r="E399" s="10">
        <v>40500</v>
      </c>
      <c r="F399" s="11" t="s">
        <v>1929</v>
      </c>
      <c r="G399" s="12" t="s">
        <v>1930</v>
      </c>
      <c r="H399" s="13" t="s">
        <v>1931</v>
      </c>
      <c r="I399" s="13" t="s">
        <v>13</v>
      </c>
      <c r="J399" s="14" t="s">
        <v>1932</v>
      </c>
      <c r="K399" s="14" t="str">
        <f t="shared" si="53"/>
        <v>AV. SANTA BLANCA 1177 casa f, LO BARNECHEA</v>
      </c>
      <c r="L399" s="15" t="s">
        <v>1933</v>
      </c>
      <c r="M399" s="15" t="s">
        <v>1934</v>
      </c>
      <c r="N399" s="15">
        <v>0</v>
      </c>
      <c r="O399" s="15" t="s">
        <v>44</v>
      </c>
      <c r="P399" s="17">
        <v>1.22</v>
      </c>
      <c r="R399" s="2">
        <f t="shared" si="61"/>
        <v>396</v>
      </c>
      <c r="S399" s="2">
        <f t="shared" si="54"/>
        <v>476</v>
      </c>
      <c r="T399" s="1">
        <f t="shared" si="55"/>
        <v>40500</v>
      </c>
      <c r="U399" t="str">
        <f t="shared" si="56"/>
        <v>AV. SANTA BLANCA</v>
      </c>
      <c r="V399">
        <v>1177</v>
      </c>
      <c r="W399" s="99" t="s">
        <v>3507</v>
      </c>
      <c r="Y399" s="1" t="str">
        <f t="shared" si="57"/>
        <v>IVO</v>
      </c>
      <c r="Z399" s="1" t="s">
        <v>1520</v>
      </c>
      <c r="AA399" s="1" t="s">
        <v>4038</v>
      </c>
      <c r="AB399" s="1"/>
      <c r="AC399" s="3" t="str">
        <f t="shared" si="58"/>
        <v>gerencia@ivo.cl</v>
      </c>
      <c r="AD399" s="3" t="s">
        <v>1933</v>
      </c>
      <c r="AF399" s="2" t="str">
        <f t="shared" si="59"/>
        <v>7015052-2</v>
      </c>
      <c r="AG399" t="str">
        <f>+LEFT(H399,FIND(" ",H399)-1)</f>
        <v>MARIA</v>
      </c>
      <c r="AH399" s="1" t="s">
        <v>3617</v>
      </c>
      <c r="AI399" s="1" t="s">
        <v>4435</v>
      </c>
      <c r="AK399" s="3">
        <f t="shared" si="60"/>
        <v>0</v>
      </c>
      <c r="AN399" t="s">
        <v>44</v>
      </c>
      <c r="AO399">
        <v>1.22</v>
      </c>
      <c r="AP399" t="s">
        <v>47</v>
      </c>
    </row>
    <row r="400" spans="1:42">
      <c r="A400" s="89">
        <v>477</v>
      </c>
      <c r="B400" s="14" t="s">
        <v>3309</v>
      </c>
      <c r="C400" s="14" t="s">
        <v>3470</v>
      </c>
      <c r="D400" s="14" t="s">
        <v>3344</v>
      </c>
      <c r="E400" s="14"/>
      <c r="F400" s="11" t="s">
        <v>1935</v>
      </c>
      <c r="G400" s="12" t="s">
        <v>1936</v>
      </c>
      <c r="H400" s="13" t="s">
        <v>1935</v>
      </c>
      <c r="I400" s="13" t="s">
        <v>13</v>
      </c>
      <c r="J400" s="14" t="s">
        <v>1937</v>
      </c>
      <c r="K400" s="14" t="str">
        <f t="shared" si="53"/>
        <v>AV. SANTA BLANCA 1177 CASA N, LO BARNECHEA</v>
      </c>
      <c r="L400" s="15" t="s">
        <v>1938</v>
      </c>
      <c r="M400" s="15" t="s">
        <v>1939</v>
      </c>
      <c r="N400" s="15">
        <v>0</v>
      </c>
      <c r="O400" s="15" t="s">
        <v>42</v>
      </c>
      <c r="P400" s="17">
        <v>1.22</v>
      </c>
      <c r="R400" s="2">
        <f t="shared" si="61"/>
        <v>397</v>
      </c>
      <c r="S400" s="2">
        <f t="shared" si="54"/>
        <v>477</v>
      </c>
      <c r="T400" s="1">
        <f t="shared" si="55"/>
        <v>0</v>
      </c>
      <c r="U400" t="str">
        <f t="shared" si="56"/>
        <v>AV. SANTA BLANCA</v>
      </c>
      <c r="V400">
        <v>1177</v>
      </c>
      <c r="W400" s="99" t="s">
        <v>3515</v>
      </c>
      <c r="Y400" s="1" t="str">
        <f t="shared" si="57"/>
        <v>CRISTIAN</v>
      </c>
      <c r="Z400" s="1" t="s">
        <v>1520</v>
      </c>
      <c r="AA400" s="1" t="s">
        <v>4039</v>
      </c>
      <c r="AB400" s="1"/>
      <c r="AC400" s="3" t="str">
        <f t="shared" si="58"/>
        <v>cmardones.arq@gmail.com</v>
      </c>
      <c r="AD400" s="3" t="s">
        <v>1938</v>
      </c>
      <c r="AF400" s="2" t="str">
        <f t="shared" si="59"/>
        <v>10744798-9</v>
      </c>
      <c r="AG400" t="str">
        <f>+LEFT(H400,FIND(" ",H400)-1)</f>
        <v>CRISTIAN</v>
      </c>
      <c r="AH400" s="1" t="s">
        <v>1520</v>
      </c>
      <c r="AI400" s="1" t="s">
        <v>4039</v>
      </c>
      <c r="AK400" s="3">
        <f t="shared" si="60"/>
        <v>0</v>
      </c>
      <c r="AN400" t="s">
        <v>42</v>
      </c>
      <c r="AO400">
        <v>1.22</v>
      </c>
      <c r="AP400" t="s">
        <v>47</v>
      </c>
    </row>
    <row r="401" spans="1:42">
      <c r="A401" s="89">
        <v>478</v>
      </c>
      <c r="B401" s="14" t="s">
        <v>3309</v>
      </c>
      <c r="C401" s="14"/>
      <c r="D401" s="14" t="s">
        <v>3344</v>
      </c>
      <c r="E401" s="10">
        <v>40309</v>
      </c>
      <c r="F401" s="11" t="s">
        <v>1940</v>
      </c>
      <c r="G401" s="12" t="s">
        <v>1941</v>
      </c>
      <c r="H401" s="13" t="s">
        <v>1940</v>
      </c>
      <c r="I401" s="13" t="s">
        <v>13</v>
      </c>
      <c r="J401" s="14" t="s">
        <v>1942</v>
      </c>
      <c r="K401" s="14" t="str">
        <f t="shared" si="53"/>
        <v>AV. SANTA BLANCA 1177 CASA Ñ, LO BARNECHEA</v>
      </c>
      <c r="L401" s="15" t="s">
        <v>1943</v>
      </c>
      <c r="M401" s="15" t="s">
        <v>1944</v>
      </c>
      <c r="N401" s="15">
        <v>0</v>
      </c>
      <c r="O401" s="15" t="s">
        <v>44</v>
      </c>
      <c r="P401" s="17">
        <v>1.22</v>
      </c>
      <c r="R401" s="2">
        <f t="shared" si="61"/>
        <v>398</v>
      </c>
      <c r="S401" s="2">
        <f t="shared" si="54"/>
        <v>478</v>
      </c>
      <c r="T401" s="1">
        <f t="shared" si="55"/>
        <v>40309</v>
      </c>
      <c r="U401" t="str">
        <f t="shared" si="56"/>
        <v>AV. SANTA BLANCA</v>
      </c>
      <c r="V401">
        <v>1177</v>
      </c>
      <c r="W401" s="99" t="s">
        <v>3511</v>
      </c>
      <c r="Y401" s="1" t="str">
        <f t="shared" si="57"/>
        <v>BEGOÑA</v>
      </c>
      <c r="Z401" s="1" t="s">
        <v>1520</v>
      </c>
      <c r="AA401" s="1" t="s">
        <v>4040</v>
      </c>
      <c r="AB401" s="1"/>
      <c r="AC401" s="3" t="str">
        <f t="shared" si="58"/>
        <v>begomartinezconde@gmail.com</v>
      </c>
      <c r="AD401" s="3" t="s">
        <v>1943</v>
      </c>
      <c r="AF401" s="2" t="str">
        <f t="shared" si="59"/>
        <v>15638231-0</v>
      </c>
      <c r="AG401" t="str">
        <f>+LEFT(H401,FIND(" ",H401)-1)</f>
        <v>BEGOÑA</v>
      </c>
      <c r="AH401" s="1" t="s">
        <v>1520</v>
      </c>
      <c r="AI401" s="1" t="s">
        <v>4040</v>
      </c>
      <c r="AK401" s="3">
        <f t="shared" si="60"/>
        <v>0</v>
      </c>
      <c r="AN401" t="s">
        <v>44</v>
      </c>
      <c r="AO401">
        <v>1.22</v>
      </c>
      <c r="AP401" t="s">
        <v>47</v>
      </c>
    </row>
    <row r="402" spans="1:42">
      <c r="A402" s="89">
        <v>479</v>
      </c>
      <c r="B402" s="14" t="s">
        <v>3309</v>
      </c>
      <c r="C402" s="14"/>
      <c r="D402" s="14" t="s">
        <v>3344</v>
      </c>
      <c r="E402" s="14"/>
      <c r="F402" s="11" t="s">
        <v>1945</v>
      </c>
      <c r="G402" s="12" t="s">
        <v>1946</v>
      </c>
      <c r="H402" s="13"/>
      <c r="I402" s="13" t="s">
        <v>13</v>
      </c>
      <c r="J402" s="14">
        <v>1186</v>
      </c>
      <c r="K402" s="14" t="str">
        <f t="shared" si="53"/>
        <v>AV. SANTA BLANCA 1186, LO BARNECHEA</v>
      </c>
      <c r="L402" s="15" t="s">
        <v>1947</v>
      </c>
      <c r="M402" s="15" t="s">
        <v>1948</v>
      </c>
      <c r="N402" s="16"/>
      <c r="O402" s="15" t="s">
        <v>42</v>
      </c>
      <c r="P402" s="17">
        <v>1.6</v>
      </c>
      <c r="R402" s="2">
        <f t="shared" si="61"/>
        <v>399</v>
      </c>
      <c r="S402" s="2">
        <f t="shared" si="54"/>
        <v>479</v>
      </c>
      <c r="T402" s="1">
        <f t="shared" si="55"/>
        <v>0</v>
      </c>
      <c r="U402" t="str">
        <f t="shared" si="56"/>
        <v>AV. SANTA BLANCA</v>
      </c>
      <c r="V402">
        <v>1186</v>
      </c>
      <c r="Y402" s="1" t="str">
        <f t="shared" si="57"/>
        <v>FERNANDO</v>
      </c>
      <c r="Z402" s="1" t="s">
        <v>1520</v>
      </c>
      <c r="AA402" s="1" t="s">
        <v>4041</v>
      </c>
      <c r="AB402" s="1"/>
      <c r="AC402" s="3" t="str">
        <f t="shared" si="58"/>
        <v>fcanas@clc.cl</v>
      </c>
      <c r="AD402" s="3" t="s">
        <v>1947</v>
      </c>
      <c r="AF402" s="2" t="str">
        <f t="shared" si="59"/>
        <v>5853136-7</v>
      </c>
      <c r="AH402" s="1" t="s">
        <v>1520</v>
      </c>
      <c r="AI402" s="1"/>
      <c r="AK402" s="3">
        <f t="shared" si="60"/>
        <v>0</v>
      </c>
      <c r="AN402" t="s">
        <v>42</v>
      </c>
      <c r="AO402">
        <v>1.6</v>
      </c>
      <c r="AP402" t="s">
        <v>47</v>
      </c>
    </row>
    <row r="403" spans="1:42">
      <c r="A403" s="89">
        <v>480</v>
      </c>
      <c r="B403" s="14" t="s">
        <v>3309</v>
      </c>
      <c r="C403" s="14" t="s">
        <v>3471</v>
      </c>
      <c r="D403" s="14" t="s">
        <v>3313</v>
      </c>
      <c r="E403" s="14"/>
      <c r="F403" s="11" t="s">
        <v>1949</v>
      </c>
      <c r="G403" s="12" t="s">
        <v>1950</v>
      </c>
      <c r="H403" s="13"/>
      <c r="I403" s="13" t="s">
        <v>13</v>
      </c>
      <c r="J403" s="14">
        <v>1230</v>
      </c>
      <c r="K403" s="14" t="str">
        <f t="shared" si="53"/>
        <v>AV. SANTA BLANCA 1230, LO BARNECHEA</v>
      </c>
      <c r="L403" s="15" t="s">
        <v>1951</v>
      </c>
      <c r="M403" s="16" t="s">
        <v>1952</v>
      </c>
      <c r="N403" s="15">
        <v>0</v>
      </c>
      <c r="O403" s="15" t="s">
        <v>42</v>
      </c>
      <c r="P403" s="17">
        <v>1.6</v>
      </c>
      <c r="R403" s="2">
        <f t="shared" si="61"/>
        <v>400</v>
      </c>
      <c r="S403" s="2">
        <f t="shared" si="54"/>
        <v>480</v>
      </c>
      <c r="T403" s="1">
        <f t="shared" si="55"/>
        <v>0</v>
      </c>
      <c r="U403" t="str">
        <f t="shared" si="56"/>
        <v>AV. SANTA BLANCA</v>
      </c>
      <c r="V403">
        <v>1230</v>
      </c>
      <c r="Y403" s="1" t="str">
        <f t="shared" si="57"/>
        <v>MARIO</v>
      </c>
      <c r="Z403" s="1" t="s">
        <v>1520</v>
      </c>
      <c r="AA403" s="1" t="s">
        <v>4042</v>
      </c>
      <c r="AB403" s="1"/>
      <c r="AC403" s="3" t="str">
        <f t="shared" si="58"/>
        <v>mariotopelberg@gmail.com</v>
      </c>
      <c r="AD403" s="3" t="s">
        <v>1951</v>
      </c>
      <c r="AF403" s="2" t="str">
        <f t="shared" si="59"/>
        <v>4588481-3</v>
      </c>
      <c r="AH403" s="1" t="s">
        <v>1520</v>
      </c>
      <c r="AI403" s="1"/>
      <c r="AK403" s="3">
        <f t="shared" si="60"/>
        <v>0</v>
      </c>
      <c r="AN403" t="s">
        <v>42</v>
      </c>
      <c r="AO403">
        <v>1.6</v>
      </c>
      <c r="AP403" t="s">
        <v>47</v>
      </c>
    </row>
    <row r="404" spans="1:42">
      <c r="A404" s="89">
        <v>481</v>
      </c>
      <c r="B404" s="14" t="s">
        <v>3309</v>
      </c>
      <c r="C404" s="14" t="s">
        <v>3472</v>
      </c>
      <c r="D404" s="14" t="s">
        <v>3342</v>
      </c>
      <c r="E404" s="14"/>
      <c r="F404" s="11" t="s">
        <v>1953</v>
      </c>
      <c r="G404" s="12" t="s">
        <v>1954</v>
      </c>
      <c r="H404" s="13" t="s">
        <v>1955</v>
      </c>
      <c r="I404" s="13" t="s">
        <v>13</v>
      </c>
      <c r="J404" s="14">
        <v>1234</v>
      </c>
      <c r="K404" s="14" t="str">
        <f t="shared" si="53"/>
        <v>AV. SANTA BLANCA 1234, LO BARNECHEA</v>
      </c>
      <c r="L404" s="15">
        <v>2172134</v>
      </c>
      <c r="M404" s="15" t="s">
        <v>1956</v>
      </c>
      <c r="N404" s="15">
        <v>0</v>
      </c>
      <c r="O404" s="15" t="s">
        <v>44</v>
      </c>
      <c r="P404" s="17">
        <v>1.65</v>
      </c>
      <c r="R404" s="2">
        <f t="shared" si="61"/>
        <v>401</v>
      </c>
      <c r="S404" s="2">
        <f t="shared" si="54"/>
        <v>481</v>
      </c>
      <c r="T404" s="1">
        <f t="shared" si="55"/>
        <v>0</v>
      </c>
      <c r="U404" t="str">
        <f t="shared" si="56"/>
        <v>AV. SANTA BLANCA</v>
      </c>
      <c r="V404">
        <v>1234</v>
      </c>
      <c r="Y404" s="1" t="str">
        <f t="shared" si="57"/>
        <v>LUIS</v>
      </c>
      <c r="Z404" s="1" t="s">
        <v>1520</v>
      </c>
      <c r="AA404" s="1" t="s">
        <v>4043</v>
      </c>
      <c r="AB404" s="1"/>
      <c r="AC404" s="3" t="str">
        <f t="shared" si="58"/>
        <v>lchamy@vtr.net</v>
      </c>
      <c r="AD404" s="3">
        <v>2172134</v>
      </c>
      <c r="AF404" s="2" t="str">
        <f t="shared" si="59"/>
        <v>3520995-6</v>
      </c>
      <c r="AG404" t="str">
        <f>+LEFT(H404,FIND(" ",H404)-1)</f>
        <v>OLGA</v>
      </c>
      <c r="AH404" s="1" t="s">
        <v>1520</v>
      </c>
      <c r="AI404" s="1" t="s">
        <v>4436</v>
      </c>
      <c r="AK404" s="3">
        <f t="shared" si="60"/>
        <v>0</v>
      </c>
      <c r="AN404" t="s">
        <v>44</v>
      </c>
      <c r="AO404">
        <v>1.65</v>
      </c>
      <c r="AP404" t="s">
        <v>47</v>
      </c>
    </row>
    <row r="405" spans="1:42">
      <c r="A405" s="89">
        <v>482</v>
      </c>
      <c r="B405" s="14" t="s">
        <v>3309</v>
      </c>
      <c r="C405" s="14" t="s">
        <v>3473</v>
      </c>
      <c r="D405" s="14" t="s">
        <v>3313</v>
      </c>
      <c r="E405" s="14"/>
      <c r="F405" s="11" t="s">
        <v>1957</v>
      </c>
      <c r="G405" s="12" t="s">
        <v>1958</v>
      </c>
      <c r="H405" s="13"/>
      <c r="I405" s="13" t="s">
        <v>13</v>
      </c>
      <c r="J405" s="14">
        <v>1249</v>
      </c>
      <c r="K405" s="14" t="str">
        <f t="shared" si="53"/>
        <v>AV. SANTA BLANCA 1249, LO BARNECHEA</v>
      </c>
      <c r="L405" s="15" t="s">
        <v>1959</v>
      </c>
      <c r="M405" s="16" t="s">
        <v>1960</v>
      </c>
      <c r="N405" s="15" t="s">
        <v>1961</v>
      </c>
      <c r="O405" s="15" t="s">
        <v>42</v>
      </c>
      <c r="P405" s="17">
        <v>1.6</v>
      </c>
      <c r="R405" s="2">
        <f t="shared" si="61"/>
        <v>402</v>
      </c>
      <c r="S405" s="2">
        <f t="shared" si="54"/>
        <v>482</v>
      </c>
      <c r="T405" s="1">
        <f t="shared" si="55"/>
        <v>0</v>
      </c>
      <c r="U405" t="str">
        <f t="shared" si="56"/>
        <v>AV. SANTA BLANCA</v>
      </c>
      <c r="V405">
        <v>1249</v>
      </c>
      <c r="Y405" s="1" t="str">
        <f t="shared" si="57"/>
        <v>DOMINGO</v>
      </c>
      <c r="Z405" s="1" t="s">
        <v>1520</v>
      </c>
      <c r="AA405" s="1" t="s">
        <v>3802</v>
      </c>
      <c r="AB405" s="1"/>
      <c r="AC405" s="3" t="str">
        <f t="shared" si="58"/>
        <v>domingo.gonzalez@molinobalmaceda.cl</v>
      </c>
      <c r="AD405" s="3" t="s">
        <v>1959</v>
      </c>
      <c r="AF405" s="2" t="str">
        <f t="shared" si="59"/>
        <v>6340076-9</v>
      </c>
      <c r="AH405" s="1" t="s">
        <v>1520</v>
      </c>
      <c r="AI405" s="1"/>
      <c r="AK405" s="3" t="str">
        <f t="shared" si="60"/>
        <v>directorio@molinobalmaceda.cl</v>
      </c>
      <c r="AN405" t="s">
        <v>42</v>
      </c>
      <c r="AO405">
        <v>1.6</v>
      </c>
      <c r="AP405" t="s">
        <v>47</v>
      </c>
    </row>
    <row r="406" spans="1:42">
      <c r="A406" s="89">
        <v>483</v>
      </c>
      <c r="B406" s="14" t="s">
        <v>3309</v>
      </c>
      <c r="C406" s="14"/>
      <c r="D406" s="14" t="s">
        <v>3342</v>
      </c>
      <c r="E406" s="14"/>
      <c r="F406" s="11" t="s">
        <v>1962</v>
      </c>
      <c r="G406" s="12" t="s">
        <v>1963</v>
      </c>
      <c r="H406" s="13"/>
      <c r="I406" s="13" t="s">
        <v>13</v>
      </c>
      <c r="J406" s="14">
        <v>1280</v>
      </c>
      <c r="K406" s="14" t="str">
        <f t="shared" si="53"/>
        <v>AV. SANTA BLANCA 1280, LO BARNECHEA</v>
      </c>
      <c r="L406" s="15" t="s">
        <v>1964</v>
      </c>
      <c r="M406" s="15" t="s">
        <v>1965</v>
      </c>
      <c r="N406" s="15">
        <v>0</v>
      </c>
      <c r="O406" s="15" t="s">
        <v>42</v>
      </c>
      <c r="P406" s="17">
        <v>1.6</v>
      </c>
      <c r="R406" s="2">
        <f t="shared" si="61"/>
        <v>403</v>
      </c>
      <c r="S406" s="2">
        <f t="shared" si="54"/>
        <v>483</v>
      </c>
      <c r="T406" s="1">
        <f t="shared" si="55"/>
        <v>0</v>
      </c>
      <c r="U406" t="str">
        <f t="shared" si="56"/>
        <v>AV. SANTA BLANCA</v>
      </c>
      <c r="V406">
        <v>1280</v>
      </c>
      <c r="Y406" s="1" t="str">
        <f t="shared" si="57"/>
        <v>PAULO</v>
      </c>
      <c r="Z406" s="1" t="s">
        <v>1520</v>
      </c>
      <c r="AA406" s="1" t="s">
        <v>4044</v>
      </c>
      <c r="AB406" s="1"/>
      <c r="AC406" s="3" t="str">
        <f t="shared" si="58"/>
        <v>xbaraona@gmail.com</v>
      </c>
      <c r="AD406" s="3" t="s">
        <v>1964</v>
      </c>
      <c r="AF406" s="2" t="str">
        <f t="shared" si="59"/>
        <v>7000779-7</v>
      </c>
      <c r="AH406" s="1" t="s">
        <v>1520</v>
      </c>
      <c r="AI406" s="1"/>
      <c r="AK406" s="3">
        <f t="shared" si="60"/>
        <v>0</v>
      </c>
      <c r="AN406" t="s">
        <v>42</v>
      </c>
      <c r="AO406">
        <v>1.6</v>
      </c>
      <c r="AP406" t="s">
        <v>47</v>
      </c>
    </row>
    <row r="407" spans="1:42">
      <c r="A407" s="89">
        <v>484</v>
      </c>
      <c r="B407" s="14" t="s">
        <v>3309</v>
      </c>
      <c r="C407" s="14" t="s">
        <v>3474</v>
      </c>
      <c r="D407" s="14" t="s">
        <v>3344</v>
      </c>
      <c r="E407" s="14"/>
      <c r="F407" s="11" t="s">
        <v>1966</v>
      </c>
      <c r="G407" s="12" t="s">
        <v>1967</v>
      </c>
      <c r="H407" s="13"/>
      <c r="I407" s="13" t="s">
        <v>13</v>
      </c>
      <c r="J407" s="14">
        <v>1296</v>
      </c>
      <c r="K407" s="14" t="str">
        <f t="shared" si="53"/>
        <v>AV. SANTA BLANCA 1296, LO BARNECHEA</v>
      </c>
      <c r="L407" s="15" t="s">
        <v>1968</v>
      </c>
      <c r="M407" s="15" t="s">
        <v>1969</v>
      </c>
      <c r="N407" s="15">
        <v>0</v>
      </c>
      <c r="O407" s="15" t="s">
        <v>42</v>
      </c>
      <c r="P407" s="17">
        <v>1.6</v>
      </c>
      <c r="R407" s="2">
        <f t="shared" si="61"/>
        <v>404</v>
      </c>
      <c r="S407" s="2">
        <f t="shared" si="54"/>
        <v>484</v>
      </c>
      <c r="T407" s="1">
        <f t="shared" si="55"/>
        <v>0</v>
      </c>
      <c r="U407" t="str">
        <f t="shared" si="56"/>
        <v>AV. SANTA BLANCA</v>
      </c>
      <c r="V407">
        <v>1296</v>
      </c>
      <c r="Y407" s="1" t="str">
        <f t="shared" si="57"/>
        <v>JOSE</v>
      </c>
      <c r="Z407" s="1" t="s">
        <v>1520</v>
      </c>
      <c r="AA407" s="1" t="s">
        <v>4045</v>
      </c>
      <c r="AB407" s="1"/>
      <c r="AC407" s="3" t="str">
        <f t="shared" si="58"/>
        <v>cgloriapuyol@gmail.com</v>
      </c>
      <c r="AD407" s="3" t="s">
        <v>1968</v>
      </c>
      <c r="AF407" s="2" t="str">
        <f t="shared" si="59"/>
        <v>5868150-4</v>
      </c>
      <c r="AH407" s="1" t="s">
        <v>1520</v>
      </c>
      <c r="AI407" s="1"/>
      <c r="AK407" s="3">
        <f t="shared" si="60"/>
        <v>0</v>
      </c>
      <c r="AN407" t="s">
        <v>42</v>
      </c>
      <c r="AO407">
        <v>1.6</v>
      </c>
      <c r="AP407" t="s">
        <v>47</v>
      </c>
    </row>
    <row r="408" spans="1:42">
      <c r="A408" s="89">
        <v>486</v>
      </c>
      <c r="B408" s="14" t="s">
        <v>3309</v>
      </c>
      <c r="C408" s="14" t="s">
        <v>3475</v>
      </c>
      <c r="D408" s="14" t="s">
        <v>3313</v>
      </c>
      <c r="E408" s="10">
        <v>40914</v>
      </c>
      <c r="F408" s="11" t="s">
        <v>1970</v>
      </c>
      <c r="G408" s="12" t="s">
        <v>1971</v>
      </c>
      <c r="H408" s="13" t="s">
        <v>1972</v>
      </c>
      <c r="I408" s="13" t="s">
        <v>13</v>
      </c>
      <c r="J408" s="14">
        <v>1350</v>
      </c>
      <c r="K408" s="14" t="str">
        <f t="shared" si="53"/>
        <v>AV. SANTA BLANCA 1350, LO BARNECHEA</v>
      </c>
      <c r="L408" s="15" t="s">
        <v>1973</v>
      </c>
      <c r="M408" s="15" t="s">
        <v>1974</v>
      </c>
      <c r="N408" s="15" t="s">
        <v>1975</v>
      </c>
      <c r="O408" s="15" t="s">
        <v>1976</v>
      </c>
      <c r="P408" s="17">
        <v>1.65</v>
      </c>
      <c r="R408" s="2">
        <f t="shared" si="61"/>
        <v>405</v>
      </c>
      <c r="S408" s="2">
        <f t="shared" si="54"/>
        <v>486</v>
      </c>
      <c r="T408" s="1">
        <f t="shared" si="55"/>
        <v>40914</v>
      </c>
      <c r="U408" t="str">
        <f t="shared" si="56"/>
        <v>AV. SANTA BLANCA</v>
      </c>
      <c r="V408">
        <v>1350</v>
      </c>
      <c r="Y408" s="1" t="str">
        <f t="shared" si="57"/>
        <v>PABLO</v>
      </c>
      <c r="Z408" s="1" t="s">
        <v>1520</v>
      </c>
      <c r="AA408" s="1" t="s">
        <v>4046</v>
      </c>
      <c r="AB408" s="1"/>
      <c r="AC408" s="3" t="str">
        <f t="shared" si="58"/>
        <v>pquezada@entel.cl</v>
      </c>
      <c r="AD408" s="3" t="s">
        <v>1973</v>
      </c>
      <c r="AF408" s="2" t="str">
        <f t="shared" si="59"/>
        <v>12854513-1</v>
      </c>
      <c r="AG408" t="str">
        <f>+LEFT(H408,FIND(" ",H408)-1)</f>
        <v>ROSE</v>
      </c>
      <c r="AH408" s="1" t="s">
        <v>4613</v>
      </c>
      <c r="AI408" s="1" t="s">
        <v>4437</v>
      </c>
      <c r="AK408" s="3" t="str">
        <f t="shared" si="60"/>
        <v>anifavre@gmail.com</v>
      </c>
      <c r="AN408" t="s">
        <v>1976</v>
      </c>
      <c r="AO408">
        <v>1.65</v>
      </c>
      <c r="AP408" t="s">
        <v>47</v>
      </c>
    </row>
    <row r="409" spans="1:42">
      <c r="A409" s="89">
        <v>487</v>
      </c>
      <c r="B409" s="14" t="s">
        <v>3309</v>
      </c>
      <c r="C409" s="14" t="s">
        <v>3476</v>
      </c>
      <c r="D409" s="14" t="s">
        <v>3344</v>
      </c>
      <c r="E409" s="14"/>
      <c r="F409" s="11" t="s">
        <v>1977</v>
      </c>
      <c r="G409" s="12" t="s">
        <v>1978</v>
      </c>
      <c r="H409" s="13"/>
      <c r="I409" s="13" t="s">
        <v>13</v>
      </c>
      <c r="J409" s="14">
        <v>1382</v>
      </c>
      <c r="K409" s="14" t="str">
        <f t="shared" si="53"/>
        <v>AV. SANTA BLANCA 1382, LO BARNECHEA</v>
      </c>
      <c r="L409" s="15" t="s">
        <v>1979</v>
      </c>
      <c r="M409" s="15" t="s">
        <v>1980</v>
      </c>
      <c r="N409" s="15">
        <v>0</v>
      </c>
      <c r="O409" s="15" t="s">
        <v>42</v>
      </c>
      <c r="P409" s="17">
        <v>1.6</v>
      </c>
      <c r="R409" s="2">
        <f t="shared" si="61"/>
        <v>406</v>
      </c>
      <c r="S409" s="2">
        <f t="shared" si="54"/>
        <v>487</v>
      </c>
      <c r="T409" s="1">
        <f t="shared" si="55"/>
        <v>0</v>
      </c>
      <c r="U409" t="str">
        <f t="shared" si="56"/>
        <v>AV. SANTA BLANCA</v>
      </c>
      <c r="V409">
        <v>1382</v>
      </c>
      <c r="Y409" s="1" t="str">
        <f t="shared" si="57"/>
        <v>LUZ</v>
      </c>
      <c r="Z409" s="1" t="s">
        <v>1520</v>
      </c>
      <c r="AA409" s="1" t="s">
        <v>4047</v>
      </c>
      <c r="AB409" s="1"/>
      <c r="AC409" s="3" t="str">
        <f t="shared" si="58"/>
        <v>luzb@123.cl</v>
      </c>
      <c r="AD409" s="3" t="s">
        <v>1979</v>
      </c>
      <c r="AF409" s="2" t="str">
        <f t="shared" si="59"/>
        <v>4778805-6</v>
      </c>
      <c r="AH409" s="1" t="s">
        <v>1520</v>
      </c>
      <c r="AI409" s="1"/>
      <c r="AK409" s="3">
        <f t="shared" si="60"/>
        <v>0</v>
      </c>
      <c r="AN409" t="s">
        <v>42</v>
      </c>
      <c r="AO409">
        <v>1.6</v>
      </c>
      <c r="AP409" t="s">
        <v>47</v>
      </c>
    </row>
    <row r="410" spans="1:42">
      <c r="A410" s="89">
        <v>488</v>
      </c>
      <c r="B410" s="14" t="s">
        <v>3309</v>
      </c>
      <c r="C410" s="14" t="s">
        <v>3477</v>
      </c>
      <c r="D410" s="14" t="s">
        <v>3344</v>
      </c>
      <c r="E410" s="10">
        <v>40241</v>
      </c>
      <c r="F410" s="11" t="s">
        <v>1981</v>
      </c>
      <c r="G410" s="12" t="s">
        <v>1982</v>
      </c>
      <c r="H410" s="13" t="s">
        <v>1981</v>
      </c>
      <c r="I410" s="13" t="s">
        <v>13</v>
      </c>
      <c r="J410" s="14">
        <v>1383</v>
      </c>
      <c r="K410" s="14" t="str">
        <f t="shared" si="53"/>
        <v>AV. SANTA BLANCA 1383, LO BARNECHEA</v>
      </c>
      <c r="L410" s="15" t="s">
        <v>1983</v>
      </c>
      <c r="M410" s="15" t="s">
        <v>1984</v>
      </c>
      <c r="N410" s="15">
        <v>0</v>
      </c>
      <c r="O410" s="15" t="s">
        <v>42</v>
      </c>
      <c r="P410" s="17">
        <v>1.6</v>
      </c>
      <c r="R410" s="2">
        <f t="shared" si="61"/>
        <v>407</v>
      </c>
      <c r="S410" s="2">
        <f t="shared" si="54"/>
        <v>488</v>
      </c>
      <c r="T410" s="1">
        <f t="shared" si="55"/>
        <v>40241</v>
      </c>
      <c r="U410" t="str">
        <f t="shared" si="56"/>
        <v>AV. SANTA BLANCA</v>
      </c>
      <c r="V410">
        <v>1383</v>
      </c>
      <c r="Y410" s="1" t="str">
        <f t="shared" si="57"/>
        <v>JUAN</v>
      </c>
      <c r="Z410" s="1" t="s">
        <v>3611</v>
      </c>
      <c r="AA410" s="1" t="s">
        <v>3698</v>
      </c>
      <c r="AB410" s="1"/>
      <c r="AC410" s="3" t="str">
        <f t="shared" si="58"/>
        <v>jpsarah@bice.cl</v>
      </c>
      <c r="AD410" s="3" t="s">
        <v>1983</v>
      </c>
      <c r="AF410" s="2" t="str">
        <f t="shared" si="59"/>
        <v>9901792-9</v>
      </c>
      <c r="AG410" t="str">
        <f>+LEFT(H410,FIND(" ",H410)-1)</f>
        <v>JUAN</v>
      </c>
      <c r="AH410" s="1" t="s">
        <v>3611</v>
      </c>
      <c r="AI410" s="1" t="s">
        <v>3698</v>
      </c>
      <c r="AK410" s="3">
        <f t="shared" si="60"/>
        <v>0</v>
      </c>
      <c r="AN410" t="s">
        <v>42</v>
      </c>
      <c r="AO410">
        <v>1.6</v>
      </c>
      <c r="AP410" t="s">
        <v>47</v>
      </c>
    </row>
    <row r="411" spans="1:42">
      <c r="A411" s="89">
        <v>489</v>
      </c>
      <c r="B411" s="14" t="s">
        <v>3309</v>
      </c>
      <c r="C411" s="14" t="s">
        <v>3478</v>
      </c>
      <c r="D411" s="14" t="s">
        <v>3344</v>
      </c>
      <c r="E411" s="14"/>
      <c r="F411" s="11" t="s">
        <v>1985</v>
      </c>
      <c r="G411" s="12" t="s">
        <v>1986</v>
      </c>
      <c r="H411" s="13" t="s">
        <v>1987</v>
      </c>
      <c r="I411" s="13" t="s">
        <v>13</v>
      </c>
      <c r="J411" s="14">
        <v>1448</v>
      </c>
      <c r="K411" s="14" t="str">
        <f t="shared" si="53"/>
        <v>AV. SANTA BLANCA 1448, LO BARNECHEA</v>
      </c>
      <c r="L411" s="15" t="s">
        <v>1988</v>
      </c>
      <c r="M411" s="15" t="s">
        <v>1989</v>
      </c>
      <c r="N411" s="15">
        <v>0</v>
      </c>
      <c r="O411" s="15" t="s">
        <v>44</v>
      </c>
      <c r="P411" s="17">
        <v>1.65</v>
      </c>
      <c r="R411" s="2">
        <f t="shared" si="61"/>
        <v>408</v>
      </c>
      <c r="S411" s="2">
        <f t="shared" si="54"/>
        <v>489</v>
      </c>
      <c r="T411" s="1">
        <f t="shared" si="55"/>
        <v>0</v>
      </c>
      <c r="U411" t="str">
        <f t="shared" si="56"/>
        <v>AV. SANTA BLANCA</v>
      </c>
      <c r="V411">
        <v>1448</v>
      </c>
      <c r="Y411" s="1" t="str">
        <f t="shared" si="57"/>
        <v>JOSE</v>
      </c>
      <c r="Z411" s="1" t="s">
        <v>3624</v>
      </c>
      <c r="AA411" s="1" t="s">
        <v>3699</v>
      </c>
      <c r="AB411" s="1"/>
      <c r="AC411" s="3" t="str">
        <f t="shared" si="58"/>
        <v>jjasmen@terra.cl</v>
      </c>
      <c r="AD411" s="3" t="s">
        <v>1988</v>
      </c>
      <c r="AF411" s="2" t="str">
        <f t="shared" si="59"/>
        <v>10852007-8</v>
      </c>
      <c r="AG411" t="str">
        <f>+LEFT(H411,FIND(" ",H411)-1)</f>
        <v>JOSE</v>
      </c>
      <c r="AH411" s="1" t="s">
        <v>1520</v>
      </c>
      <c r="AI411" s="1" t="s">
        <v>4438</v>
      </c>
      <c r="AK411" s="3">
        <f t="shared" si="60"/>
        <v>0</v>
      </c>
      <c r="AN411" t="s">
        <v>44</v>
      </c>
      <c r="AO411">
        <v>1.65</v>
      </c>
      <c r="AP411" t="s">
        <v>47</v>
      </c>
    </row>
    <row r="412" spans="1:42">
      <c r="A412" s="89">
        <v>490</v>
      </c>
      <c r="B412" s="14" t="s">
        <v>3309</v>
      </c>
      <c r="C412" s="14" t="s">
        <v>3479</v>
      </c>
      <c r="D412" s="14" t="s">
        <v>3344</v>
      </c>
      <c r="E412" s="10">
        <v>40380</v>
      </c>
      <c r="F412" s="11" t="s">
        <v>1990</v>
      </c>
      <c r="G412" s="12" t="s">
        <v>1991</v>
      </c>
      <c r="H412" s="13" t="s">
        <v>1992</v>
      </c>
      <c r="I412" s="13" t="s">
        <v>13</v>
      </c>
      <c r="J412" s="14">
        <v>1451</v>
      </c>
      <c r="K412" s="14" t="str">
        <f t="shared" si="53"/>
        <v>AV. SANTA BLANCA 1451, LO BARNECHEA</v>
      </c>
      <c r="L412" s="15" t="s">
        <v>1993</v>
      </c>
      <c r="M412" s="15" t="s">
        <v>1994</v>
      </c>
      <c r="N412" s="15" t="s">
        <v>1995</v>
      </c>
      <c r="O412" s="15" t="s">
        <v>42</v>
      </c>
      <c r="P412" s="17">
        <v>1.6</v>
      </c>
      <c r="R412" s="2">
        <f t="shared" si="61"/>
        <v>409</v>
      </c>
      <c r="S412" s="2">
        <f t="shared" si="54"/>
        <v>490</v>
      </c>
      <c r="T412" s="1">
        <f t="shared" si="55"/>
        <v>40380</v>
      </c>
      <c r="U412" t="str">
        <f t="shared" si="56"/>
        <v>AV. SANTA BLANCA</v>
      </c>
      <c r="V412">
        <v>1451</v>
      </c>
      <c r="Y412" s="1" t="str">
        <f t="shared" si="57"/>
        <v>JUAN</v>
      </c>
      <c r="Z412" s="1" t="s">
        <v>1520</v>
      </c>
      <c r="AA412" s="1" t="s">
        <v>3700</v>
      </c>
      <c r="AB412" s="1"/>
      <c r="AC412" s="3" t="str">
        <f t="shared" si="58"/>
        <v>jimedina@manquehue.net</v>
      </c>
      <c r="AD412" s="3" t="s">
        <v>1993</v>
      </c>
      <c r="AF412" s="2" t="str">
        <f t="shared" si="59"/>
        <v>7042354-5</v>
      </c>
      <c r="AG412" t="str">
        <f>+LEFT(H412,FIND(" ",H412)-1)</f>
        <v>CARMEN</v>
      </c>
      <c r="AH412" s="1" t="s">
        <v>3614</v>
      </c>
      <c r="AI412" s="1" t="s">
        <v>4439</v>
      </c>
      <c r="AK412" s="3" t="str">
        <f t="shared" si="60"/>
        <v>carmen.herrera@vtr.net</v>
      </c>
      <c r="AN412" t="s">
        <v>42</v>
      </c>
      <c r="AO412">
        <v>1.6</v>
      </c>
      <c r="AP412" t="s">
        <v>47</v>
      </c>
    </row>
    <row r="413" spans="1:42">
      <c r="A413" s="89">
        <v>491</v>
      </c>
      <c r="B413" s="14" t="s">
        <v>3309</v>
      </c>
      <c r="C413" s="14"/>
      <c r="D413" s="14" t="s">
        <v>3342</v>
      </c>
      <c r="E413" s="14"/>
      <c r="F413" s="11" t="s">
        <v>1996</v>
      </c>
      <c r="G413" s="12" t="s">
        <v>1997</v>
      </c>
      <c r="H413" s="13" t="s">
        <v>1998</v>
      </c>
      <c r="I413" s="13" t="s">
        <v>13</v>
      </c>
      <c r="J413" s="14">
        <v>1548</v>
      </c>
      <c r="K413" s="14" t="str">
        <f t="shared" si="53"/>
        <v>AV. SANTA BLANCA 1548, LO BARNECHEA</v>
      </c>
      <c r="L413" s="15">
        <v>4752658</v>
      </c>
      <c r="M413" s="16" t="s">
        <v>1999</v>
      </c>
      <c r="N413" s="15">
        <v>0</v>
      </c>
      <c r="O413" s="15" t="s">
        <v>42</v>
      </c>
      <c r="P413" s="17">
        <v>1.6</v>
      </c>
      <c r="R413" s="2">
        <f t="shared" si="61"/>
        <v>410</v>
      </c>
      <c r="S413" s="2">
        <f t="shared" si="54"/>
        <v>491</v>
      </c>
      <c r="T413" s="1">
        <f t="shared" si="55"/>
        <v>0</v>
      </c>
      <c r="U413" t="str">
        <f t="shared" si="56"/>
        <v>AV. SANTA BLANCA</v>
      </c>
      <c r="V413">
        <v>1548</v>
      </c>
      <c r="Y413" s="1" t="str">
        <f t="shared" si="57"/>
        <v>JULIO</v>
      </c>
      <c r="Z413" s="1" t="s">
        <v>1520</v>
      </c>
      <c r="AA413" s="1" t="s">
        <v>4048</v>
      </c>
      <c r="AB413" s="1"/>
      <c r="AC413" s="3" t="str">
        <f t="shared" si="58"/>
        <v>cecirojasdeblasis@hotmail.com</v>
      </c>
      <c r="AD413" s="3">
        <v>4752658</v>
      </c>
      <c r="AF413" s="2" t="str">
        <f t="shared" si="59"/>
        <v>6654590-3</v>
      </c>
      <c r="AG413" t="str">
        <f>+LEFT(H413,FIND(" ",H413)-1)</f>
        <v>CECILIA</v>
      </c>
      <c r="AH413" s="1" t="s">
        <v>1520</v>
      </c>
      <c r="AI413" s="1" t="s">
        <v>4319</v>
      </c>
      <c r="AK413" s="3">
        <f t="shared" si="60"/>
        <v>0</v>
      </c>
      <c r="AN413" t="s">
        <v>42</v>
      </c>
      <c r="AO413">
        <v>1.6</v>
      </c>
      <c r="AP413" t="s">
        <v>47</v>
      </c>
    </row>
    <row r="414" spans="1:42">
      <c r="A414" s="89">
        <v>492</v>
      </c>
      <c r="B414" s="14" t="s">
        <v>3309</v>
      </c>
      <c r="C414" s="14"/>
      <c r="D414" s="14" t="s">
        <v>3316</v>
      </c>
      <c r="E414" s="14"/>
      <c r="F414" s="11" t="s">
        <v>2000</v>
      </c>
      <c r="G414" s="12" t="s">
        <v>2001</v>
      </c>
      <c r="H414" s="13" t="s">
        <v>2002</v>
      </c>
      <c r="I414" s="13" t="s">
        <v>13</v>
      </c>
      <c r="J414" s="14">
        <v>1553</v>
      </c>
      <c r="K414" s="14" t="str">
        <f t="shared" si="53"/>
        <v>AV. SANTA BLANCA 1553, LO BARNECHEA</v>
      </c>
      <c r="L414" s="15" t="s">
        <v>2003</v>
      </c>
      <c r="M414" s="15" t="s">
        <v>2004</v>
      </c>
      <c r="N414" s="15">
        <v>0</v>
      </c>
      <c r="O414" s="15" t="s">
        <v>99</v>
      </c>
      <c r="P414" s="17">
        <v>1.8</v>
      </c>
      <c r="R414" s="2">
        <f t="shared" si="61"/>
        <v>411</v>
      </c>
      <c r="S414" s="2">
        <f t="shared" si="54"/>
        <v>492</v>
      </c>
      <c r="T414" s="1">
        <f t="shared" si="55"/>
        <v>0</v>
      </c>
      <c r="U414" t="str">
        <f t="shared" si="56"/>
        <v>AV. SANTA BLANCA</v>
      </c>
      <c r="V414">
        <v>1553</v>
      </c>
      <c r="Y414" s="1" t="str">
        <f t="shared" si="57"/>
        <v>RAMON</v>
      </c>
      <c r="Z414" s="1" t="s">
        <v>1520</v>
      </c>
      <c r="AA414" s="1" t="s">
        <v>4049</v>
      </c>
      <c r="AB414" s="1"/>
      <c r="AC414" s="3" t="str">
        <f t="shared" si="58"/>
        <v>waleska.vega@tjc.cl</v>
      </c>
      <c r="AD414" s="3" t="s">
        <v>2003</v>
      </c>
      <c r="AF414" s="2" t="str">
        <f t="shared" si="59"/>
        <v>4346062-5</v>
      </c>
      <c r="AG414" t="str">
        <f>+LEFT(H414,FIND(" ",H414)-1)</f>
        <v>EBLEM</v>
      </c>
      <c r="AH414" s="1" t="s">
        <v>1520</v>
      </c>
      <c r="AI414" s="1" t="s">
        <v>4440</v>
      </c>
      <c r="AK414" s="3">
        <f t="shared" si="60"/>
        <v>0</v>
      </c>
      <c r="AN414" t="s">
        <v>99</v>
      </c>
      <c r="AO414">
        <v>1.8</v>
      </c>
      <c r="AP414" t="s">
        <v>47</v>
      </c>
    </row>
    <row r="415" spans="1:42">
      <c r="A415" s="89">
        <v>493</v>
      </c>
      <c r="B415" s="14" t="s">
        <v>3309</v>
      </c>
      <c r="C415" s="14"/>
      <c r="D415" s="14" t="s">
        <v>3313</v>
      </c>
      <c r="E415" s="14"/>
      <c r="F415" s="11" t="s">
        <v>2005</v>
      </c>
      <c r="G415" s="12" t="s">
        <v>2006</v>
      </c>
      <c r="H415" s="13" t="s">
        <v>2005</v>
      </c>
      <c r="I415" s="13" t="s">
        <v>13</v>
      </c>
      <c r="J415" s="14">
        <v>1635</v>
      </c>
      <c r="K415" s="14" t="str">
        <f t="shared" si="53"/>
        <v>AV. SANTA BLANCA 1635, LO BARNECHEA</v>
      </c>
      <c r="L415" s="15" t="s">
        <v>2007</v>
      </c>
      <c r="M415" s="16" t="s">
        <v>2008</v>
      </c>
      <c r="N415" s="15">
        <v>0</v>
      </c>
      <c r="O415" s="15" t="s">
        <v>44</v>
      </c>
      <c r="P415" s="17">
        <v>1.65</v>
      </c>
      <c r="R415" s="2">
        <f t="shared" si="61"/>
        <v>412</v>
      </c>
      <c r="S415" s="2">
        <f t="shared" si="54"/>
        <v>493</v>
      </c>
      <c r="T415" s="1">
        <f t="shared" si="55"/>
        <v>0</v>
      </c>
      <c r="U415" t="str">
        <f t="shared" si="56"/>
        <v>AV. SANTA BLANCA</v>
      </c>
      <c r="V415">
        <v>1635</v>
      </c>
      <c r="Y415" s="1" t="str">
        <f t="shared" si="57"/>
        <v>RAIMUNDO</v>
      </c>
      <c r="Z415" s="1" t="s">
        <v>1520</v>
      </c>
      <c r="AA415" s="1" t="s">
        <v>4050</v>
      </c>
      <c r="AB415" s="1"/>
      <c r="AC415" s="3" t="str">
        <f t="shared" si="58"/>
        <v>redpropiedades@yahoo.es</v>
      </c>
      <c r="AD415" s="3" t="s">
        <v>2007</v>
      </c>
      <c r="AF415" s="2" t="str">
        <f t="shared" si="59"/>
        <v>6372471-8</v>
      </c>
      <c r="AG415" t="str">
        <f>+LEFT(H415,FIND(" ",H415)-1)</f>
        <v>RAIMUNDO</v>
      </c>
      <c r="AH415" s="1" t="s">
        <v>1520</v>
      </c>
      <c r="AI415" s="1" t="s">
        <v>4050</v>
      </c>
      <c r="AK415" s="3">
        <f t="shared" si="60"/>
        <v>0</v>
      </c>
      <c r="AN415" t="s">
        <v>44</v>
      </c>
      <c r="AO415">
        <v>1.65</v>
      </c>
      <c r="AP415" t="s">
        <v>47</v>
      </c>
    </row>
    <row r="416" spans="1:42">
      <c r="A416" s="89">
        <v>494</v>
      </c>
      <c r="B416" s="14" t="s">
        <v>3309</v>
      </c>
      <c r="C416" s="14" t="s">
        <v>3480</v>
      </c>
      <c r="D416" s="14" t="s">
        <v>3313</v>
      </c>
      <c r="E416" s="14"/>
      <c r="F416" s="11" t="s">
        <v>2009</v>
      </c>
      <c r="G416" s="12" t="s">
        <v>2010</v>
      </c>
      <c r="H416" s="13"/>
      <c r="I416" s="13" t="s">
        <v>13</v>
      </c>
      <c r="J416" s="14">
        <v>1644</v>
      </c>
      <c r="K416" s="14" t="str">
        <f t="shared" si="53"/>
        <v>AV. SANTA BLANCA 1644, LO BARNECHEA</v>
      </c>
      <c r="L416" s="15" t="s">
        <v>2011</v>
      </c>
      <c r="M416" s="15" t="s">
        <v>2012</v>
      </c>
      <c r="N416" s="15">
        <v>0</v>
      </c>
      <c r="O416" s="15" t="s">
        <v>42</v>
      </c>
      <c r="P416" s="17">
        <v>1.6</v>
      </c>
      <c r="R416" s="2">
        <f t="shared" si="61"/>
        <v>413</v>
      </c>
      <c r="S416" s="2">
        <f t="shared" si="54"/>
        <v>494</v>
      </c>
      <c r="T416" s="1">
        <f t="shared" si="55"/>
        <v>0</v>
      </c>
      <c r="U416" t="str">
        <f t="shared" si="56"/>
        <v>AV. SANTA BLANCA</v>
      </c>
      <c r="V416">
        <v>1644</v>
      </c>
      <c r="Y416" s="1" t="str">
        <f t="shared" si="57"/>
        <v>ALEJANDRO</v>
      </c>
      <c r="Z416" s="1" t="s">
        <v>1520</v>
      </c>
      <c r="AA416" s="1" t="s">
        <v>4051</v>
      </c>
      <c r="AB416" s="1"/>
      <c r="AC416" s="3" t="str">
        <f t="shared" si="58"/>
        <v>abohn@minerasep.cl</v>
      </c>
      <c r="AD416" s="3" t="s">
        <v>2011</v>
      </c>
      <c r="AF416" s="2" t="str">
        <f t="shared" si="59"/>
        <v>9906760-8</v>
      </c>
      <c r="AH416" s="1" t="s">
        <v>1520</v>
      </c>
      <c r="AI416" s="1"/>
      <c r="AK416" s="3">
        <f t="shared" si="60"/>
        <v>0</v>
      </c>
      <c r="AN416" t="s">
        <v>42</v>
      </c>
      <c r="AO416">
        <v>1.6</v>
      </c>
      <c r="AP416" t="s">
        <v>47</v>
      </c>
    </row>
    <row r="417" spans="1:42">
      <c r="A417" s="89">
        <v>495</v>
      </c>
      <c r="B417" s="14" t="s">
        <v>3309</v>
      </c>
      <c r="C417" s="14"/>
      <c r="D417" s="14" t="s">
        <v>3313</v>
      </c>
      <c r="E417" s="10">
        <v>40924</v>
      </c>
      <c r="F417" s="11" t="s">
        <v>2013</v>
      </c>
      <c r="G417" s="12" t="s">
        <v>2014</v>
      </c>
      <c r="H417" s="13" t="s">
        <v>2015</v>
      </c>
      <c r="I417" s="13" t="s">
        <v>13</v>
      </c>
      <c r="J417" s="14">
        <v>1669</v>
      </c>
      <c r="K417" s="14" t="str">
        <f t="shared" si="53"/>
        <v>AV. SANTA BLANCA 1669, LO BARNECHEA</v>
      </c>
      <c r="L417" s="15" t="s">
        <v>2016</v>
      </c>
      <c r="M417" s="16" t="s">
        <v>2017</v>
      </c>
      <c r="N417" s="15">
        <v>0</v>
      </c>
      <c r="O417" s="15" t="s">
        <v>44</v>
      </c>
      <c r="P417" s="17">
        <v>1.65</v>
      </c>
      <c r="R417" s="2">
        <f t="shared" si="61"/>
        <v>414</v>
      </c>
      <c r="S417" s="2">
        <f t="shared" si="54"/>
        <v>495</v>
      </c>
      <c r="T417" s="1">
        <f t="shared" si="55"/>
        <v>40924</v>
      </c>
      <c r="U417" t="str">
        <f t="shared" si="56"/>
        <v>AV. SANTA BLANCA</v>
      </c>
      <c r="V417">
        <v>1669</v>
      </c>
      <c r="Y417" s="1" t="str">
        <f t="shared" si="57"/>
        <v>EDUARDO</v>
      </c>
      <c r="Z417" s="1" t="s">
        <v>1520</v>
      </c>
      <c r="AA417" s="1" t="s">
        <v>4052</v>
      </c>
      <c r="AB417" s="1"/>
      <c r="AC417" s="3" t="str">
        <f t="shared" si="58"/>
        <v>ejruiztagle@vtr.net</v>
      </c>
      <c r="AD417" s="3" t="s">
        <v>2016</v>
      </c>
      <c r="AF417" s="2" t="str">
        <f t="shared" si="59"/>
        <v>9898409-7</v>
      </c>
      <c r="AG417" t="str">
        <f>+LEFT(H417,FIND(" ",H417)-1)</f>
        <v>MARIA</v>
      </c>
      <c r="AH417" s="1" t="s">
        <v>3600</v>
      </c>
      <c r="AI417" s="1" t="s">
        <v>4441</v>
      </c>
      <c r="AK417" s="3">
        <f t="shared" si="60"/>
        <v>0</v>
      </c>
      <c r="AN417" t="s">
        <v>44</v>
      </c>
      <c r="AO417">
        <v>1.65</v>
      </c>
      <c r="AP417" t="s">
        <v>47</v>
      </c>
    </row>
    <row r="418" spans="1:42">
      <c r="A418" s="89">
        <v>496</v>
      </c>
      <c r="B418" s="14" t="s">
        <v>3309</v>
      </c>
      <c r="C418" s="14" t="s">
        <v>3481</v>
      </c>
      <c r="D418" s="14" t="s">
        <v>3313</v>
      </c>
      <c r="E418" s="14"/>
      <c r="F418" s="11" t="s">
        <v>2018</v>
      </c>
      <c r="G418" s="12" t="s">
        <v>2019</v>
      </c>
      <c r="H418" s="13"/>
      <c r="I418" s="13" t="s">
        <v>13</v>
      </c>
      <c r="J418" s="14">
        <v>1735</v>
      </c>
      <c r="K418" s="14" t="str">
        <f t="shared" si="53"/>
        <v>AV. SANTA BLANCA 1735, LO BARNECHEA</v>
      </c>
      <c r="L418" s="15">
        <v>-2424267</v>
      </c>
      <c r="M418" s="16" t="s">
        <v>2020</v>
      </c>
      <c r="N418" s="15">
        <v>0</v>
      </c>
      <c r="O418" s="15" t="s">
        <v>42</v>
      </c>
      <c r="P418" s="17">
        <v>1.6</v>
      </c>
      <c r="R418" s="2">
        <f t="shared" si="61"/>
        <v>415</v>
      </c>
      <c r="S418" s="2">
        <f t="shared" si="54"/>
        <v>496</v>
      </c>
      <c r="T418" s="1">
        <f t="shared" si="55"/>
        <v>0</v>
      </c>
      <c r="U418" t="str">
        <f t="shared" si="56"/>
        <v>AV. SANTA BLANCA</v>
      </c>
      <c r="V418">
        <v>1735</v>
      </c>
      <c r="Y418" s="1" t="str">
        <f t="shared" si="57"/>
        <v>PATRICIA</v>
      </c>
      <c r="Z418" s="1" t="s">
        <v>1520</v>
      </c>
      <c r="AA418" s="1" t="s">
        <v>4053</v>
      </c>
      <c r="AB418" s="1"/>
      <c r="AC418" s="3" t="str">
        <f t="shared" si="58"/>
        <v>pattyrahausen@gmail.com</v>
      </c>
      <c r="AD418" s="3">
        <v>-2424267</v>
      </c>
      <c r="AF418" s="2" t="str">
        <f t="shared" si="59"/>
        <v>4524994-8</v>
      </c>
      <c r="AH418" s="1" t="s">
        <v>1520</v>
      </c>
      <c r="AI418" s="1"/>
      <c r="AK418" s="3">
        <f t="shared" si="60"/>
        <v>0</v>
      </c>
      <c r="AN418" t="s">
        <v>42</v>
      </c>
      <c r="AO418">
        <v>1.6</v>
      </c>
      <c r="AP418" t="s">
        <v>47</v>
      </c>
    </row>
    <row r="419" spans="1:42">
      <c r="A419" s="89">
        <v>498</v>
      </c>
      <c r="B419" s="14" t="s">
        <v>3309</v>
      </c>
      <c r="C419" s="14"/>
      <c r="D419" s="14" t="s">
        <v>3342</v>
      </c>
      <c r="E419" s="14"/>
      <c r="F419" s="11" t="s">
        <v>2021</v>
      </c>
      <c r="G419" s="12" t="s">
        <v>2022</v>
      </c>
      <c r="H419" s="13" t="s">
        <v>2023</v>
      </c>
      <c r="I419" s="13" t="s">
        <v>13</v>
      </c>
      <c r="J419" s="14">
        <v>1803</v>
      </c>
      <c r="K419" s="14" t="str">
        <f t="shared" si="53"/>
        <v>AV. SANTA BLANCA 1803, LO BARNECHEA</v>
      </c>
      <c r="L419" s="15" t="s">
        <v>2024</v>
      </c>
      <c r="M419" s="16" t="s">
        <v>2025</v>
      </c>
      <c r="N419" s="15">
        <v>0</v>
      </c>
      <c r="O419" s="15" t="s">
        <v>44</v>
      </c>
      <c r="P419" s="17">
        <v>1.65</v>
      </c>
      <c r="R419" s="2">
        <f t="shared" si="61"/>
        <v>416</v>
      </c>
      <c r="S419" s="2">
        <f t="shared" si="54"/>
        <v>498</v>
      </c>
      <c r="T419" s="1">
        <f t="shared" si="55"/>
        <v>0</v>
      </c>
      <c r="U419" t="str">
        <f t="shared" si="56"/>
        <v>AV. SANTA BLANCA</v>
      </c>
      <c r="V419">
        <v>1803</v>
      </c>
      <c r="Y419" s="1" t="str">
        <f t="shared" si="57"/>
        <v>ADELA</v>
      </c>
      <c r="Z419" s="1" t="s">
        <v>1520</v>
      </c>
      <c r="AA419" s="1" t="s">
        <v>4054</v>
      </c>
      <c r="AB419" s="1"/>
      <c r="AC419" s="3" t="str">
        <f t="shared" si="58"/>
        <v>adelaovalle@gmail.com</v>
      </c>
      <c r="AD419" s="3" t="s">
        <v>2024</v>
      </c>
      <c r="AF419" s="2" t="str">
        <f t="shared" si="59"/>
        <v>5128720-7</v>
      </c>
      <c r="AG419" t="str">
        <f>+LEFT(H419,FIND(" ",H419)-1)</f>
        <v>ADELA</v>
      </c>
      <c r="AH419" s="1" t="s">
        <v>1520</v>
      </c>
      <c r="AI419" s="1" t="s">
        <v>4006</v>
      </c>
      <c r="AK419" s="3">
        <f t="shared" si="60"/>
        <v>0</v>
      </c>
      <c r="AN419" t="s">
        <v>44</v>
      </c>
      <c r="AO419">
        <v>1.65</v>
      </c>
      <c r="AP419" t="s">
        <v>47</v>
      </c>
    </row>
    <row r="420" spans="1:42">
      <c r="A420" s="89">
        <v>499</v>
      </c>
      <c r="B420" s="14" t="s">
        <v>3309</v>
      </c>
      <c r="C420" s="14"/>
      <c r="D420" s="14" t="s">
        <v>3313</v>
      </c>
      <c r="E420" s="14"/>
      <c r="F420" s="11" t="s">
        <v>2026</v>
      </c>
      <c r="G420" s="12" t="s">
        <v>2027</v>
      </c>
      <c r="H420" s="13" t="s">
        <v>2028</v>
      </c>
      <c r="I420" s="13" t="s">
        <v>13</v>
      </c>
      <c r="J420" s="14">
        <v>1812</v>
      </c>
      <c r="K420" s="14" t="str">
        <f t="shared" si="53"/>
        <v>AV. SANTA BLANCA 1812, LO BARNECHEA</v>
      </c>
      <c r="L420" s="15" t="s">
        <v>2029</v>
      </c>
      <c r="M420" s="15" t="s">
        <v>2030</v>
      </c>
      <c r="N420" s="15">
        <v>0</v>
      </c>
      <c r="O420" s="15" t="s">
        <v>44</v>
      </c>
      <c r="P420" s="17">
        <v>1.65</v>
      </c>
      <c r="R420" s="2">
        <f t="shared" si="61"/>
        <v>417</v>
      </c>
      <c r="S420" s="2">
        <f t="shared" si="54"/>
        <v>499</v>
      </c>
      <c r="T420" s="1">
        <f t="shared" si="55"/>
        <v>0</v>
      </c>
      <c r="U420" t="str">
        <f t="shared" si="56"/>
        <v>AV. SANTA BLANCA</v>
      </c>
      <c r="V420">
        <v>1812</v>
      </c>
      <c r="Y420" s="1" t="str">
        <f t="shared" si="57"/>
        <v>ANITA</v>
      </c>
      <c r="Z420" s="1" t="s">
        <v>1520</v>
      </c>
      <c r="AA420" s="1" t="s">
        <v>4055</v>
      </c>
      <c r="AB420" s="1"/>
      <c r="AC420" s="3" t="str">
        <f t="shared" si="58"/>
        <v>jjbraun@gmail.com</v>
      </c>
      <c r="AD420" s="3" t="s">
        <v>2029</v>
      </c>
      <c r="AF420" s="2" t="str">
        <f t="shared" si="59"/>
        <v>5403106-8</v>
      </c>
      <c r="AG420" t="str">
        <f>+LEFT(H420,FIND(" ",H420)-1)</f>
        <v>JUAN</v>
      </c>
      <c r="AH420" s="1" t="s">
        <v>1520</v>
      </c>
      <c r="AI420" s="1" t="s">
        <v>4202</v>
      </c>
      <c r="AK420" s="3">
        <f t="shared" si="60"/>
        <v>0</v>
      </c>
      <c r="AN420" t="s">
        <v>44</v>
      </c>
      <c r="AO420">
        <v>1.65</v>
      </c>
      <c r="AP420" t="s">
        <v>47</v>
      </c>
    </row>
    <row r="421" spans="1:42">
      <c r="A421" s="89">
        <v>501</v>
      </c>
      <c r="B421" s="14" t="s">
        <v>3309</v>
      </c>
      <c r="C421" s="14" t="s">
        <v>3482</v>
      </c>
      <c r="D421" s="14" t="s">
        <v>3483</v>
      </c>
      <c r="E421" s="14"/>
      <c r="F421" s="11" t="s">
        <v>2031</v>
      </c>
      <c r="G421" s="12" t="s">
        <v>2032</v>
      </c>
      <c r="H421" s="13" t="s">
        <v>2031</v>
      </c>
      <c r="I421" s="13" t="s">
        <v>13</v>
      </c>
      <c r="J421" s="14">
        <v>1852</v>
      </c>
      <c r="K421" s="14" t="str">
        <f t="shared" si="53"/>
        <v>AV. SANTA BLANCA 1852, LO BARNECHEA</v>
      </c>
      <c r="L421" s="15" t="s">
        <v>2033</v>
      </c>
      <c r="M421" s="15" t="s">
        <v>2034</v>
      </c>
      <c r="N421" s="15">
        <v>0</v>
      </c>
      <c r="O421" s="15" t="s">
        <v>44</v>
      </c>
      <c r="P421" s="17">
        <v>1.65</v>
      </c>
      <c r="R421" s="2">
        <f t="shared" si="61"/>
        <v>418</v>
      </c>
      <c r="S421" s="2">
        <f t="shared" si="54"/>
        <v>501</v>
      </c>
      <c r="T421" s="1">
        <f t="shared" si="55"/>
        <v>0</v>
      </c>
      <c r="U421" t="str">
        <f t="shared" si="56"/>
        <v>AV. SANTA BLANCA</v>
      </c>
      <c r="V421">
        <v>1852</v>
      </c>
      <c r="Y421" s="1" t="str">
        <f t="shared" si="57"/>
        <v>GERMAN</v>
      </c>
      <c r="Z421" s="1" t="s">
        <v>1520</v>
      </c>
      <c r="AA421" s="1" t="s">
        <v>4056</v>
      </c>
      <c r="AB421" s="1"/>
      <c r="AC421" s="3" t="str">
        <f t="shared" si="58"/>
        <v>gvillegasf@hotmail.com</v>
      </c>
      <c r="AD421" s="3" t="s">
        <v>2033</v>
      </c>
      <c r="AF421" s="2" t="str">
        <f t="shared" si="59"/>
        <v>3401711-5</v>
      </c>
      <c r="AG421" t="str">
        <f>+LEFT(H421,FIND(" ",H421)-1)</f>
        <v>GERMAN</v>
      </c>
      <c r="AH421" s="1" t="s">
        <v>1520</v>
      </c>
      <c r="AI421" s="1" t="s">
        <v>4056</v>
      </c>
      <c r="AK421" s="3">
        <f t="shared" si="60"/>
        <v>0</v>
      </c>
      <c r="AN421" t="s">
        <v>44</v>
      </c>
      <c r="AO421">
        <v>1.65</v>
      </c>
      <c r="AP421" t="s">
        <v>47</v>
      </c>
    </row>
    <row r="422" spans="1:42">
      <c r="A422" s="89">
        <v>503</v>
      </c>
      <c r="B422" s="14" t="s">
        <v>3309</v>
      </c>
      <c r="C422" s="14"/>
      <c r="D422" s="14" t="s">
        <v>3313</v>
      </c>
      <c r="E422" s="14"/>
      <c r="F422" s="11" t="s">
        <v>2035</v>
      </c>
      <c r="G422" s="12" t="s">
        <v>2036</v>
      </c>
      <c r="H422" s="13"/>
      <c r="I422" s="13" t="s">
        <v>13</v>
      </c>
      <c r="J422" s="14">
        <v>1915</v>
      </c>
      <c r="K422" s="14" t="str">
        <f t="shared" si="53"/>
        <v>AV. SANTA BLANCA 1915, LO BARNECHEA</v>
      </c>
      <c r="L422" s="15">
        <v>2152929</v>
      </c>
      <c r="M422" s="15" t="s">
        <v>2037</v>
      </c>
      <c r="N422" s="15" t="s">
        <v>2038</v>
      </c>
      <c r="O422" s="15" t="s">
        <v>42</v>
      </c>
      <c r="P422" s="17">
        <v>1.6</v>
      </c>
      <c r="R422" s="2">
        <f t="shared" si="61"/>
        <v>419</v>
      </c>
      <c r="S422" s="2">
        <f t="shared" si="54"/>
        <v>503</v>
      </c>
      <c r="T422" s="1">
        <f t="shared" si="55"/>
        <v>0</v>
      </c>
      <c r="U422" t="str">
        <f t="shared" si="56"/>
        <v>AV. SANTA BLANCA</v>
      </c>
      <c r="V422">
        <v>1915</v>
      </c>
      <c r="Y422" s="1" t="str">
        <f t="shared" si="57"/>
        <v>CLAUDIO</v>
      </c>
      <c r="Z422" s="1" t="s">
        <v>1520</v>
      </c>
      <c r="AA422" s="1" t="s">
        <v>4057</v>
      </c>
      <c r="AB422" s="1"/>
      <c r="AC422" s="3" t="str">
        <f t="shared" si="58"/>
        <v>lucia.bronfman@gmail.com</v>
      </c>
      <c r="AD422" s="3">
        <v>2152929</v>
      </c>
      <c r="AF422" s="2" t="str">
        <f t="shared" si="59"/>
        <v>5745747-3</v>
      </c>
      <c r="AH422" s="1" t="s">
        <v>1520</v>
      </c>
      <c r="AI422" s="1"/>
      <c r="AK422" s="3" t="str">
        <f t="shared" si="60"/>
        <v>cliberma@gmail.com</v>
      </c>
      <c r="AN422" t="s">
        <v>42</v>
      </c>
      <c r="AO422">
        <v>1.6</v>
      </c>
      <c r="AP422" t="s">
        <v>47</v>
      </c>
    </row>
    <row r="423" spans="1:42">
      <c r="A423" s="89">
        <v>504</v>
      </c>
      <c r="B423" s="14" t="s">
        <v>3309</v>
      </c>
      <c r="C423" s="14"/>
      <c r="D423" s="14" t="s">
        <v>3344</v>
      </c>
      <c r="E423" s="10">
        <v>40884</v>
      </c>
      <c r="F423" s="11" t="s">
        <v>2039</v>
      </c>
      <c r="G423" s="12" t="s">
        <v>2040</v>
      </c>
      <c r="H423" s="13" t="s">
        <v>2041</v>
      </c>
      <c r="I423" s="13" t="s">
        <v>13</v>
      </c>
      <c r="J423" s="14">
        <v>1938</v>
      </c>
      <c r="K423" s="14" t="str">
        <f t="shared" si="53"/>
        <v>AV. SANTA BLANCA 1938, LO BARNECHEA</v>
      </c>
      <c r="L423" s="15" t="s">
        <v>2042</v>
      </c>
      <c r="M423" s="15" t="s">
        <v>2043</v>
      </c>
      <c r="N423" s="15">
        <v>0</v>
      </c>
      <c r="O423" s="15" t="s">
        <v>44</v>
      </c>
      <c r="P423" s="17">
        <v>1.65</v>
      </c>
      <c r="R423" s="2">
        <f t="shared" si="61"/>
        <v>420</v>
      </c>
      <c r="S423" s="2">
        <f t="shared" si="54"/>
        <v>504</v>
      </c>
      <c r="T423" s="1">
        <f t="shared" si="55"/>
        <v>40884</v>
      </c>
      <c r="U423" t="str">
        <f t="shared" si="56"/>
        <v>AV. SANTA BLANCA</v>
      </c>
      <c r="V423">
        <v>1938</v>
      </c>
      <c r="Y423" s="1" t="str">
        <f t="shared" si="57"/>
        <v>MACARENA</v>
      </c>
      <c r="Z423" s="1" t="s">
        <v>1520</v>
      </c>
      <c r="AA423" s="1" t="s">
        <v>3656</v>
      </c>
      <c r="AB423" s="1"/>
      <c r="AC423" s="3" t="str">
        <f t="shared" si="58"/>
        <v>sportales@gmoe.cl</v>
      </c>
      <c r="AD423" s="3" t="s">
        <v>2042</v>
      </c>
      <c r="AF423" s="2" t="str">
        <f t="shared" si="59"/>
        <v>10981240-4</v>
      </c>
      <c r="AG423" t="str">
        <f>+LEFT(H423,FIND(" ",H423)-1)</f>
        <v>SEBASTIAN</v>
      </c>
      <c r="AH423" s="1" t="s">
        <v>1520</v>
      </c>
      <c r="AI423" s="1" t="s">
        <v>4442</v>
      </c>
      <c r="AK423" s="3">
        <f t="shared" si="60"/>
        <v>0</v>
      </c>
      <c r="AN423" t="s">
        <v>44</v>
      </c>
      <c r="AO423">
        <v>1.65</v>
      </c>
      <c r="AP423" t="s">
        <v>47</v>
      </c>
    </row>
    <row r="424" spans="1:42">
      <c r="A424" s="89">
        <v>505</v>
      </c>
      <c r="B424" s="14" t="s">
        <v>3309</v>
      </c>
      <c r="C424" s="14"/>
      <c r="D424" s="14" t="s">
        <v>3316</v>
      </c>
      <c r="E424" s="14"/>
      <c r="F424" s="11" t="s">
        <v>2044</v>
      </c>
      <c r="G424" s="12" t="s">
        <v>2045</v>
      </c>
      <c r="H424" s="13"/>
      <c r="I424" s="13" t="s">
        <v>13</v>
      </c>
      <c r="J424" s="14">
        <v>1943</v>
      </c>
      <c r="K424" s="14" t="str">
        <f t="shared" si="53"/>
        <v>AV. SANTA BLANCA 1943, LO BARNECHEA</v>
      </c>
      <c r="L424" s="15">
        <v>4920684</v>
      </c>
      <c r="M424" s="15" t="s">
        <v>2046</v>
      </c>
      <c r="N424" s="15">
        <v>0</v>
      </c>
      <c r="O424" s="15" t="s">
        <v>42</v>
      </c>
      <c r="P424" s="17">
        <v>1.6</v>
      </c>
      <c r="R424" s="2">
        <f t="shared" si="61"/>
        <v>421</v>
      </c>
      <c r="S424" s="2">
        <f t="shared" si="54"/>
        <v>505</v>
      </c>
      <c r="T424" s="1">
        <f t="shared" si="55"/>
        <v>0</v>
      </c>
      <c r="U424" t="str">
        <f t="shared" si="56"/>
        <v>AV. SANTA BLANCA</v>
      </c>
      <c r="V424">
        <v>1943</v>
      </c>
      <c r="Y424" s="1" t="str">
        <f t="shared" si="57"/>
        <v>TANIA</v>
      </c>
      <c r="Z424" s="1" t="s">
        <v>1520</v>
      </c>
      <c r="AA424" s="1" t="s">
        <v>4058</v>
      </c>
      <c r="AB424" s="1"/>
      <c r="AC424" s="3" t="str">
        <f t="shared" si="58"/>
        <v>taniaoyarzo@gmail.com</v>
      </c>
      <c r="AD424" s="3">
        <v>4920684</v>
      </c>
      <c r="AF424" s="2" t="str">
        <f t="shared" si="59"/>
        <v>7617421-0</v>
      </c>
      <c r="AH424" s="1" t="s">
        <v>1520</v>
      </c>
      <c r="AI424" s="1"/>
      <c r="AK424" s="3">
        <f t="shared" si="60"/>
        <v>0</v>
      </c>
      <c r="AN424" t="s">
        <v>42</v>
      </c>
      <c r="AO424">
        <v>1.6</v>
      </c>
      <c r="AP424" t="s">
        <v>47</v>
      </c>
    </row>
    <row r="425" spans="1:42">
      <c r="A425" s="89">
        <v>506</v>
      </c>
      <c r="B425" s="14" t="s">
        <v>3309</v>
      </c>
      <c r="C425" s="14"/>
      <c r="D425" s="14" t="s">
        <v>3316</v>
      </c>
      <c r="E425" s="14"/>
      <c r="F425" s="11" t="s">
        <v>2047</v>
      </c>
      <c r="G425" s="12" t="s">
        <v>2048</v>
      </c>
      <c r="H425" s="13"/>
      <c r="I425" s="13" t="s">
        <v>13</v>
      </c>
      <c r="J425" s="14">
        <v>1984</v>
      </c>
      <c r="K425" s="14" t="str">
        <f t="shared" si="53"/>
        <v>AV. SANTA BLANCA 1984, LO BARNECHEA</v>
      </c>
      <c r="L425" s="15" t="s">
        <v>2049</v>
      </c>
      <c r="M425" s="15" t="s">
        <v>2050</v>
      </c>
      <c r="N425" s="15">
        <v>0</v>
      </c>
      <c r="O425" s="15" t="s">
        <v>42</v>
      </c>
      <c r="P425" s="17">
        <v>1.6</v>
      </c>
      <c r="R425" s="2">
        <f t="shared" si="61"/>
        <v>422</v>
      </c>
      <c r="S425" s="2">
        <f t="shared" si="54"/>
        <v>506</v>
      </c>
      <c r="T425" s="1">
        <f t="shared" si="55"/>
        <v>0</v>
      </c>
      <c r="U425" t="str">
        <f t="shared" si="56"/>
        <v>AV. SANTA BLANCA</v>
      </c>
      <c r="V425">
        <v>1984</v>
      </c>
      <c r="Y425" s="1" t="str">
        <f t="shared" si="57"/>
        <v>PABLO</v>
      </c>
      <c r="Z425" s="1" t="s">
        <v>1520</v>
      </c>
      <c r="AA425" s="1" t="s">
        <v>4059</v>
      </c>
      <c r="AB425" s="1"/>
      <c r="AC425" s="3" t="str">
        <f t="shared" si="58"/>
        <v>nelly68@mi.cl</v>
      </c>
      <c r="AD425" s="3" t="s">
        <v>2049</v>
      </c>
      <c r="AF425" s="2" t="str">
        <f t="shared" si="59"/>
        <v>3218513-4</v>
      </c>
      <c r="AH425" s="1" t="s">
        <v>1520</v>
      </c>
      <c r="AI425" s="1"/>
      <c r="AK425" s="3">
        <f t="shared" si="60"/>
        <v>0</v>
      </c>
      <c r="AN425" t="s">
        <v>42</v>
      </c>
      <c r="AO425">
        <v>1.6</v>
      </c>
      <c r="AP425" t="s">
        <v>47</v>
      </c>
    </row>
    <row r="426" spans="1:42">
      <c r="A426" s="89">
        <v>507</v>
      </c>
      <c r="B426" s="14" t="s">
        <v>3309</v>
      </c>
      <c r="C426" s="14"/>
      <c r="D426" s="14" t="s">
        <v>3313</v>
      </c>
      <c r="E426" s="14"/>
      <c r="F426" s="11" t="s">
        <v>2051</v>
      </c>
      <c r="G426" s="12" t="s">
        <v>2052</v>
      </c>
      <c r="H426" s="13" t="s">
        <v>2051</v>
      </c>
      <c r="I426" s="13" t="s">
        <v>2053</v>
      </c>
      <c r="J426" s="14">
        <v>1257</v>
      </c>
      <c r="K426" s="14" t="str">
        <f t="shared" si="53"/>
        <v>SENDERO DEL MONTE  1257, LO BARNECHEA</v>
      </c>
      <c r="L426" s="15">
        <v>2156580</v>
      </c>
      <c r="M426" s="15" t="s">
        <v>2054</v>
      </c>
      <c r="N426" s="15">
        <v>0</v>
      </c>
      <c r="O426" s="15" t="s">
        <v>42</v>
      </c>
      <c r="P426" s="17">
        <v>1.6</v>
      </c>
      <c r="R426" s="2">
        <f t="shared" si="61"/>
        <v>423</v>
      </c>
      <c r="S426" s="2">
        <f t="shared" si="54"/>
        <v>507</v>
      </c>
      <c r="T426" s="1">
        <f t="shared" si="55"/>
        <v>0</v>
      </c>
      <c r="U426" t="str">
        <f t="shared" si="56"/>
        <v xml:space="preserve">SENDERO DEL MONTE </v>
      </c>
      <c r="V426">
        <v>1257</v>
      </c>
      <c r="Y426" s="1" t="str">
        <f t="shared" si="57"/>
        <v>FERNANDO</v>
      </c>
      <c r="Z426" s="1" t="s">
        <v>1520</v>
      </c>
      <c r="AA426" s="1" t="s">
        <v>4060</v>
      </c>
      <c r="AB426" s="1"/>
      <c r="AC426" s="3" t="str">
        <f t="shared" si="58"/>
        <v>jessybonacic@hotmail.com</v>
      </c>
      <c r="AD426" s="3">
        <v>2156580</v>
      </c>
      <c r="AF426" s="2" t="str">
        <f t="shared" si="59"/>
        <v>8451258-3</v>
      </c>
      <c r="AG426" t="str">
        <f>+LEFT(H426,FIND(" ",H426)-1)</f>
        <v>FERNANDO</v>
      </c>
      <c r="AH426" s="1" t="s">
        <v>1520</v>
      </c>
      <c r="AI426" s="1" t="s">
        <v>4060</v>
      </c>
      <c r="AK426" s="3">
        <f t="shared" si="60"/>
        <v>0</v>
      </c>
      <c r="AN426" t="s">
        <v>42</v>
      </c>
      <c r="AO426">
        <v>1.6</v>
      </c>
      <c r="AP426" t="s">
        <v>47</v>
      </c>
    </row>
    <row r="427" spans="1:42">
      <c r="A427" s="89">
        <v>508</v>
      </c>
      <c r="B427" s="14" t="s">
        <v>3309</v>
      </c>
      <c r="C427" s="14"/>
      <c r="D427" s="14" t="s">
        <v>3344</v>
      </c>
      <c r="E427" s="14"/>
      <c r="F427" s="11" t="s">
        <v>2055</v>
      </c>
      <c r="G427" s="12" t="s">
        <v>2056</v>
      </c>
      <c r="H427" s="13" t="s">
        <v>2057</v>
      </c>
      <c r="I427" s="13" t="s">
        <v>2053</v>
      </c>
      <c r="J427" s="14">
        <v>1275</v>
      </c>
      <c r="K427" s="14" t="str">
        <f t="shared" si="53"/>
        <v>SENDERO DEL MONTE  1275, LO BARNECHEA</v>
      </c>
      <c r="L427" s="15" t="s">
        <v>2058</v>
      </c>
      <c r="M427" s="16" t="s">
        <v>2059</v>
      </c>
      <c r="N427" s="15">
        <v>0</v>
      </c>
      <c r="O427" s="15" t="s">
        <v>42</v>
      </c>
      <c r="P427" s="17">
        <v>1.6</v>
      </c>
      <c r="R427" s="2">
        <f t="shared" si="61"/>
        <v>424</v>
      </c>
      <c r="S427" s="2">
        <f t="shared" si="54"/>
        <v>508</v>
      </c>
      <c r="T427" s="1">
        <f t="shared" si="55"/>
        <v>0</v>
      </c>
      <c r="U427" t="str">
        <f t="shared" si="56"/>
        <v xml:space="preserve">SENDERO DEL MONTE </v>
      </c>
      <c r="V427">
        <v>1275</v>
      </c>
      <c r="Y427" s="1" t="str">
        <f t="shared" si="57"/>
        <v>OSVALDO</v>
      </c>
      <c r="Z427" s="1" t="s">
        <v>1520</v>
      </c>
      <c r="AA427" s="1" t="s">
        <v>4061</v>
      </c>
      <c r="AB427" s="1"/>
      <c r="AC427" s="3" t="str">
        <f t="shared" si="58"/>
        <v>oquiroga@aeris.cl</v>
      </c>
      <c r="AD427" s="3" t="s">
        <v>2058</v>
      </c>
      <c r="AF427" s="2" t="str">
        <f t="shared" si="59"/>
        <v>6384821-2</v>
      </c>
      <c r="AG427" t="str">
        <f>+LEFT(H427,FIND(" ",H427)-1)</f>
        <v>MONICA</v>
      </c>
      <c r="AH427" s="1" t="s">
        <v>1520</v>
      </c>
      <c r="AI427" s="1" t="s">
        <v>4443</v>
      </c>
      <c r="AK427" s="3">
        <f t="shared" si="60"/>
        <v>0</v>
      </c>
      <c r="AN427" t="s">
        <v>42</v>
      </c>
      <c r="AO427">
        <v>1.6</v>
      </c>
      <c r="AP427" t="s">
        <v>47</v>
      </c>
    </row>
    <row r="428" spans="1:42">
      <c r="A428" s="89">
        <v>509</v>
      </c>
      <c r="B428" s="14" t="s">
        <v>3309</v>
      </c>
      <c r="C428" s="14"/>
      <c r="D428" s="14" t="s">
        <v>3484</v>
      </c>
      <c r="E428" s="14"/>
      <c r="F428" s="11" t="s">
        <v>2060</v>
      </c>
      <c r="G428" s="12" t="s">
        <v>2061</v>
      </c>
      <c r="H428" s="13"/>
      <c r="I428" s="13" t="s">
        <v>1210</v>
      </c>
      <c r="J428" s="14">
        <v>11381</v>
      </c>
      <c r="K428" s="14" t="str">
        <f t="shared" si="53"/>
        <v>AV. EL TRANQUE  11381, LO BARNECHEA</v>
      </c>
      <c r="L428" s="15" t="s">
        <v>2062</v>
      </c>
      <c r="M428" s="15" t="s">
        <v>2063</v>
      </c>
      <c r="N428" s="15" t="s">
        <v>2064</v>
      </c>
      <c r="O428" s="15" t="s">
        <v>42</v>
      </c>
      <c r="P428" s="17">
        <v>1.6</v>
      </c>
      <c r="R428" s="2">
        <f t="shared" si="61"/>
        <v>425</v>
      </c>
      <c r="S428" s="2">
        <f t="shared" si="54"/>
        <v>509</v>
      </c>
      <c r="T428" s="1">
        <f t="shared" si="55"/>
        <v>0</v>
      </c>
      <c r="U428" t="str">
        <f t="shared" si="56"/>
        <v xml:space="preserve">AV. EL TRANQUE </v>
      </c>
      <c r="V428">
        <v>11381</v>
      </c>
      <c r="Y428" s="1" t="str">
        <f t="shared" si="57"/>
        <v>MIKEL</v>
      </c>
      <c r="Z428" s="1" t="s">
        <v>1520</v>
      </c>
      <c r="AA428" s="1" t="s">
        <v>4062</v>
      </c>
      <c r="AB428" s="1"/>
      <c r="AC428" s="3" t="str">
        <f t="shared" si="58"/>
        <v>muriarte@puc.cl</v>
      </c>
      <c r="AD428" s="3" t="s">
        <v>2062</v>
      </c>
      <c r="AF428" s="2" t="str">
        <f t="shared" si="59"/>
        <v>6053105-6</v>
      </c>
      <c r="AH428" s="1" t="s">
        <v>1520</v>
      </c>
      <c r="AI428" s="1"/>
      <c r="AK428" s="3" t="str">
        <f t="shared" si="60"/>
        <v>muriartep@puc.cl</v>
      </c>
      <c r="AN428" t="s">
        <v>42</v>
      </c>
      <c r="AO428">
        <v>1.6</v>
      </c>
      <c r="AP428" t="s">
        <v>47</v>
      </c>
    </row>
    <row r="429" spans="1:42">
      <c r="A429" s="89">
        <v>510</v>
      </c>
      <c r="B429" s="14" t="s">
        <v>3309</v>
      </c>
      <c r="C429" s="14"/>
      <c r="D429" s="14" t="s">
        <v>3313</v>
      </c>
      <c r="E429" s="14"/>
      <c r="F429" s="11" t="s">
        <v>2065</v>
      </c>
      <c r="G429" s="12" t="s">
        <v>2066</v>
      </c>
      <c r="H429" s="13" t="s">
        <v>2067</v>
      </c>
      <c r="I429" s="13" t="s">
        <v>25</v>
      </c>
      <c r="J429" s="14">
        <v>1092</v>
      </c>
      <c r="K429" s="14" t="str">
        <f t="shared" si="53"/>
        <v>CAMINO LA CAPELLANIA 1092, LO BARNECHEA</v>
      </c>
      <c r="L429" s="15" t="s">
        <v>2068</v>
      </c>
      <c r="M429" s="15" t="s">
        <v>2069</v>
      </c>
      <c r="N429" s="15" t="s">
        <v>2070</v>
      </c>
      <c r="O429" s="15" t="s">
        <v>99</v>
      </c>
      <c r="P429" s="17">
        <v>1.8</v>
      </c>
      <c r="R429" s="2">
        <f t="shared" si="61"/>
        <v>426</v>
      </c>
      <c r="S429" s="2">
        <f t="shared" si="54"/>
        <v>510</v>
      </c>
      <c r="T429" s="1">
        <f t="shared" si="55"/>
        <v>0</v>
      </c>
      <c r="U429" t="str">
        <f t="shared" si="56"/>
        <v>CAMINO LA CAPELLANIA</v>
      </c>
      <c r="V429">
        <v>1092</v>
      </c>
      <c r="Y429" s="1" t="str">
        <f t="shared" si="57"/>
        <v>PATRICIO</v>
      </c>
      <c r="Z429" s="1" t="s">
        <v>1520</v>
      </c>
      <c r="AA429" s="1" t="s">
        <v>4063</v>
      </c>
      <c r="AB429" s="1"/>
      <c r="AC429" s="3" t="str">
        <f t="shared" si="58"/>
        <v>implatina@tie.cl</v>
      </c>
      <c r="AD429" s="3" t="s">
        <v>2068</v>
      </c>
      <c r="AF429" s="2" t="str">
        <f t="shared" si="59"/>
        <v>5742826-0</v>
      </c>
      <c r="AG429" t="str">
        <f>+LEFT(H429,FIND(" ",H429)-1)</f>
        <v>PATRICIO</v>
      </c>
      <c r="AH429" s="1" t="s">
        <v>1520</v>
      </c>
      <c r="AI429" s="1" t="s">
        <v>4444</v>
      </c>
      <c r="AK429" s="3" t="str">
        <f t="shared" si="60"/>
        <v>marcecubi.5477@gmail.com</v>
      </c>
      <c r="AN429" t="s">
        <v>99</v>
      </c>
      <c r="AO429">
        <v>1.8</v>
      </c>
      <c r="AP429" t="s">
        <v>47</v>
      </c>
    </row>
    <row r="430" spans="1:42">
      <c r="A430" s="89">
        <v>511</v>
      </c>
      <c r="B430" s="14" t="s">
        <v>3309</v>
      </c>
      <c r="C430" s="14"/>
      <c r="D430" s="14" t="s">
        <v>3313</v>
      </c>
      <c r="E430" s="14"/>
      <c r="F430" s="11" t="s">
        <v>2071</v>
      </c>
      <c r="G430" s="12" t="s">
        <v>2072</v>
      </c>
      <c r="H430" s="13" t="s">
        <v>2071</v>
      </c>
      <c r="I430" s="13" t="s">
        <v>25</v>
      </c>
      <c r="J430" s="14">
        <v>1782</v>
      </c>
      <c r="K430" s="14" t="str">
        <f t="shared" si="53"/>
        <v>CAMINO LA CAPELLANIA 1782, LO BARNECHEA</v>
      </c>
      <c r="L430" s="15">
        <v>2152659</v>
      </c>
      <c r="M430" s="15" t="s">
        <v>2073</v>
      </c>
      <c r="N430" s="15">
        <v>0</v>
      </c>
      <c r="O430" s="15" t="s">
        <v>42</v>
      </c>
      <c r="P430" s="17">
        <v>1.6</v>
      </c>
      <c r="R430" s="2">
        <f t="shared" si="61"/>
        <v>427</v>
      </c>
      <c r="S430" s="2">
        <f t="shared" si="54"/>
        <v>511</v>
      </c>
      <c r="T430" s="1">
        <f t="shared" si="55"/>
        <v>0</v>
      </c>
      <c r="U430" t="str">
        <f t="shared" si="56"/>
        <v>CAMINO LA CAPELLANIA</v>
      </c>
      <c r="V430">
        <v>1782</v>
      </c>
      <c r="Y430" s="1" t="str">
        <f t="shared" si="57"/>
        <v>MARIA</v>
      </c>
      <c r="Z430" s="1" t="s">
        <v>3635</v>
      </c>
      <c r="AA430" s="1" t="s">
        <v>3701</v>
      </c>
      <c r="AB430" s="1"/>
      <c r="AC430" s="3" t="str">
        <f t="shared" si="58"/>
        <v>cclarov@gmail.com</v>
      </c>
      <c r="AD430" s="3">
        <v>2152659</v>
      </c>
      <c r="AF430" s="2" t="str">
        <f t="shared" si="59"/>
        <v>6374906-0</v>
      </c>
      <c r="AG430" t="str">
        <f>+LEFT(H430,FIND(" ",H430)-1)</f>
        <v>MARIA</v>
      </c>
      <c r="AH430" s="1" t="s">
        <v>3635</v>
      </c>
      <c r="AI430" s="1" t="s">
        <v>3701</v>
      </c>
      <c r="AK430" s="3">
        <f t="shared" si="60"/>
        <v>0</v>
      </c>
      <c r="AN430" t="s">
        <v>42</v>
      </c>
      <c r="AO430">
        <v>1.6</v>
      </c>
      <c r="AP430" t="s">
        <v>47</v>
      </c>
    </row>
    <row r="431" spans="1:42">
      <c r="A431" s="89">
        <v>512</v>
      </c>
      <c r="B431" s="14" t="s">
        <v>3309</v>
      </c>
      <c r="C431" s="14" t="s">
        <v>3485</v>
      </c>
      <c r="D431" s="14" t="s">
        <v>3484</v>
      </c>
      <c r="E431" s="14"/>
      <c r="F431" s="11" t="s">
        <v>2074</v>
      </c>
      <c r="G431" s="12" t="s">
        <v>2075</v>
      </c>
      <c r="H431" s="13" t="s">
        <v>2076</v>
      </c>
      <c r="I431" s="13" t="s">
        <v>19</v>
      </c>
      <c r="J431" s="14">
        <v>1326</v>
      </c>
      <c r="K431" s="14" t="str">
        <f t="shared" si="53"/>
        <v>CAMINO DE LOS CASTORES 1326, LO BARNECHEA</v>
      </c>
      <c r="L431" s="15">
        <v>2424208</v>
      </c>
      <c r="M431" s="15" t="s">
        <v>2077</v>
      </c>
      <c r="N431" s="15">
        <v>0</v>
      </c>
      <c r="O431" s="15" t="s">
        <v>99</v>
      </c>
      <c r="P431" s="17">
        <v>1.8</v>
      </c>
      <c r="R431" s="2">
        <f t="shared" si="61"/>
        <v>428</v>
      </c>
      <c r="S431" s="2">
        <f t="shared" si="54"/>
        <v>512</v>
      </c>
      <c r="T431" s="1">
        <f t="shared" si="55"/>
        <v>0</v>
      </c>
      <c r="U431" t="str">
        <f t="shared" si="56"/>
        <v>CAMINO DE LOS CASTORES</v>
      </c>
      <c r="V431">
        <v>1326</v>
      </c>
      <c r="Y431" s="1" t="str">
        <f t="shared" si="57"/>
        <v>MICAEL</v>
      </c>
      <c r="Z431" s="1" t="s">
        <v>1520</v>
      </c>
      <c r="AA431" s="1" t="s">
        <v>4064</v>
      </c>
      <c r="AB431" s="1"/>
      <c r="AC431" s="3" t="str">
        <f t="shared" si="58"/>
        <v>marilu.alomar@gmail.com</v>
      </c>
      <c r="AD431" s="3">
        <v>2424208</v>
      </c>
      <c r="AF431" s="2" t="str">
        <f t="shared" si="59"/>
        <v>5199222-9</v>
      </c>
      <c r="AG431" t="str">
        <f>+LEFT(H431,FIND(" ",H431)-1)</f>
        <v>MARIA</v>
      </c>
      <c r="AH431" s="1" t="s">
        <v>1520</v>
      </c>
      <c r="AI431" s="1" t="s">
        <v>4445</v>
      </c>
      <c r="AK431" s="3">
        <f t="shared" si="60"/>
        <v>0</v>
      </c>
      <c r="AN431" t="s">
        <v>99</v>
      </c>
      <c r="AO431">
        <v>1.8</v>
      </c>
      <c r="AP431" t="s">
        <v>47</v>
      </c>
    </row>
    <row r="432" spans="1:42">
      <c r="A432" s="89">
        <v>514</v>
      </c>
      <c r="B432" s="14" t="s">
        <v>3309</v>
      </c>
      <c r="C432" s="14"/>
      <c r="D432" s="14" t="s">
        <v>3313</v>
      </c>
      <c r="E432" s="14"/>
      <c r="F432" s="11" t="s">
        <v>2078</v>
      </c>
      <c r="G432" s="12" t="s">
        <v>2079</v>
      </c>
      <c r="H432" s="13" t="s">
        <v>2078</v>
      </c>
      <c r="I432" s="13" t="s">
        <v>28</v>
      </c>
      <c r="J432" s="14">
        <v>11329</v>
      </c>
      <c r="K432" s="14" t="str">
        <f t="shared" si="53"/>
        <v>CONTRALM. FDEZ.VIAL 11329, LO BARNECHEA</v>
      </c>
      <c r="L432" s="15" t="s">
        <v>2080</v>
      </c>
      <c r="M432" s="15" t="s">
        <v>2081</v>
      </c>
      <c r="N432" s="15">
        <v>0</v>
      </c>
      <c r="O432" s="15" t="s">
        <v>44</v>
      </c>
      <c r="P432" s="17">
        <v>1.65</v>
      </c>
      <c r="R432" s="2">
        <f t="shared" si="61"/>
        <v>429</v>
      </c>
      <c r="S432" s="2">
        <f t="shared" si="54"/>
        <v>514</v>
      </c>
      <c r="T432" s="1">
        <f t="shared" si="55"/>
        <v>0</v>
      </c>
      <c r="U432" t="str">
        <f t="shared" si="56"/>
        <v>CONTRALM. FDEZ.VIAL</v>
      </c>
      <c r="V432">
        <v>11329</v>
      </c>
      <c r="Y432" s="1" t="str">
        <f t="shared" si="57"/>
        <v>GONZALO</v>
      </c>
      <c r="Z432" s="1" t="s">
        <v>1520</v>
      </c>
      <c r="AA432" s="1" t="s">
        <v>4065</v>
      </c>
      <c r="AB432" s="1"/>
      <c r="AC432" s="3" t="str">
        <f t="shared" si="58"/>
        <v>viviana.romero@gmail.com</v>
      </c>
      <c r="AD432" s="3" t="s">
        <v>2080</v>
      </c>
      <c r="AF432" s="2" t="str">
        <f t="shared" si="59"/>
        <v>7038594-5</v>
      </c>
      <c r="AG432" t="str">
        <f>+LEFT(H432,FIND(" ",H432)-1)</f>
        <v>GONZALO</v>
      </c>
      <c r="AH432" s="1" t="s">
        <v>1520</v>
      </c>
      <c r="AI432" s="1" t="s">
        <v>4065</v>
      </c>
      <c r="AK432" s="3">
        <f t="shared" si="60"/>
        <v>0</v>
      </c>
      <c r="AN432" t="s">
        <v>44</v>
      </c>
      <c r="AO432">
        <v>1.65</v>
      </c>
      <c r="AP432" t="s">
        <v>47</v>
      </c>
    </row>
    <row r="433" spans="1:42">
      <c r="A433" s="89">
        <v>515</v>
      </c>
      <c r="B433" s="14" t="s">
        <v>3309</v>
      </c>
      <c r="C433" s="14" t="s">
        <v>3486</v>
      </c>
      <c r="D433" s="14" t="s">
        <v>3313</v>
      </c>
      <c r="E433" s="14"/>
      <c r="F433" s="11" t="s">
        <v>2082</v>
      </c>
      <c r="G433" s="12" t="s">
        <v>2083</v>
      </c>
      <c r="H433" s="13" t="s">
        <v>2082</v>
      </c>
      <c r="I433" s="13" t="s">
        <v>22</v>
      </c>
      <c r="J433" s="14">
        <v>1903</v>
      </c>
      <c r="K433" s="14" t="str">
        <f t="shared" si="53"/>
        <v>CAMINO DEL LABRADOR 1903, LO BARNECHEA</v>
      </c>
      <c r="L433" s="15" t="s">
        <v>2084</v>
      </c>
      <c r="M433" s="15" t="s">
        <v>2085</v>
      </c>
      <c r="N433" s="15">
        <v>0</v>
      </c>
      <c r="O433" s="15" t="s">
        <v>44</v>
      </c>
      <c r="P433" s="17">
        <v>1.65</v>
      </c>
      <c r="R433" s="2">
        <f t="shared" si="61"/>
        <v>430</v>
      </c>
      <c r="S433" s="2">
        <f t="shared" si="54"/>
        <v>515</v>
      </c>
      <c r="T433" s="1">
        <f t="shared" si="55"/>
        <v>0</v>
      </c>
      <c r="U433" t="str">
        <f t="shared" si="56"/>
        <v>CAMINO DEL LABRADOR</v>
      </c>
      <c r="V433">
        <v>1903</v>
      </c>
      <c r="Y433" s="1" t="str">
        <f t="shared" si="57"/>
        <v>HECTOR</v>
      </c>
      <c r="Z433" s="1" t="s">
        <v>1520</v>
      </c>
      <c r="AA433" s="1" t="s">
        <v>3682</v>
      </c>
      <c r="AB433" s="1"/>
      <c r="AC433" s="3" t="str">
        <f t="shared" si="58"/>
        <v>rvicuna@alimar.cl</v>
      </c>
      <c r="AD433" s="3" t="s">
        <v>2084</v>
      </c>
      <c r="AF433" s="2" t="str">
        <f t="shared" si="59"/>
        <v>6602765-1</v>
      </c>
      <c r="AG433" t="str">
        <f>+LEFT(H433,FIND(" ",H433)-1)</f>
        <v>HECTOR</v>
      </c>
      <c r="AH433" s="1" t="s">
        <v>1520</v>
      </c>
      <c r="AI433" s="1" t="s">
        <v>3682</v>
      </c>
      <c r="AK433" s="3">
        <f t="shared" si="60"/>
        <v>0</v>
      </c>
      <c r="AN433" t="s">
        <v>44</v>
      </c>
      <c r="AO433">
        <v>1.65</v>
      </c>
      <c r="AP433" t="s">
        <v>47</v>
      </c>
    </row>
    <row r="434" spans="1:42">
      <c r="A434" s="89">
        <v>516</v>
      </c>
      <c r="B434" s="14" t="s">
        <v>3309</v>
      </c>
      <c r="C434" s="14"/>
      <c r="D434" s="14" t="s">
        <v>3487</v>
      </c>
      <c r="E434" s="14"/>
      <c r="F434" s="11" t="s">
        <v>2086</v>
      </c>
      <c r="G434" s="12" t="s">
        <v>2087</v>
      </c>
      <c r="H434" s="13" t="s">
        <v>2088</v>
      </c>
      <c r="I434" s="13" t="s">
        <v>35</v>
      </c>
      <c r="J434" s="14">
        <v>11090</v>
      </c>
      <c r="K434" s="14" t="str">
        <f t="shared" si="53"/>
        <v>RIHUE 11090, LO BARNECHEA</v>
      </c>
      <c r="L434" s="15" t="s">
        <v>2089</v>
      </c>
      <c r="M434" s="15" t="s">
        <v>2090</v>
      </c>
      <c r="N434" s="15">
        <v>0</v>
      </c>
      <c r="O434" s="15" t="s">
        <v>44</v>
      </c>
      <c r="P434" s="17">
        <v>1.65</v>
      </c>
      <c r="R434" s="2">
        <f t="shared" si="61"/>
        <v>431</v>
      </c>
      <c r="S434" s="2">
        <f t="shared" si="54"/>
        <v>516</v>
      </c>
      <c r="T434" s="1">
        <f t="shared" si="55"/>
        <v>0</v>
      </c>
      <c r="U434" t="str">
        <f t="shared" si="56"/>
        <v>RIHUE</v>
      </c>
      <c r="V434">
        <v>11090</v>
      </c>
      <c r="Y434" s="1" t="str">
        <f t="shared" si="57"/>
        <v>MARIA</v>
      </c>
      <c r="Z434" s="1" t="s">
        <v>3634</v>
      </c>
      <c r="AA434" s="1" t="s">
        <v>3702</v>
      </c>
      <c r="AB434" s="1"/>
      <c r="AC434" s="3" t="str">
        <f t="shared" si="58"/>
        <v>majaramilloj@hotmail.com</v>
      </c>
      <c r="AD434" s="3" t="s">
        <v>2089</v>
      </c>
      <c r="AF434" s="2" t="str">
        <f t="shared" si="59"/>
        <v>5633221-9</v>
      </c>
      <c r="AG434" t="str">
        <f>+LEFT(H434,FIND(" ",H434)-1)</f>
        <v>JUAN</v>
      </c>
      <c r="AH434" s="1" t="s">
        <v>1520</v>
      </c>
      <c r="AI434" s="1" t="s">
        <v>4446</v>
      </c>
      <c r="AK434" s="3">
        <f t="shared" si="60"/>
        <v>0</v>
      </c>
      <c r="AN434" t="s">
        <v>44</v>
      </c>
      <c r="AO434">
        <v>1.65</v>
      </c>
      <c r="AP434" t="s">
        <v>47</v>
      </c>
    </row>
    <row r="435" spans="1:42">
      <c r="A435" s="89">
        <v>517</v>
      </c>
      <c r="B435" s="14" t="s">
        <v>3309</v>
      </c>
      <c r="C435" s="14" t="s">
        <v>3488</v>
      </c>
      <c r="D435" s="14" t="s">
        <v>3313</v>
      </c>
      <c r="E435" s="14"/>
      <c r="F435" s="11" t="s">
        <v>2091</v>
      </c>
      <c r="G435" s="12" t="s">
        <v>2092</v>
      </c>
      <c r="H435" s="13" t="s">
        <v>2091</v>
      </c>
      <c r="I435" s="13" t="s">
        <v>22</v>
      </c>
      <c r="J435" s="14">
        <v>1633</v>
      </c>
      <c r="K435" s="14" t="str">
        <f t="shared" si="53"/>
        <v>CAMINO DEL LABRADOR 1633, LO BARNECHEA</v>
      </c>
      <c r="L435" s="15" t="s">
        <v>2093</v>
      </c>
      <c r="M435" s="15" t="s">
        <v>2094</v>
      </c>
      <c r="N435" s="15">
        <v>0</v>
      </c>
      <c r="O435" s="15" t="s">
        <v>44</v>
      </c>
      <c r="P435" s="17">
        <v>1.65</v>
      </c>
      <c r="R435" s="2">
        <f t="shared" si="61"/>
        <v>432</v>
      </c>
      <c r="S435" s="2">
        <f t="shared" si="54"/>
        <v>517</v>
      </c>
      <c r="T435" s="1">
        <f t="shared" si="55"/>
        <v>0</v>
      </c>
      <c r="U435" t="str">
        <f t="shared" si="56"/>
        <v>CAMINO DEL LABRADOR</v>
      </c>
      <c r="V435">
        <v>1633</v>
      </c>
      <c r="Y435" s="1" t="str">
        <f t="shared" si="57"/>
        <v>CARMEN</v>
      </c>
      <c r="Z435" s="1" t="s">
        <v>1520</v>
      </c>
      <c r="AA435" s="1" t="s">
        <v>4066</v>
      </c>
      <c r="AB435" s="1"/>
      <c r="AC435" s="3" t="str">
        <f t="shared" si="58"/>
        <v>carmenzeta@mi.cl</v>
      </c>
      <c r="AD435" s="3" t="s">
        <v>2093</v>
      </c>
      <c r="AF435" s="2" t="str">
        <f t="shared" si="59"/>
        <v>3378309-4</v>
      </c>
      <c r="AG435" t="str">
        <f>+LEFT(H435,FIND(" ",H435)-1)</f>
        <v>CARMEN</v>
      </c>
      <c r="AH435" s="1" t="s">
        <v>1520</v>
      </c>
      <c r="AI435" s="1" t="s">
        <v>4066</v>
      </c>
      <c r="AK435" s="3">
        <f t="shared" si="60"/>
        <v>0</v>
      </c>
      <c r="AN435" t="s">
        <v>44</v>
      </c>
      <c r="AO435">
        <v>1.65</v>
      </c>
      <c r="AP435" t="s">
        <v>47</v>
      </c>
    </row>
    <row r="436" spans="1:42">
      <c r="A436" s="89">
        <v>518</v>
      </c>
      <c r="B436" s="14" t="s">
        <v>3309</v>
      </c>
      <c r="C436" s="14"/>
      <c r="D436" s="14" t="s">
        <v>3484</v>
      </c>
      <c r="E436" s="14"/>
      <c r="F436" s="11" t="s">
        <v>2095</v>
      </c>
      <c r="G436" s="12" t="s">
        <v>2096</v>
      </c>
      <c r="H436" s="13" t="s">
        <v>2097</v>
      </c>
      <c r="I436" s="13" t="s">
        <v>26</v>
      </c>
      <c r="J436" s="14" t="s">
        <v>2098</v>
      </c>
      <c r="K436" s="14" t="str">
        <f t="shared" si="53"/>
        <v>CAMINO TURISTICO 11817-1, LO BARNECHEA</v>
      </c>
      <c r="L436" s="15" t="s">
        <v>2099</v>
      </c>
      <c r="M436" s="15" t="s">
        <v>2100</v>
      </c>
      <c r="N436" s="15">
        <v>0</v>
      </c>
      <c r="O436" s="15" t="s">
        <v>42</v>
      </c>
      <c r="P436" s="17">
        <v>1.6</v>
      </c>
      <c r="R436" s="2">
        <f t="shared" si="61"/>
        <v>433</v>
      </c>
      <c r="S436" s="2">
        <f t="shared" si="54"/>
        <v>518</v>
      </c>
      <c r="T436" s="1">
        <f t="shared" si="55"/>
        <v>0</v>
      </c>
      <c r="U436" t="str">
        <f t="shared" si="56"/>
        <v>CAMINO TURISTICO</v>
      </c>
      <c r="V436">
        <v>11817</v>
      </c>
      <c r="W436" s="99">
        <v>1</v>
      </c>
      <c r="Y436" s="1" t="str">
        <f t="shared" si="57"/>
        <v>FRANCISCO</v>
      </c>
      <c r="Z436" s="1" t="s">
        <v>1520</v>
      </c>
      <c r="AA436" s="1" t="s">
        <v>4067</v>
      </c>
      <c r="AB436" s="1"/>
      <c r="AC436" s="3" t="str">
        <f t="shared" si="58"/>
        <v>vmendezpurcell@gmail.com</v>
      </c>
      <c r="AD436" s="3" t="s">
        <v>2099</v>
      </c>
      <c r="AF436" s="2" t="str">
        <f t="shared" si="59"/>
        <v>1534392-3</v>
      </c>
      <c r="AG436" t="str">
        <f>+LEFT(H436,FIND(" ",H436)-1)</f>
        <v>FRANCISCO</v>
      </c>
      <c r="AH436" s="1" t="s">
        <v>4614</v>
      </c>
      <c r="AI436" s="1" t="s">
        <v>4250</v>
      </c>
      <c r="AK436" s="3">
        <f t="shared" si="60"/>
        <v>0</v>
      </c>
      <c r="AN436" t="s">
        <v>42</v>
      </c>
      <c r="AO436">
        <v>1.6</v>
      </c>
      <c r="AP436" t="s">
        <v>47</v>
      </c>
    </row>
    <row r="437" spans="1:42">
      <c r="A437" s="89">
        <v>519</v>
      </c>
      <c r="B437" s="14" t="s">
        <v>3309</v>
      </c>
      <c r="C437" s="14" t="s">
        <v>3489</v>
      </c>
      <c r="D437" s="14" t="s">
        <v>3313</v>
      </c>
      <c r="E437" s="14"/>
      <c r="F437" s="11" t="s">
        <v>2101</v>
      </c>
      <c r="G437" s="12" t="s">
        <v>2102</v>
      </c>
      <c r="H437" s="13" t="s">
        <v>2101</v>
      </c>
      <c r="I437" s="13" t="s">
        <v>16</v>
      </c>
      <c r="J437" s="14" t="s">
        <v>2103</v>
      </c>
      <c r="K437" s="14" t="str">
        <f t="shared" si="53"/>
        <v>CAMINO DE LA VILLA 1098-A, LO BARNECHEA</v>
      </c>
      <c r="L437" s="15" t="s">
        <v>2104</v>
      </c>
      <c r="M437" s="15" t="s">
        <v>2105</v>
      </c>
      <c r="N437" s="15">
        <v>0</v>
      </c>
      <c r="O437" s="15" t="s">
        <v>42</v>
      </c>
      <c r="P437" s="17">
        <v>1.6</v>
      </c>
      <c r="R437" s="2">
        <f t="shared" si="61"/>
        <v>434</v>
      </c>
      <c r="S437" s="2">
        <f t="shared" si="54"/>
        <v>519</v>
      </c>
      <c r="T437" s="1">
        <f t="shared" si="55"/>
        <v>0</v>
      </c>
      <c r="U437" t="str">
        <f t="shared" si="56"/>
        <v>CAMINO DE LA VILLA</v>
      </c>
      <c r="V437">
        <v>1098</v>
      </c>
      <c r="W437" s="99" t="s">
        <v>3504</v>
      </c>
      <c r="Y437" s="1" t="str">
        <f t="shared" si="57"/>
        <v>JORGE</v>
      </c>
      <c r="Z437" s="1" t="s">
        <v>1520</v>
      </c>
      <c r="AA437" s="1" t="s">
        <v>4068</v>
      </c>
      <c r="AB437" s="1"/>
      <c r="AC437" s="3" t="str">
        <f t="shared" si="58"/>
        <v>jorge@stephens.cl</v>
      </c>
      <c r="AD437" s="3" t="s">
        <v>2104</v>
      </c>
      <c r="AF437" s="2" t="str">
        <f t="shared" si="59"/>
        <v>5015329-0</v>
      </c>
      <c r="AG437" t="str">
        <f>+LEFT(H437,FIND(" ",H437)-1)</f>
        <v>JORGE</v>
      </c>
      <c r="AH437" s="1" t="s">
        <v>1520</v>
      </c>
      <c r="AI437" s="1" t="s">
        <v>4068</v>
      </c>
      <c r="AK437" s="3">
        <f t="shared" si="60"/>
        <v>0</v>
      </c>
      <c r="AN437" t="s">
        <v>42</v>
      </c>
      <c r="AO437">
        <v>1.6</v>
      </c>
      <c r="AP437" t="s">
        <v>47</v>
      </c>
    </row>
    <row r="438" spans="1:42">
      <c r="A438" s="89">
        <v>520</v>
      </c>
      <c r="B438" s="14" t="s">
        <v>3309</v>
      </c>
      <c r="C438" s="14"/>
      <c r="D438" s="14" t="s">
        <v>3484</v>
      </c>
      <c r="E438" s="14"/>
      <c r="F438" s="11" t="s">
        <v>2106</v>
      </c>
      <c r="G438" s="12" t="s">
        <v>2107</v>
      </c>
      <c r="H438" s="13" t="s">
        <v>2106</v>
      </c>
      <c r="I438" s="13" t="s">
        <v>13</v>
      </c>
      <c r="J438" s="14">
        <v>1310</v>
      </c>
      <c r="K438" s="14" t="str">
        <f t="shared" si="53"/>
        <v>AV. SANTA BLANCA 1310, LO BARNECHEA</v>
      </c>
      <c r="L438" s="15" t="s">
        <v>2108</v>
      </c>
      <c r="M438" s="16" t="s">
        <v>2109</v>
      </c>
      <c r="N438" s="16" t="s">
        <v>2109</v>
      </c>
      <c r="O438" s="15" t="s">
        <v>42</v>
      </c>
      <c r="P438" s="17">
        <v>1.6</v>
      </c>
      <c r="R438" s="2">
        <f t="shared" si="61"/>
        <v>435</v>
      </c>
      <c r="S438" s="2">
        <f t="shared" si="54"/>
        <v>520</v>
      </c>
      <c r="T438" s="1">
        <f t="shared" si="55"/>
        <v>0</v>
      </c>
      <c r="U438" t="str">
        <f t="shared" si="56"/>
        <v>AV. SANTA BLANCA</v>
      </c>
      <c r="V438">
        <v>1310</v>
      </c>
      <c r="Y438" s="1" t="str">
        <f t="shared" si="57"/>
        <v>CLAUDIO</v>
      </c>
      <c r="Z438" s="1" t="s">
        <v>3636</v>
      </c>
      <c r="AA438" s="1" t="s">
        <v>3703</v>
      </c>
      <c r="AB438" s="1"/>
      <c r="AC438" s="3" t="str">
        <f t="shared" si="58"/>
        <v>cortega51@hotmail.com</v>
      </c>
      <c r="AD438" s="3" t="s">
        <v>2108</v>
      </c>
      <c r="AF438" s="2" t="str">
        <f t="shared" si="59"/>
        <v>6345602-0</v>
      </c>
      <c r="AG438" t="str">
        <f>+LEFT(H438,FIND(" ",H438)-1)</f>
        <v>CLAUDIO</v>
      </c>
      <c r="AH438" s="1" t="s">
        <v>3636</v>
      </c>
      <c r="AI438" s="1" t="s">
        <v>3703</v>
      </c>
      <c r="AK438" s="3" t="str">
        <f t="shared" si="60"/>
        <v>cortega51@hotmail.com</v>
      </c>
      <c r="AN438" t="s">
        <v>42</v>
      </c>
      <c r="AO438">
        <v>1.6</v>
      </c>
      <c r="AP438" t="s">
        <v>47</v>
      </c>
    </row>
    <row r="439" spans="1:42">
      <c r="A439" s="89">
        <v>522</v>
      </c>
      <c r="B439" s="14" t="s">
        <v>3309</v>
      </c>
      <c r="C439" s="14"/>
      <c r="D439" s="14" t="s">
        <v>3313</v>
      </c>
      <c r="E439" s="14"/>
      <c r="F439" s="11" t="s">
        <v>2110</v>
      </c>
      <c r="G439" s="12" t="s">
        <v>2111</v>
      </c>
      <c r="H439" s="13" t="s">
        <v>2110</v>
      </c>
      <c r="I439" s="13" t="s">
        <v>13</v>
      </c>
      <c r="J439" s="14">
        <v>1734</v>
      </c>
      <c r="K439" s="14" t="str">
        <f t="shared" si="53"/>
        <v>AV. SANTA BLANCA 1734, LO BARNECHEA</v>
      </c>
      <c r="L439" s="15">
        <v>2153188</v>
      </c>
      <c r="M439" s="16" t="s">
        <v>2112</v>
      </c>
      <c r="N439" s="15">
        <v>0</v>
      </c>
      <c r="O439" s="15" t="s">
        <v>42</v>
      </c>
      <c r="P439" s="17">
        <v>1.6</v>
      </c>
      <c r="R439" s="2">
        <f t="shared" si="61"/>
        <v>436</v>
      </c>
      <c r="S439" s="2">
        <f t="shared" si="54"/>
        <v>522</v>
      </c>
      <c r="T439" s="1">
        <f t="shared" si="55"/>
        <v>0</v>
      </c>
      <c r="U439" t="str">
        <f t="shared" si="56"/>
        <v>AV. SANTA BLANCA</v>
      </c>
      <c r="V439">
        <v>1734</v>
      </c>
      <c r="Y439" s="1" t="str">
        <f t="shared" si="57"/>
        <v>MARCELA</v>
      </c>
      <c r="Z439" s="1" t="s">
        <v>1520</v>
      </c>
      <c r="AA439" s="1" t="s">
        <v>4069</v>
      </c>
      <c r="AB439" s="1"/>
      <c r="AC439" s="3" t="str">
        <f t="shared" si="58"/>
        <v>marcelaescala@hotmail.com</v>
      </c>
      <c r="AD439" s="3">
        <v>2153188</v>
      </c>
      <c r="AF439" s="2" t="str">
        <f t="shared" si="59"/>
        <v>4465778-3</v>
      </c>
      <c r="AG439" t="str">
        <f>+LEFT(H439,FIND(" ",H439)-1)</f>
        <v>MARCELA</v>
      </c>
      <c r="AH439" s="1" t="s">
        <v>1520</v>
      </c>
      <c r="AI439" s="1" t="s">
        <v>4069</v>
      </c>
      <c r="AK439" s="3">
        <f t="shared" si="60"/>
        <v>0</v>
      </c>
      <c r="AN439" t="s">
        <v>42</v>
      </c>
      <c r="AO439">
        <v>1.6</v>
      </c>
      <c r="AP439" t="s">
        <v>47</v>
      </c>
    </row>
    <row r="440" spans="1:42">
      <c r="A440" s="89">
        <v>523</v>
      </c>
      <c r="B440" s="14" t="s">
        <v>3309</v>
      </c>
      <c r="C440" s="14"/>
      <c r="D440" s="14" t="s">
        <v>3333</v>
      </c>
      <c r="E440" s="14"/>
      <c r="F440" s="11" t="s">
        <v>2113</v>
      </c>
      <c r="G440" s="12" t="s">
        <v>2114</v>
      </c>
      <c r="H440" s="13" t="s">
        <v>2113</v>
      </c>
      <c r="I440" s="13" t="s">
        <v>28</v>
      </c>
      <c r="J440" s="14">
        <v>11075</v>
      </c>
      <c r="K440" s="14" t="str">
        <f t="shared" si="53"/>
        <v>CONTRALM. FDEZ.VIAL 11075, LO BARNECHEA</v>
      </c>
      <c r="L440" s="15" t="s">
        <v>2115</v>
      </c>
      <c r="M440" s="15" t="s">
        <v>2116</v>
      </c>
      <c r="N440" s="15">
        <v>0</v>
      </c>
      <c r="O440" s="15" t="s">
        <v>42</v>
      </c>
      <c r="P440" s="17">
        <v>1.6</v>
      </c>
      <c r="R440" s="2">
        <f t="shared" si="61"/>
        <v>437</v>
      </c>
      <c r="S440" s="2">
        <f t="shared" si="54"/>
        <v>523</v>
      </c>
      <c r="T440" s="1">
        <f t="shared" si="55"/>
        <v>0</v>
      </c>
      <c r="U440" t="str">
        <f t="shared" si="56"/>
        <v>CONTRALM. FDEZ.VIAL</v>
      </c>
      <c r="V440">
        <v>11075</v>
      </c>
      <c r="Y440" s="1" t="str">
        <f t="shared" si="57"/>
        <v>RICARDO</v>
      </c>
      <c r="Z440" s="1" t="s">
        <v>1520</v>
      </c>
      <c r="AA440" s="1" t="s">
        <v>4070</v>
      </c>
      <c r="AB440" s="1"/>
      <c r="AC440" s="3" t="str">
        <f t="shared" si="58"/>
        <v>pamelagdem@yahoo.com</v>
      </c>
      <c r="AD440" s="3" t="s">
        <v>2115</v>
      </c>
      <c r="AF440" s="2" t="str">
        <f t="shared" si="59"/>
        <v>4515816-0</v>
      </c>
      <c r="AG440" t="str">
        <f>+LEFT(H440,FIND(" ",H440)-1)</f>
        <v>RICARDO</v>
      </c>
      <c r="AH440" s="1" t="s">
        <v>1520</v>
      </c>
      <c r="AI440" s="1" t="s">
        <v>4070</v>
      </c>
      <c r="AK440" s="3">
        <f t="shared" si="60"/>
        <v>0</v>
      </c>
      <c r="AN440" t="s">
        <v>42</v>
      </c>
      <c r="AO440">
        <v>1.6</v>
      </c>
      <c r="AP440" t="s">
        <v>47</v>
      </c>
    </row>
    <row r="441" spans="1:42">
      <c r="A441" s="89">
        <v>524</v>
      </c>
      <c r="B441" s="14" t="s">
        <v>3309</v>
      </c>
      <c r="C441" s="14" t="s">
        <v>3490</v>
      </c>
      <c r="D441" s="14"/>
      <c r="E441" s="10">
        <v>41022</v>
      </c>
      <c r="F441" s="11" t="s">
        <v>2117</v>
      </c>
      <c r="G441" s="12" t="s">
        <v>2118</v>
      </c>
      <c r="H441" s="13" t="s">
        <v>2119</v>
      </c>
      <c r="I441" s="13" t="s">
        <v>1210</v>
      </c>
      <c r="J441" s="14">
        <v>11191</v>
      </c>
      <c r="K441" s="14" t="str">
        <f t="shared" si="53"/>
        <v>AV. EL TRANQUE  11191, LO BARNECHEA</v>
      </c>
      <c r="L441" s="15" t="s">
        <v>2120</v>
      </c>
      <c r="M441" s="16" t="s">
        <v>2121</v>
      </c>
      <c r="N441" s="16" t="s">
        <v>2122</v>
      </c>
      <c r="O441" s="15" t="s">
        <v>42</v>
      </c>
      <c r="P441" s="17">
        <v>1.65</v>
      </c>
      <c r="R441" s="2">
        <f t="shared" si="61"/>
        <v>438</v>
      </c>
      <c r="S441" s="2">
        <f t="shared" si="54"/>
        <v>524</v>
      </c>
      <c r="T441" s="1">
        <f t="shared" si="55"/>
        <v>41022</v>
      </c>
      <c r="U441" t="str">
        <f t="shared" si="56"/>
        <v xml:space="preserve">AV. EL TRANQUE </v>
      </c>
      <c r="V441">
        <v>11191</v>
      </c>
      <c r="Y441" s="1" t="str">
        <f t="shared" si="57"/>
        <v>JAIME</v>
      </c>
      <c r="Z441" s="1" t="s">
        <v>1520</v>
      </c>
      <c r="AA441" s="1" t="s">
        <v>4071</v>
      </c>
      <c r="AB441" s="1"/>
      <c r="AC441" s="3" t="str">
        <f t="shared" si="58"/>
        <v>jfigueroa@peb.cl</v>
      </c>
      <c r="AD441" s="3" t="s">
        <v>2120</v>
      </c>
      <c r="AF441" s="2" t="str">
        <f t="shared" si="59"/>
        <v>10805658-4</v>
      </c>
      <c r="AG441" t="str">
        <f>+LEFT(H441,FIND(" ",H441)-1)</f>
        <v>BARBARA</v>
      </c>
      <c r="AH441" s="1" t="s">
        <v>1520</v>
      </c>
      <c r="AI441" s="1" t="s">
        <v>4447</v>
      </c>
      <c r="AK441" s="3" t="str">
        <f t="shared" si="60"/>
        <v>jaime.figueroa@ruizycia.cl</v>
      </c>
      <c r="AN441" t="s">
        <v>42</v>
      </c>
      <c r="AO441">
        <v>1.65</v>
      </c>
      <c r="AP441" t="s">
        <v>47</v>
      </c>
    </row>
    <row r="442" spans="1:42">
      <c r="A442" s="89">
        <v>525</v>
      </c>
      <c r="B442" s="14" t="s">
        <v>3309</v>
      </c>
      <c r="C442" s="14"/>
      <c r="D442" s="14"/>
      <c r="E442" s="10">
        <v>41071</v>
      </c>
      <c r="F442" s="11" t="s">
        <v>2123</v>
      </c>
      <c r="G442" s="12" t="s">
        <v>2124</v>
      </c>
      <c r="H442" s="13" t="s">
        <v>2125</v>
      </c>
      <c r="I442" s="13" t="s">
        <v>32</v>
      </c>
      <c r="J442" s="14">
        <v>1416</v>
      </c>
      <c r="K442" s="14" t="str">
        <f t="shared" si="53"/>
        <v>LOS PORTONES DE LA DEHESA 1416, LO BARNECHEA</v>
      </c>
      <c r="L442" s="15" t="s">
        <v>2126</v>
      </c>
      <c r="M442" s="15" t="s">
        <v>2127</v>
      </c>
      <c r="N442" s="15" t="s">
        <v>2128</v>
      </c>
      <c r="O442" s="15" t="s">
        <v>44</v>
      </c>
      <c r="P442" s="17">
        <v>1.65</v>
      </c>
      <c r="R442" s="2">
        <f t="shared" si="61"/>
        <v>439</v>
      </c>
      <c r="S442" s="2">
        <f t="shared" si="54"/>
        <v>525</v>
      </c>
      <c r="T442" s="1">
        <f t="shared" si="55"/>
        <v>41071</v>
      </c>
      <c r="U442" t="str">
        <f t="shared" si="56"/>
        <v>LOS PORTONES DE LA DEHESA</v>
      </c>
      <c r="V442">
        <v>1416</v>
      </c>
      <c r="Y442" s="1" t="str">
        <f t="shared" si="57"/>
        <v>HERBERTO</v>
      </c>
      <c r="Z442" s="1" t="s">
        <v>1520</v>
      </c>
      <c r="AA442" s="1" t="s">
        <v>4072</v>
      </c>
      <c r="AB442" s="1"/>
      <c r="AC442" s="3" t="str">
        <f t="shared" si="58"/>
        <v>herbertmartin@gmx.net</v>
      </c>
      <c r="AD442" s="3" t="s">
        <v>2126</v>
      </c>
      <c r="AF442" s="2" t="str">
        <f t="shared" si="59"/>
        <v>4422353-8</v>
      </c>
      <c r="AG442" t="str">
        <f>+LEFT(H442,FIND(" ",H442)-1)</f>
        <v>HEIDI</v>
      </c>
      <c r="AH442" s="1" t="s">
        <v>1520</v>
      </c>
      <c r="AI442" s="1" t="s">
        <v>4448</v>
      </c>
      <c r="AK442" s="3" t="str">
        <f t="shared" si="60"/>
        <v>hneumann@sudterra.cl</v>
      </c>
      <c r="AN442" t="s">
        <v>44</v>
      </c>
      <c r="AO442">
        <v>1.65</v>
      </c>
      <c r="AP442" t="s">
        <v>47</v>
      </c>
    </row>
    <row r="443" spans="1:42">
      <c r="A443" s="89">
        <v>526</v>
      </c>
      <c r="B443" s="14" t="s">
        <v>3309</v>
      </c>
      <c r="C443" s="14"/>
      <c r="D443" s="14"/>
      <c r="E443" s="10">
        <v>41108</v>
      </c>
      <c r="F443" s="11" t="s">
        <v>2129</v>
      </c>
      <c r="G443" s="12" t="s">
        <v>2130</v>
      </c>
      <c r="H443" s="13" t="s">
        <v>2131</v>
      </c>
      <c r="I443" s="13" t="s">
        <v>20</v>
      </c>
      <c r="J443" s="14">
        <v>1319</v>
      </c>
      <c r="K443" s="14" t="str">
        <f t="shared" si="53"/>
        <v>CAMINO DE LOS CIERVOS 1319, LO BARNECHEA</v>
      </c>
      <c r="L443" s="15" t="s">
        <v>2132</v>
      </c>
      <c r="M443" s="15" t="s">
        <v>2133</v>
      </c>
      <c r="N443" s="15" t="s">
        <v>2134</v>
      </c>
      <c r="O443" s="15" t="s">
        <v>44</v>
      </c>
      <c r="P443" s="17">
        <v>1.65</v>
      </c>
      <c r="R443" s="2">
        <f t="shared" si="61"/>
        <v>440</v>
      </c>
      <c r="S443" s="2">
        <f t="shared" si="54"/>
        <v>526</v>
      </c>
      <c r="T443" s="1">
        <f t="shared" si="55"/>
        <v>41108</v>
      </c>
      <c r="U443" t="str">
        <f t="shared" si="56"/>
        <v>CAMINO DE LOS CIERVOS</v>
      </c>
      <c r="V443">
        <v>1319</v>
      </c>
      <c r="Y443" s="1" t="str">
        <f t="shared" si="57"/>
        <v>MAGDALENA</v>
      </c>
      <c r="Z443" s="1" t="s">
        <v>1520</v>
      </c>
      <c r="AA443" s="1" t="s">
        <v>4073</v>
      </c>
      <c r="AB443" s="1"/>
      <c r="AC443" s="3" t="str">
        <f t="shared" si="58"/>
        <v>manenarojo@gmail.com</v>
      </c>
      <c r="AD443" s="3" t="s">
        <v>2132</v>
      </c>
      <c r="AF443" s="2" t="str">
        <f t="shared" si="59"/>
        <v>12852083-K</v>
      </c>
      <c r="AG443" t="str">
        <f>+LEFT(H443,FIND(" ",H443)-1)</f>
        <v>JUAN</v>
      </c>
      <c r="AH443" s="1" t="s">
        <v>3626</v>
      </c>
      <c r="AI443" s="1" t="s">
        <v>4449</v>
      </c>
      <c r="AK443" s="3" t="str">
        <f t="shared" si="60"/>
        <v>jdelrio@ibonanova.cl; cmendoza@inder.cl</v>
      </c>
      <c r="AN443" t="s">
        <v>44</v>
      </c>
      <c r="AO443">
        <v>1.65</v>
      </c>
      <c r="AP443" t="s">
        <v>47</v>
      </c>
    </row>
    <row r="444" spans="1:42">
      <c r="A444" s="89">
        <v>527</v>
      </c>
      <c r="B444" s="14" t="s">
        <v>3309</v>
      </c>
      <c r="C444" s="14"/>
      <c r="D444" s="14"/>
      <c r="E444" s="10"/>
      <c r="F444" s="11" t="s">
        <v>2135</v>
      </c>
      <c r="G444" s="12" t="s">
        <v>2136</v>
      </c>
      <c r="H444" s="13" t="s">
        <v>2135</v>
      </c>
      <c r="I444" s="13" t="s">
        <v>38</v>
      </c>
      <c r="J444" s="14">
        <v>1598</v>
      </c>
      <c r="K444" s="14" t="str">
        <f t="shared" si="53"/>
        <v>RUCAMANQUI 1598, LO BARNECHEA</v>
      </c>
      <c r="L444" s="15" t="s">
        <v>2137</v>
      </c>
      <c r="M444" s="15" t="s">
        <v>2138</v>
      </c>
      <c r="N444" s="15">
        <v>0</v>
      </c>
      <c r="O444" s="15" t="s">
        <v>99</v>
      </c>
      <c r="P444" s="17">
        <v>1.8</v>
      </c>
      <c r="R444" s="2">
        <f t="shared" si="61"/>
        <v>441</v>
      </c>
      <c r="S444" s="2">
        <f t="shared" si="54"/>
        <v>527</v>
      </c>
      <c r="T444" s="1">
        <f t="shared" si="55"/>
        <v>0</v>
      </c>
      <c r="U444" t="str">
        <f t="shared" si="56"/>
        <v>RUCAMANQUI</v>
      </c>
      <c r="V444">
        <v>1598</v>
      </c>
      <c r="Y444" s="1" t="str">
        <f t="shared" si="57"/>
        <v>DHARMA</v>
      </c>
      <c r="Z444" s="1" t="s">
        <v>1520</v>
      </c>
      <c r="AA444" s="1" t="s">
        <v>4074</v>
      </c>
      <c r="AB444" s="1"/>
      <c r="AC444" s="3" t="str">
        <f t="shared" si="58"/>
        <v>dharmacalvo@gmail.com</v>
      </c>
      <c r="AD444" s="3" t="s">
        <v>2137</v>
      </c>
      <c r="AF444" s="2" t="str">
        <f t="shared" si="59"/>
        <v>14468943-7</v>
      </c>
      <c r="AG444" t="str">
        <f>+LEFT(H444,FIND(" ",H444)-1)</f>
        <v>DHARMA</v>
      </c>
      <c r="AH444" s="1" t="s">
        <v>1520</v>
      </c>
      <c r="AI444" s="1" t="s">
        <v>4074</v>
      </c>
      <c r="AK444" s="3">
        <f t="shared" si="60"/>
        <v>0</v>
      </c>
      <c r="AN444" t="s">
        <v>99</v>
      </c>
      <c r="AO444">
        <v>1.8</v>
      </c>
      <c r="AP444" t="s">
        <v>47</v>
      </c>
    </row>
    <row r="445" spans="1:42">
      <c r="A445" s="89">
        <v>528</v>
      </c>
      <c r="B445" s="14" t="s">
        <v>3309</v>
      </c>
      <c r="C445" s="14"/>
      <c r="D445" s="14"/>
      <c r="E445" s="10">
        <v>41117</v>
      </c>
      <c r="F445" s="11" t="s">
        <v>2139</v>
      </c>
      <c r="G445" s="12" t="s">
        <v>2140</v>
      </c>
      <c r="H445" s="13" t="s">
        <v>2141</v>
      </c>
      <c r="I445" s="13" t="s">
        <v>13</v>
      </c>
      <c r="J445" s="14">
        <v>1813</v>
      </c>
      <c r="K445" s="14" t="str">
        <f t="shared" si="53"/>
        <v>AV. SANTA BLANCA 1813, LO BARNECHEA</v>
      </c>
      <c r="L445" s="15" t="s">
        <v>2142</v>
      </c>
      <c r="M445" s="16" t="s">
        <v>2143</v>
      </c>
      <c r="N445" s="16" t="s">
        <v>2144</v>
      </c>
      <c r="O445" s="15" t="s">
        <v>42</v>
      </c>
      <c r="P445" s="17">
        <v>1.65</v>
      </c>
      <c r="R445" s="2">
        <f t="shared" si="61"/>
        <v>442</v>
      </c>
      <c r="S445" s="2">
        <f t="shared" si="54"/>
        <v>528</v>
      </c>
      <c r="T445" s="1">
        <f t="shared" si="55"/>
        <v>41117</v>
      </c>
      <c r="U445" t="str">
        <f t="shared" si="56"/>
        <v>AV. SANTA BLANCA</v>
      </c>
      <c r="V445">
        <v>1813</v>
      </c>
      <c r="Y445" s="1" t="str">
        <f t="shared" si="57"/>
        <v>PATRICIA</v>
      </c>
      <c r="Z445" s="1" t="s">
        <v>1520</v>
      </c>
      <c r="AA445" s="1" t="s">
        <v>4075</v>
      </c>
      <c r="AB445" s="1"/>
      <c r="AC445" s="3" t="str">
        <f t="shared" si="58"/>
        <v>pcoelloo@gmail.com</v>
      </c>
      <c r="AD445" s="3" t="s">
        <v>2142</v>
      </c>
      <c r="AF445" s="2" t="str">
        <f t="shared" si="59"/>
        <v>8969163-K</v>
      </c>
      <c r="AG445" t="str">
        <f>+LEFT(H445,FIND(" ",H445)-1)</f>
        <v>JAIME</v>
      </c>
      <c r="AH445" s="1" t="s">
        <v>1520</v>
      </c>
      <c r="AI445" s="1" t="s">
        <v>4116</v>
      </c>
      <c r="AK445" s="3" t="str">
        <f t="shared" si="60"/>
        <v>pcoelloo@yahoo.com</v>
      </c>
      <c r="AN445" t="s">
        <v>42</v>
      </c>
      <c r="AO445">
        <v>1.65</v>
      </c>
      <c r="AP445" t="s">
        <v>47</v>
      </c>
    </row>
    <row r="446" spans="1:42">
      <c r="A446" s="89">
        <v>529</v>
      </c>
      <c r="B446" s="14" t="s">
        <v>3309</v>
      </c>
      <c r="C446" s="14"/>
      <c r="D446" s="14"/>
      <c r="E446" s="10">
        <v>41127</v>
      </c>
      <c r="F446" s="11" t="s">
        <v>2145</v>
      </c>
      <c r="G446" s="12" t="s">
        <v>2146</v>
      </c>
      <c r="H446" s="13" t="s">
        <v>2147</v>
      </c>
      <c r="I446" s="13" t="s">
        <v>14</v>
      </c>
      <c r="J446" s="14">
        <v>10432</v>
      </c>
      <c r="K446" s="14" t="str">
        <f t="shared" si="53"/>
        <v>CAMINO CERRO LARGO 10432, LO BARNECHEA</v>
      </c>
      <c r="L446" s="15" t="s">
        <v>2148</v>
      </c>
      <c r="M446" s="16" t="s">
        <v>2149</v>
      </c>
      <c r="N446" s="15">
        <v>0</v>
      </c>
      <c r="O446" s="15" t="s">
        <v>42</v>
      </c>
      <c r="P446" s="17">
        <v>1.65</v>
      </c>
      <c r="R446" s="2">
        <f t="shared" si="61"/>
        <v>443</v>
      </c>
      <c r="S446" s="2">
        <f t="shared" si="54"/>
        <v>529</v>
      </c>
      <c r="T446" s="1">
        <f t="shared" si="55"/>
        <v>41127</v>
      </c>
      <c r="U446" t="str">
        <f t="shared" si="56"/>
        <v>CAMINO CERRO LARGO</v>
      </c>
      <c r="V446">
        <v>10432</v>
      </c>
      <c r="Y446" s="1" t="str">
        <f t="shared" si="57"/>
        <v>ELSA</v>
      </c>
      <c r="Z446" s="1" t="s">
        <v>1520</v>
      </c>
      <c r="AA446" s="1" t="s">
        <v>4076</v>
      </c>
      <c r="AB446" s="1"/>
      <c r="AC446" s="3" t="str">
        <f t="shared" si="58"/>
        <v>ezawadski@ripley.cl</v>
      </c>
      <c r="AD446" s="3" t="s">
        <v>2148</v>
      </c>
      <c r="AF446" s="2" t="str">
        <f t="shared" si="59"/>
        <v>14727971-K</v>
      </c>
      <c r="AG446" t="str">
        <f>+LEFT(H446,FIND(" ",H446)-1)</f>
        <v>CLAUDIO</v>
      </c>
      <c r="AH446" s="1" t="s">
        <v>1520</v>
      </c>
      <c r="AI446" s="1" t="s">
        <v>4450</v>
      </c>
      <c r="AK446" s="3">
        <f t="shared" si="60"/>
        <v>0</v>
      </c>
      <c r="AN446" t="s">
        <v>42</v>
      </c>
      <c r="AO446">
        <v>1.65</v>
      </c>
      <c r="AP446" t="s">
        <v>47</v>
      </c>
    </row>
    <row r="447" spans="1:42">
      <c r="A447" s="89">
        <v>530</v>
      </c>
      <c r="B447" s="14" t="s">
        <v>3309</v>
      </c>
      <c r="C447" s="14"/>
      <c r="D447" s="14"/>
      <c r="E447" s="10">
        <v>40400</v>
      </c>
      <c r="F447" s="11" t="s">
        <v>2150</v>
      </c>
      <c r="G447" s="12" t="s">
        <v>2151</v>
      </c>
      <c r="H447" s="13" t="s">
        <v>2152</v>
      </c>
      <c r="I447" s="13" t="s">
        <v>16</v>
      </c>
      <c r="J447" s="14" t="s">
        <v>2153</v>
      </c>
      <c r="K447" s="14" t="str">
        <f t="shared" si="53"/>
        <v>CAMINO DE LA VILLA 828 casa C, LO BARNECHEA</v>
      </c>
      <c r="L447" s="15" t="s">
        <v>2154</v>
      </c>
      <c r="M447" s="15" t="s">
        <v>2155</v>
      </c>
      <c r="N447" s="15">
        <v>0</v>
      </c>
      <c r="O447" s="15" t="s">
        <v>42</v>
      </c>
      <c r="P447" s="17">
        <v>1.65</v>
      </c>
      <c r="R447" s="2">
        <f t="shared" si="61"/>
        <v>444</v>
      </c>
      <c r="S447" s="2">
        <f t="shared" si="54"/>
        <v>530</v>
      </c>
      <c r="T447" s="1">
        <f t="shared" si="55"/>
        <v>40400</v>
      </c>
      <c r="U447" t="str">
        <f t="shared" si="56"/>
        <v>CAMINO DE LA VILLA</v>
      </c>
      <c r="V447">
        <v>828</v>
      </c>
      <c r="W447" s="99" t="s">
        <v>3503</v>
      </c>
      <c r="Y447" s="1" t="str">
        <f t="shared" si="57"/>
        <v>ALVARO</v>
      </c>
      <c r="Z447" s="1" t="s">
        <v>1520</v>
      </c>
      <c r="AA447" s="1" t="s">
        <v>4077</v>
      </c>
      <c r="AB447" s="1"/>
      <c r="AC447" s="3" t="str">
        <f t="shared" si="58"/>
        <v>acmolinac@gmail.com</v>
      </c>
      <c r="AD447" s="3" t="s">
        <v>2154</v>
      </c>
      <c r="AF447" s="2" t="str">
        <f t="shared" si="59"/>
        <v>6360111-K</v>
      </c>
      <c r="AG447" t="str">
        <f>+LEFT(H447,FIND(" ",H447)-1)</f>
        <v>AMALIA</v>
      </c>
      <c r="AH447" s="1" t="s">
        <v>1520</v>
      </c>
      <c r="AI447" s="1" t="s">
        <v>4451</v>
      </c>
      <c r="AK447" s="3">
        <f t="shared" si="60"/>
        <v>0</v>
      </c>
      <c r="AN447" t="s">
        <v>42</v>
      </c>
      <c r="AO447">
        <v>1.65</v>
      </c>
      <c r="AP447" t="s">
        <v>47</v>
      </c>
    </row>
    <row r="448" spans="1:42">
      <c r="A448" s="89">
        <v>531</v>
      </c>
      <c r="B448" s="14" t="s">
        <v>3309</v>
      </c>
      <c r="C448" s="14"/>
      <c r="D448" s="14"/>
      <c r="E448" s="10">
        <v>41131</v>
      </c>
      <c r="F448" s="11" t="s">
        <v>2156</v>
      </c>
      <c r="G448" s="12" t="s">
        <v>2157</v>
      </c>
      <c r="H448" s="13" t="s">
        <v>2158</v>
      </c>
      <c r="I448" s="13" t="s">
        <v>16</v>
      </c>
      <c r="J448" s="14" t="s">
        <v>2159</v>
      </c>
      <c r="K448" s="14" t="str">
        <f t="shared" si="53"/>
        <v>CAMINO DE LA VILLA 828 casa B, LO BARNECHEA</v>
      </c>
      <c r="L448" s="15" t="s">
        <v>2160</v>
      </c>
      <c r="M448" s="15" t="s">
        <v>2161</v>
      </c>
      <c r="N448" s="15">
        <v>0</v>
      </c>
      <c r="O448" s="15" t="s">
        <v>44</v>
      </c>
      <c r="P448" s="17">
        <v>1.65</v>
      </c>
      <c r="R448" s="2">
        <f t="shared" si="61"/>
        <v>445</v>
      </c>
      <c r="S448" s="2">
        <f t="shared" si="54"/>
        <v>531</v>
      </c>
      <c r="T448" s="1">
        <f t="shared" si="55"/>
        <v>41131</v>
      </c>
      <c r="U448" t="str">
        <f t="shared" si="56"/>
        <v>CAMINO DE LA VILLA</v>
      </c>
      <c r="V448">
        <v>828</v>
      </c>
      <c r="W448" s="99" t="s">
        <v>3502</v>
      </c>
      <c r="Y448" s="1" t="str">
        <f t="shared" si="57"/>
        <v>RICARDO</v>
      </c>
      <c r="Z448" s="1" t="s">
        <v>1520</v>
      </c>
      <c r="AA448" s="1" t="s">
        <v>4078</v>
      </c>
      <c r="AB448" s="1"/>
      <c r="AC448" s="3" t="str">
        <f t="shared" si="58"/>
        <v>kaki@mi.cl</v>
      </c>
      <c r="AD448" s="3" t="s">
        <v>2160</v>
      </c>
      <c r="AF448" s="2" t="str">
        <f t="shared" si="59"/>
        <v>9041859-9</v>
      </c>
      <c r="AG448" t="str">
        <f>+LEFT(H448,FIND(" ",H448)-1)</f>
        <v>CARMEN</v>
      </c>
      <c r="AH448" s="1" t="s">
        <v>3630</v>
      </c>
      <c r="AI448" s="1" t="s">
        <v>4452</v>
      </c>
      <c r="AK448" s="3">
        <f t="shared" si="60"/>
        <v>0</v>
      </c>
      <c r="AN448" t="s">
        <v>44</v>
      </c>
      <c r="AO448">
        <v>1.65</v>
      </c>
      <c r="AP448" t="s">
        <v>47</v>
      </c>
    </row>
    <row r="449" spans="1:42">
      <c r="A449" s="89">
        <v>532</v>
      </c>
      <c r="B449" s="14" t="s">
        <v>3309</v>
      </c>
      <c r="C449" s="14"/>
      <c r="D449" s="14"/>
      <c r="E449" s="10">
        <v>41131</v>
      </c>
      <c r="F449" s="11" t="s">
        <v>2162</v>
      </c>
      <c r="G449" s="12" t="s">
        <v>2163</v>
      </c>
      <c r="H449" s="13" t="s">
        <v>2164</v>
      </c>
      <c r="I449" s="13" t="s">
        <v>16</v>
      </c>
      <c r="J449" s="14" t="s">
        <v>2165</v>
      </c>
      <c r="K449" s="14" t="str">
        <f t="shared" si="53"/>
        <v>CAMINO DE LA VILLA 828 casa F, LO BARNECHEA</v>
      </c>
      <c r="L449" s="15" t="s">
        <v>2166</v>
      </c>
      <c r="M449" s="15" t="s">
        <v>2167</v>
      </c>
      <c r="N449" s="15">
        <v>0</v>
      </c>
      <c r="O449" s="15" t="s">
        <v>42</v>
      </c>
      <c r="P449" s="17">
        <v>1.65</v>
      </c>
      <c r="R449" s="2">
        <f t="shared" si="61"/>
        <v>446</v>
      </c>
      <c r="S449" s="2">
        <f t="shared" si="54"/>
        <v>532</v>
      </c>
      <c r="T449" s="1">
        <f t="shared" si="55"/>
        <v>41131</v>
      </c>
      <c r="U449" t="str">
        <f t="shared" si="56"/>
        <v>CAMINO DE LA VILLA</v>
      </c>
      <c r="V449">
        <v>828</v>
      </c>
      <c r="W449" s="99" t="s">
        <v>3507</v>
      </c>
      <c r="Y449" s="1" t="str">
        <f t="shared" si="57"/>
        <v>JUAN</v>
      </c>
      <c r="Z449" s="1" t="s">
        <v>1520</v>
      </c>
      <c r="AA449" s="1" t="s">
        <v>4079</v>
      </c>
      <c r="AB449" s="1"/>
      <c r="AC449" s="3" t="str">
        <f t="shared" si="58"/>
        <v>jmcruz@jmcruz.com</v>
      </c>
      <c r="AD449" s="3" t="s">
        <v>2166</v>
      </c>
      <c r="AF449" s="2" t="str">
        <f t="shared" si="59"/>
        <v>5199725-5</v>
      </c>
      <c r="AG449" t="str">
        <f>+LEFT(H449,FIND(" ",H449)-1)</f>
        <v>GABRIELA</v>
      </c>
      <c r="AH449" s="1" t="s">
        <v>1520</v>
      </c>
      <c r="AI449" s="1" t="s">
        <v>3676</v>
      </c>
      <c r="AK449" s="3">
        <f t="shared" si="60"/>
        <v>0</v>
      </c>
      <c r="AN449" t="s">
        <v>42</v>
      </c>
      <c r="AO449">
        <v>1.65</v>
      </c>
      <c r="AP449" t="s">
        <v>47</v>
      </c>
    </row>
    <row r="450" spans="1:42">
      <c r="A450" s="89">
        <v>535</v>
      </c>
      <c r="B450" s="14" t="s">
        <v>3309</v>
      </c>
      <c r="C450" s="14"/>
      <c r="D450" s="14" t="s">
        <v>3491</v>
      </c>
      <c r="E450" s="10">
        <v>41152</v>
      </c>
      <c r="F450" s="11" t="s">
        <v>2168</v>
      </c>
      <c r="G450" s="12" t="s">
        <v>2169</v>
      </c>
      <c r="H450" s="13" t="s">
        <v>591</v>
      </c>
      <c r="I450" s="13" t="s">
        <v>18</v>
      </c>
      <c r="J450" s="14" t="s">
        <v>2170</v>
      </c>
      <c r="K450" s="14" t="str">
        <f t="shared" si="53"/>
        <v>CAMINO DE LAS LIEBRES 1500 casa 12, LO BARNECHEA</v>
      </c>
      <c r="L450" s="15" t="s">
        <v>2171</v>
      </c>
      <c r="M450" s="16" t="s">
        <v>2172</v>
      </c>
      <c r="N450" s="15"/>
      <c r="O450" s="15" t="s">
        <v>44</v>
      </c>
      <c r="P450" s="17">
        <v>1.45</v>
      </c>
      <c r="R450" s="2">
        <f t="shared" si="61"/>
        <v>447</v>
      </c>
      <c r="S450" s="2">
        <f t="shared" si="54"/>
        <v>535</v>
      </c>
      <c r="T450" s="1">
        <f t="shared" si="55"/>
        <v>41152</v>
      </c>
      <c r="U450" t="str">
        <f t="shared" si="56"/>
        <v>CAMINO DE LAS LIEBRES</v>
      </c>
      <c r="V450">
        <v>1500</v>
      </c>
      <c r="W450" s="99">
        <v>12</v>
      </c>
      <c r="Y450" s="1" t="str">
        <f t="shared" si="57"/>
        <v>JOHANNA</v>
      </c>
      <c r="Z450" s="1" t="s">
        <v>1520</v>
      </c>
      <c r="AA450" s="1" t="s">
        <v>4080</v>
      </c>
      <c r="AB450" s="1"/>
      <c r="AC450" s="3" t="str">
        <f t="shared" si="58"/>
        <v>sebastiangarciap@gmail.com</v>
      </c>
      <c r="AD450" s="3" t="s">
        <v>2171</v>
      </c>
      <c r="AF450" s="2" t="str">
        <f t="shared" si="59"/>
        <v>12404057-4</v>
      </c>
      <c r="AG450" t="str">
        <f>+LEFT(H450,FIND(" ",H450)-1)</f>
        <v>SEBASTIAN</v>
      </c>
      <c r="AH450" s="1" t="s">
        <v>1520</v>
      </c>
      <c r="AI450" s="1" t="s">
        <v>3719</v>
      </c>
      <c r="AK450" s="3">
        <f t="shared" si="60"/>
        <v>0</v>
      </c>
      <c r="AN450" t="s">
        <v>44</v>
      </c>
      <c r="AO450">
        <v>1.45</v>
      </c>
      <c r="AP450" t="s">
        <v>47</v>
      </c>
    </row>
    <row r="451" spans="1:42">
      <c r="A451" s="89">
        <v>537</v>
      </c>
      <c r="B451" s="14" t="s">
        <v>3309</v>
      </c>
      <c r="C451" s="14"/>
      <c r="D451" s="14"/>
      <c r="E451" s="10">
        <v>41156</v>
      </c>
      <c r="F451" s="11" t="s">
        <v>2173</v>
      </c>
      <c r="G451" s="12" t="s">
        <v>2174</v>
      </c>
      <c r="H451" s="13" t="s">
        <v>2175</v>
      </c>
      <c r="I451" s="13" t="s">
        <v>18</v>
      </c>
      <c r="J451" s="14" t="s">
        <v>2176</v>
      </c>
      <c r="K451" s="14" t="str">
        <f t="shared" si="53"/>
        <v>CAMINO DE LAS LIEBRES 1500 CASA 14, LO BARNECHEA</v>
      </c>
      <c r="L451" s="15" t="s">
        <v>2177</v>
      </c>
      <c r="M451" s="16" t="s">
        <v>2178</v>
      </c>
      <c r="N451" s="15">
        <v>0</v>
      </c>
      <c r="O451" s="15" t="s">
        <v>44</v>
      </c>
      <c r="P451" s="17">
        <v>1.45</v>
      </c>
      <c r="R451" s="2">
        <f t="shared" si="61"/>
        <v>448</v>
      </c>
      <c r="S451" s="2">
        <f t="shared" si="54"/>
        <v>537</v>
      </c>
      <c r="T451" s="1">
        <f t="shared" si="55"/>
        <v>41156</v>
      </c>
      <c r="U451" t="str">
        <f t="shared" si="56"/>
        <v>CAMINO DE LAS LIEBRES</v>
      </c>
      <c r="V451">
        <v>1500</v>
      </c>
      <c r="W451" s="99">
        <v>14</v>
      </c>
      <c r="Y451" s="1" t="str">
        <f t="shared" si="57"/>
        <v>FRANCISCO</v>
      </c>
      <c r="Z451" s="1" t="s">
        <v>1520</v>
      </c>
      <c r="AA451" s="1" t="s">
        <v>4081</v>
      </c>
      <c r="AB451" s="1"/>
      <c r="AC451" s="3" t="str">
        <f t="shared" si="58"/>
        <v>fpalacios@altius.cl</v>
      </c>
      <c r="AD451" s="3" t="s">
        <v>2177</v>
      </c>
      <c r="AF451" s="2" t="str">
        <f t="shared" si="59"/>
        <v>10268746-9</v>
      </c>
      <c r="AG451" t="str">
        <f>+LEFT(H451,FIND(" ",H451)-1)</f>
        <v>BERNARDITA</v>
      </c>
      <c r="AH451" s="1" t="s">
        <v>1520</v>
      </c>
      <c r="AI451" s="1" t="s">
        <v>4453</v>
      </c>
      <c r="AK451" s="3">
        <f t="shared" si="60"/>
        <v>0</v>
      </c>
      <c r="AN451" t="s">
        <v>44</v>
      </c>
      <c r="AO451">
        <v>1.45</v>
      </c>
      <c r="AP451" t="s">
        <v>47</v>
      </c>
    </row>
    <row r="452" spans="1:42">
      <c r="A452" s="89">
        <v>538</v>
      </c>
      <c r="B452" s="14" t="s">
        <v>3309</v>
      </c>
      <c r="C452" s="14"/>
      <c r="D452" s="14" t="s">
        <v>3316</v>
      </c>
      <c r="E452" s="14"/>
      <c r="F452" s="11" t="s">
        <v>2179</v>
      </c>
      <c r="G452" s="12" t="s">
        <v>2180</v>
      </c>
      <c r="H452" s="13" t="s">
        <v>2181</v>
      </c>
      <c r="I452" s="13" t="s">
        <v>24</v>
      </c>
      <c r="J452" s="14">
        <v>10366</v>
      </c>
      <c r="K452" s="14" t="str">
        <f t="shared" si="53"/>
        <v>CAMINO ENTRE LOMAS 10366, LO BARNECHEA</v>
      </c>
      <c r="L452" s="15" t="s">
        <v>2182</v>
      </c>
      <c r="M452" s="16" t="s">
        <v>2183</v>
      </c>
      <c r="N452" s="15">
        <v>0</v>
      </c>
      <c r="O452" s="15" t="s">
        <v>111</v>
      </c>
      <c r="P452" s="17">
        <v>1.65</v>
      </c>
      <c r="R452" s="2">
        <f t="shared" si="61"/>
        <v>449</v>
      </c>
      <c r="S452" s="2">
        <f t="shared" si="54"/>
        <v>538</v>
      </c>
      <c r="T452" s="1">
        <f t="shared" si="55"/>
        <v>0</v>
      </c>
      <c r="U452" t="str">
        <f t="shared" si="56"/>
        <v>CAMINO ENTRE LOMAS</v>
      </c>
      <c r="V452">
        <v>10366</v>
      </c>
      <c r="Y452" s="1" t="str">
        <f t="shared" si="57"/>
        <v>RAMON</v>
      </c>
      <c r="Z452" s="1" t="s">
        <v>1520</v>
      </c>
      <c r="AA452" s="1" t="s">
        <v>4082</v>
      </c>
      <c r="AB452" s="1"/>
      <c r="AC452" s="3" t="str">
        <f t="shared" si="58"/>
        <v>brionesramon@hotmail.com</v>
      </c>
      <c r="AD452" s="3" t="s">
        <v>2182</v>
      </c>
      <c r="AF452" s="2" t="str">
        <f t="shared" si="59"/>
        <v>13472887-6</v>
      </c>
      <c r="AG452" t="str">
        <f>+LEFT(H452,FIND(" ",H452)-1)</f>
        <v>MAGDALENA</v>
      </c>
      <c r="AH452" s="1" t="s">
        <v>1520</v>
      </c>
      <c r="AI452" s="1" t="s">
        <v>4454</v>
      </c>
      <c r="AK452" s="3">
        <f t="shared" si="60"/>
        <v>0</v>
      </c>
      <c r="AN452" t="s">
        <v>111</v>
      </c>
      <c r="AO452">
        <v>1.65</v>
      </c>
      <c r="AP452" t="s">
        <v>47</v>
      </c>
    </row>
    <row r="453" spans="1:42">
      <c r="A453" s="89">
        <v>539</v>
      </c>
      <c r="B453" s="14" t="s">
        <v>3309</v>
      </c>
      <c r="C453" s="14"/>
      <c r="D453" s="14" t="s">
        <v>3316</v>
      </c>
      <c r="E453" s="10">
        <v>41166</v>
      </c>
      <c r="F453" s="11" t="s">
        <v>2184</v>
      </c>
      <c r="G453" s="12" t="s">
        <v>2185</v>
      </c>
      <c r="H453" s="13" t="s">
        <v>2186</v>
      </c>
      <c r="I453" s="13" t="s">
        <v>33</v>
      </c>
      <c r="J453" s="14">
        <v>1845</v>
      </c>
      <c r="K453" s="14" t="str">
        <f t="shared" ref="K453:K516" si="62">+CONCATENATE(I453," ",J453,", LO BARNECHEA")</f>
        <v>MANUEL GUZMAN MATURANA 1845, LO BARNECHEA</v>
      </c>
      <c r="L453" s="15" t="s">
        <v>2187</v>
      </c>
      <c r="M453" s="15" t="s">
        <v>2188</v>
      </c>
      <c r="N453" s="15" t="s">
        <v>2189</v>
      </c>
      <c r="O453" s="15" t="s">
        <v>111</v>
      </c>
      <c r="P453" s="17">
        <v>1.65</v>
      </c>
      <c r="R453" s="2">
        <f t="shared" si="61"/>
        <v>450</v>
      </c>
      <c r="S453" s="2">
        <f t="shared" ref="S453:S516" si="63">+IF(ISNUMBER(A453),A453,0)</f>
        <v>539</v>
      </c>
      <c r="T453" s="1">
        <f t="shared" ref="T453:T516" si="64">+E453</f>
        <v>41166</v>
      </c>
      <c r="U453" t="str">
        <f t="shared" ref="U453:U516" si="65">+I453</f>
        <v>MANUEL GUZMAN MATURANA</v>
      </c>
      <c r="V453">
        <v>1845</v>
      </c>
      <c r="Y453" s="1" t="str">
        <f t="shared" ref="Y453:Y516" si="66">+LEFT(F453,FIND(" ",F453)-1)</f>
        <v>JUAN</v>
      </c>
      <c r="Z453" s="1" t="s">
        <v>1520</v>
      </c>
      <c r="AA453" s="1" t="s">
        <v>4083</v>
      </c>
      <c r="AB453" s="1"/>
      <c r="AC453" s="3" t="str">
        <f t="shared" ref="AC453:AC516" si="67">+M453</f>
        <v>jlvial@cfv.cl</v>
      </c>
      <c r="AD453" s="3" t="s">
        <v>2187</v>
      </c>
      <c r="AF453" s="2" t="str">
        <f t="shared" ref="AF453:AF516" si="68">+G453</f>
        <v>7002216-8</v>
      </c>
      <c r="AG453" t="str">
        <f>+LEFT(H453,FIND(" ",H453)-1)</f>
        <v>CARMEN</v>
      </c>
      <c r="AH453" s="1" t="s">
        <v>1520</v>
      </c>
      <c r="AI453" s="1" t="s">
        <v>4143</v>
      </c>
      <c r="AK453" s="3" t="str">
        <f t="shared" ref="AK453:AK516" si="69">+N453</f>
        <v>cmarinpaul@gmail.com</v>
      </c>
      <c r="AN453" t="s">
        <v>111</v>
      </c>
      <c r="AO453">
        <v>1.65</v>
      </c>
      <c r="AP453" t="s">
        <v>47</v>
      </c>
    </row>
    <row r="454" spans="1:42">
      <c r="A454" s="89">
        <v>541</v>
      </c>
      <c r="B454" s="14" t="s">
        <v>3309</v>
      </c>
      <c r="C454" s="14" t="s">
        <v>3492</v>
      </c>
      <c r="D454" s="14" t="s">
        <v>3316</v>
      </c>
      <c r="E454" s="10">
        <v>41179</v>
      </c>
      <c r="F454" s="11" t="s">
        <v>2190</v>
      </c>
      <c r="G454" s="12" t="s">
        <v>2191</v>
      </c>
      <c r="H454" s="13" t="s">
        <v>2192</v>
      </c>
      <c r="I454" s="13" t="s">
        <v>15</v>
      </c>
      <c r="J454" s="14" t="s">
        <v>2193</v>
      </c>
      <c r="K454" s="14" t="str">
        <f t="shared" si="62"/>
        <v>CAMINO DE LA AGUADA 10371-D, LO BARNECHEA</v>
      </c>
      <c r="L454" s="15" t="s">
        <v>2194</v>
      </c>
      <c r="M454" s="15" t="s">
        <v>2195</v>
      </c>
      <c r="N454" s="15">
        <v>0</v>
      </c>
      <c r="O454" s="15" t="s">
        <v>2196</v>
      </c>
      <c r="P454" s="17">
        <v>1.65</v>
      </c>
      <c r="R454" s="2">
        <f t="shared" ref="R454:R517" si="70">+R453+1</f>
        <v>451</v>
      </c>
      <c r="S454" s="2">
        <f t="shared" si="63"/>
        <v>541</v>
      </c>
      <c r="T454" s="1">
        <f t="shared" si="64"/>
        <v>41179</v>
      </c>
      <c r="U454" t="str">
        <f t="shared" si="65"/>
        <v>CAMINO DE LA AGUADA</v>
      </c>
      <c r="V454">
        <v>10371</v>
      </c>
      <c r="W454" s="99" t="s">
        <v>3505</v>
      </c>
      <c r="Y454" s="1" t="str">
        <f t="shared" si="66"/>
        <v>JOSE</v>
      </c>
      <c r="Z454" s="1" t="s">
        <v>1520</v>
      </c>
      <c r="AA454" s="1" t="s">
        <v>4084</v>
      </c>
      <c r="AB454" s="1"/>
      <c r="AC454" s="3" t="str">
        <f t="shared" si="67"/>
        <v>ignacio.millan@transsa.com</v>
      </c>
      <c r="AD454" s="3" t="s">
        <v>2194</v>
      </c>
      <c r="AF454" s="2" t="str">
        <f t="shared" si="68"/>
        <v>8719663-1</v>
      </c>
      <c r="AG454" t="str">
        <f>+LEFT(H454,FIND(" ",H454)-1)</f>
        <v>ANDREA</v>
      </c>
      <c r="AH454" s="1" t="s">
        <v>1520</v>
      </c>
      <c r="AI454" s="1" t="s">
        <v>4455</v>
      </c>
      <c r="AK454" s="3">
        <f t="shared" si="69"/>
        <v>0</v>
      </c>
      <c r="AN454" t="s">
        <v>2196</v>
      </c>
      <c r="AO454">
        <v>1.65</v>
      </c>
      <c r="AP454" t="s">
        <v>47</v>
      </c>
    </row>
    <row r="455" spans="1:42">
      <c r="A455" s="89">
        <v>542</v>
      </c>
      <c r="B455" s="14" t="s">
        <v>3309</v>
      </c>
      <c r="C455" s="14"/>
      <c r="D455" s="14" t="s">
        <v>3333</v>
      </c>
      <c r="E455" s="10">
        <v>41183</v>
      </c>
      <c r="F455" s="11" t="s">
        <v>2197</v>
      </c>
      <c r="G455" s="12" t="s">
        <v>2198</v>
      </c>
      <c r="H455" s="13" t="s">
        <v>2199</v>
      </c>
      <c r="I455" s="13" t="s">
        <v>38</v>
      </c>
      <c r="J455" s="14">
        <v>1245</v>
      </c>
      <c r="K455" s="14" t="str">
        <f t="shared" si="62"/>
        <v>RUCAMANQUI 1245, LO BARNECHEA</v>
      </c>
      <c r="L455" s="15" t="s">
        <v>2200</v>
      </c>
      <c r="M455" s="16" t="s">
        <v>2201</v>
      </c>
      <c r="N455" s="23"/>
      <c r="O455" s="15" t="s">
        <v>111</v>
      </c>
      <c r="P455" s="17">
        <v>1.65</v>
      </c>
      <c r="R455" s="2">
        <f t="shared" si="70"/>
        <v>452</v>
      </c>
      <c r="S455" s="2">
        <f t="shared" si="63"/>
        <v>542</v>
      </c>
      <c r="T455" s="1">
        <f t="shared" si="64"/>
        <v>41183</v>
      </c>
      <c r="U455" t="str">
        <f t="shared" si="65"/>
        <v>RUCAMANQUI</v>
      </c>
      <c r="V455">
        <v>1245</v>
      </c>
      <c r="Y455" s="1" t="str">
        <f t="shared" si="66"/>
        <v>RODRIGO</v>
      </c>
      <c r="Z455" s="1" t="s">
        <v>1520</v>
      </c>
      <c r="AA455" s="1" t="s">
        <v>4085</v>
      </c>
      <c r="AB455" s="1"/>
      <c r="AC455" s="3" t="str">
        <f t="shared" si="67"/>
        <v>mletelier@ccs.cl</v>
      </c>
      <c r="AD455" s="3" t="s">
        <v>2200</v>
      </c>
      <c r="AF455" s="2" t="str">
        <f t="shared" si="68"/>
        <v>7776486-0</v>
      </c>
      <c r="AG455" t="str">
        <f>+LEFT(H455,FIND(" ",H455)-1)</f>
        <v>MACARENA</v>
      </c>
      <c r="AH455" s="1" t="s">
        <v>1520</v>
      </c>
      <c r="AI455" s="1" t="s">
        <v>3711</v>
      </c>
      <c r="AK455" s="3">
        <f t="shared" si="69"/>
        <v>0</v>
      </c>
      <c r="AN455" t="s">
        <v>111</v>
      </c>
      <c r="AO455">
        <v>1.65</v>
      </c>
      <c r="AP455" t="s">
        <v>47</v>
      </c>
    </row>
    <row r="456" spans="1:42">
      <c r="A456" s="89">
        <v>543</v>
      </c>
      <c r="B456" s="14" t="s">
        <v>3309</v>
      </c>
      <c r="C456" s="14"/>
      <c r="D456" s="14" t="s">
        <v>3316</v>
      </c>
      <c r="E456" s="10">
        <v>41183</v>
      </c>
      <c r="F456" s="11" t="s">
        <v>2202</v>
      </c>
      <c r="G456" s="12" t="s">
        <v>2203</v>
      </c>
      <c r="H456" s="13" t="s">
        <v>2204</v>
      </c>
      <c r="I456" s="13" t="s">
        <v>10</v>
      </c>
      <c r="J456" s="14" t="s">
        <v>2205</v>
      </c>
      <c r="K456" s="14" t="str">
        <f t="shared" si="62"/>
        <v>AV. FELIPE CUBILLOS SIGALL 1641-15, LO BARNECHEA</v>
      </c>
      <c r="L456" s="15" t="s">
        <v>2206</v>
      </c>
      <c r="M456" s="15" t="s">
        <v>2207</v>
      </c>
      <c r="N456" s="15">
        <v>0</v>
      </c>
      <c r="O456" s="15" t="s">
        <v>111</v>
      </c>
      <c r="P456" s="17">
        <v>1.45</v>
      </c>
      <c r="R456" s="2">
        <f t="shared" si="70"/>
        <v>453</v>
      </c>
      <c r="S456" s="2">
        <f t="shared" si="63"/>
        <v>543</v>
      </c>
      <c r="T456" s="1">
        <f t="shared" si="64"/>
        <v>41183</v>
      </c>
      <c r="U456" t="str">
        <f t="shared" si="65"/>
        <v>AV. FELIPE CUBILLOS SIGALL</v>
      </c>
      <c r="V456">
        <v>1641</v>
      </c>
      <c r="W456" s="99">
        <v>15</v>
      </c>
      <c r="Y456" s="1" t="str">
        <f t="shared" si="66"/>
        <v>CAROLA</v>
      </c>
      <c r="Z456" s="1" t="s">
        <v>1520</v>
      </c>
      <c r="AA456" s="1" t="s">
        <v>4086</v>
      </c>
      <c r="AB456" s="1"/>
      <c r="AC456" s="3" t="str">
        <f t="shared" si="67"/>
        <v>cmsprieto@gmail.com</v>
      </c>
      <c r="AD456" s="3" t="s">
        <v>2206</v>
      </c>
      <c r="AF456" s="2" t="str">
        <f t="shared" si="68"/>
        <v>12720918-9</v>
      </c>
      <c r="AG456" t="str">
        <f>+LEFT(H456,FIND(" ",H456)-1)</f>
        <v>GASTON</v>
      </c>
      <c r="AH456" s="1" t="s">
        <v>3631</v>
      </c>
      <c r="AI456" s="1" t="s">
        <v>4456</v>
      </c>
      <c r="AK456" s="3">
        <f t="shared" si="69"/>
        <v>0</v>
      </c>
      <c r="AN456" t="s">
        <v>111</v>
      </c>
      <c r="AO456">
        <v>1.45</v>
      </c>
      <c r="AP456" t="s">
        <v>47</v>
      </c>
    </row>
    <row r="457" spans="1:42">
      <c r="A457" s="89">
        <v>545</v>
      </c>
      <c r="B457" s="14" t="s">
        <v>3309</v>
      </c>
      <c r="C457" s="14"/>
      <c r="D457" s="14" t="s">
        <v>3316</v>
      </c>
      <c r="E457" s="10">
        <v>41185</v>
      </c>
      <c r="F457" s="11" t="s">
        <v>2208</v>
      </c>
      <c r="G457" s="12" t="s">
        <v>2209</v>
      </c>
      <c r="H457" s="13" t="s">
        <v>2210</v>
      </c>
      <c r="I457" s="13" t="s">
        <v>10</v>
      </c>
      <c r="J457" s="14" t="s">
        <v>2211</v>
      </c>
      <c r="K457" s="14" t="str">
        <f t="shared" si="62"/>
        <v>AV. FELIPE CUBILLOS SIGALL 1641-11, LO BARNECHEA</v>
      </c>
      <c r="L457" s="15" t="s">
        <v>2212</v>
      </c>
      <c r="M457" s="15" t="s">
        <v>2213</v>
      </c>
      <c r="N457" s="15" t="s">
        <v>2214</v>
      </c>
      <c r="O457" s="15" t="s">
        <v>111</v>
      </c>
      <c r="P457" s="17">
        <v>1.45</v>
      </c>
      <c r="R457" s="2">
        <f t="shared" si="70"/>
        <v>454</v>
      </c>
      <c r="S457" s="2">
        <f t="shared" si="63"/>
        <v>545</v>
      </c>
      <c r="T457" s="1">
        <f t="shared" si="64"/>
        <v>41185</v>
      </c>
      <c r="U457" t="str">
        <f t="shared" si="65"/>
        <v>AV. FELIPE CUBILLOS SIGALL</v>
      </c>
      <c r="V457">
        <v>1641</v>
      </c>
      <c r="W457" s="99">
        <v>11</v>
      </c>
      <c r="Y457" s="1" t="str">
        <f t="shared" si="66"/>
        <v>ROBERTO</v>
      </c>
      <c r="Z457" s="1" t="s">
        <v>1520</v>
      </c>
      <c r="AA457" s="1" t="s">
        <v>4087</v>
      </c>
      <c r="AB457" s="1"/>
      <c r="AC457" s="3" t="str">
        <f t="shared" si="67"/>
        <v>rpy@inverseis.cl</v>
      </c>
      <c r="AD457" s="3" t="s">
        <v>2212</v>
      </c>
      <c r="AF457" s="2" t="str">
        <f t="shared" si="68"/>
        <v>13906388-0</v>
      </c>
      <c r="AG457" t="str">
        <f>+LEFT(H457,FIND(" ",H457)-1)</f>
        <v>BERNARDITA</v>
      </c>
      <c r="AH457" s="1" t="s">
        <v>1520</v>
      </c>
      <c r="AI457" s="1" t="s">
        <v>4163</v>
      </c>
      <c r="AK457" s="3" t="str">
        <f t="shared" si="69"/>
        <v>itarellano@gmail.com</v>
      </c>
      <c r="AN457" t="s">
        <v>111</v>
      </c>
      <c r="AO457">
        <v>1.45</v>
      </c>
      <c r="AP457" t="s">
        <v>47</v>
      </c>
    </row>
    <row r="458" spans="1:42">
      <c r="A458" s="89">
        <v>546</v>
      </c>
      <c r="B458" s="14" t="s">
        <v>3309</v>
      </c>
      <c r="C458" s="14"/>
      <c r="D458" s="14" t="s">
        <v>3316</v>
      </c>
      <c r="E458" s="10">
        <v>41192</v>
      </c>
      <c r="F458" s="11" t="s">
        <v>2215</v>
      </c>
      <c r="G458" s="12" t="s">
        <v>2216</v>
      </c>
      <c r="H458" s="13" t="s">
        <v>2217</v>
      </c>
      <c r="I458" s="13" t="s">
        <v>33</v>
      </c>
      <c r="J458" s="14">
        <v>1091</v>
      </c>
      <c r="K458" s="14" t="str">
        <f t="shared" si="62"/>
        <v>MANUEL GUZMAN MATURANA 1091, LO BARNECHEA</v>
      </c>
      <c r="L458" s="15" t="s">
        <v>2218</v>
      </c>
      <c r="M458" s="16" t="s">
        <v>2219</v>
      </c>
      <c r="N458" s="16" t="s">
        <v>2220</v>
      </c>
      <c r="O458" s="15" t="s">
        <v>111</v>
      </c>
      <c r="P458" s="17">
        <v>1.65</v>
      </c>
      <c r="R458" s="2">
        <f t="shared" si="70"/>
        <v>455</v>
      </c>
      <c r="S458" s="2">
        <f t="shared" si="63"/>
        <v>546</v>
      </c>
      <c r="T458" s="1">
        <f t="shared" si="64"/>
        <v>41192</v>
      </c>
      <c r="U458" t="str">
        <f t="shared" si="65"/>
        <v>MANUEL GUZMAN MATURANA</v>
      </c>
      <c r="V458">
        <v>1091</v>
      </c>
      <c r="Y458" s="1" t="str">
        <f t="shared" si="66"/>
        <v>HORACIO</v>
      </c>
      <c r="Z458" s="1" t="s">
        <v>1520</v>
      </c>
      <c r="AA458" s="1" t="s">
        <v>4088</v>
      </c>
      <c r="AB458" s="1"/>
      <c r="AC458" s="3" t="str">
        <f t="shared" si="67"/>
        <v>amimperatore@vtr.net</v>
      </c>
      <c r="AD458" s="3" t="s">
        <v>2218</v>
      </c>
      <c r="AF458" s="2" t="str">
        <f t="shared" si="68"/>
        <v>5712482-2</v>
      </c>
      <c r="AG458" t="str">
        <f>+LEFT(H458,FIND(" ",H458)-1)</f>
        <v>ANA</v>
      </c>
      <c r="AH458" s="1" t="s">
        <v>3596</v>
      </c>
      <c r="AI458" s="1" t="s">
        <v>4457</v>
      </c>
      <c r="AK458" s="3" t="str">
        <f t="shared" si="69"/>
        <v>hbalart@vtr.net</v>
      </c>
      <c r="AN458" t="s">
        <v>111</v>
      </c>
      <c r="AO458">
        <v>1.65</v>
      </c>
      <c r="AP458" t="s">
        <v>47</v>
      </c>
    </row>
    <row r="459" spans="1:42">
      <c r="A459" s="89">
        <v>547</v>
      </c>
      <c r="B459" s="14" t="s">
        <v>3309</v>
      </c>
      <c r="C459" s="14"/>
      <c r="D459" s="14" t="s">
        <v>3333</v>
      </c>
      <c r="E459" s="10">
        <v>41192</v>
      </c>
      <c r="F459" s="11" t="s">
        <v>2221</v>
      </c>
      <c r="G459" s="12" t="s">
        <v>2222</v>
      </c>
      <c r="H459" s="13" t="s">
        <v>2223</v>
      </c>
      <c r="I459" s="13" t="s">
        <v>33</v>
      </c>
      <c r="J459" s="14">
        <v>1075</v>
      </c>
      <c r="K459" s="14" t="str">
        <f t="shared" si="62"/>
        <v>MANUEL GUZMAN MATURANA 1075, LO BARNECHEA</v>
      </c>
      <c r="L459" s="15" t="s">
        <v>2224</v>
      </c>
      <c r="M459" s="15" t="s">
        <v>2225</v>
      </c>
      <c r="N459" s="15">
        <v>0</v>
      </c>
      <c r="O459" s="15" t="s">
        <v>111</v>
      </c>
      <c r="P459" s="17">
        <v>1.65</v>
      </c>
      <c r="R459" s="2">
        <f t="shared" si="70"/>
        <v>456</v>
      </c>
      <c r="S459" s="2">
        <f t="shared" si="63"/>
        <v>547</v>
      </c>
      <c r="T459" s="1">
        <f t="shared" si="64"/>
        <v>41192</v>
      </c>
      <c r="U459" t="str">
        <f t="shared" si="65"/>
        <v>MANUEL GUZMAN MATURANA</v>
      </c>
      <c r="V459">
        <v>1075</v>
      </c>
      <c r="Y459" s="1" t="str">
        <f t="shared" si="66"/>
        <v>FRANCISCA</v>
      </c>
      <c r="Z459" s="1" t="s">
        <v>1520</v>
      </c>
      <c r="AA459" s="1" t="s">
        <v>4089</v>
      </c>
      <c r="AB459" s="1"/>
      <c r="AC459" s="3" t="str">
        <f t="shared" si="67"/>
        <v>franmc55@hotmail.com</v>
      </c>
      <c r="AD459" s="3" t="s">
        <v>2224</v>
      </c>
      <c r="AF459" s="2" t="str">
        <f t="shared" si="68"/>
        <v>7082442-6</v>
      </c>
      <c r="AG459" t="str">
        <f>+LEFT(H459,FIND(" ",H459)-1)</f>
        <v>IGNACIO</v>
      </c>
      <c r="AH459" s="1" t="s">
        <v>1520</v>
      </c>
      <c r="AI459" s="1" t="s">
        <v>4052</v>
      </c>
      <c r="AK459" s="3">
        <f t="shared" si="69"/>
        <v>0</v>
      </c>
      <c r="AN459" t="s">
        <v>111</v>
      </c>
      <c r="AO459">
        <v>1.65</v>
      </c>
      <c r="AP459" t="s">
        <v>47</v>
      </c>
    </row>
    <row r="460" spans="1:42">
      <c r="A460" s="89">
        <v>548</v>
      </c>
      <c r="B460" s="14" t="s">
        <v>3309</v>
      </c>
      <c r="C460" s="14"/>
      <c r="D460" s="14" t="s">
        <v>3316</v>
      </c>
      <c r="E460" s="10">
        <v>41226</v>
      </c>
      <c r="F460" s="11" t="s">
        <v>2226</v>
      </c>
      <c r="G460" s="12" t="s">
        <v>2227</v>
      </c>
      <c r="H460" s="13" t="s">
        <v>2228</v>
      </c>
      <c r="I460" s="13" t="s">
        <v>21</v>
      </c>
      <c r="J460" s="14">
        <v>965</v>
      </c>
      <c r="K460" s="14" t="str">
        <f t="shared" si="62"/>
        <v>CAMINO DEL ALARIFE 965, LO BARNECHEA</v>
      </c>
      <c r="L460" s="15" t="s">
        <v>2229</v>
      </c>
      <c r="M460" s="15" t="s">
        <v>2230</v>
      </c>
      <c r="N460" s="15">
        <v>0</v>
      </c>
      <c r="O460" s="15" t="s">
        <v>44</v>
      </c>
      <c r="P460" s="17">
        <v>1.65</v>
      </c>
      <c r="R460" s="2">
        <f t="shared" si="70"/>
        <v>457</v>
      </c>
      <c r="S460" s="2">
        <f t="shared" si="63"/>
        <v>548</v>
      </c>
      <c r="T460" s="1">
        <f t="shared" si="64"/>
        <v>41226</v>
      </c>
      <c r="U460" t="str">
        <f t="shared" si="65"/>
        <v>CAMINO DEL ALARIFE</v>
      </c>
      <c r="V460">
        <v>965</v>
      </c>
      <c r="Y460" s="1" t="str">
        <f t="shared" si="66"/>
        <v>MARCELA</v>
      </c>
      <c r="Z460" s="1" t="s">
        <v>1520</v>
      </c>
      <c r="AA460" s="1" t="s">
        <v>4090</v>
      </c>
      <c r="AB460" s="1"/>
      <c r="AC460" s="3" t="str">
        <f t="shared" si="67"/>
        <v>marcelalinzmayer@gmail.com</v>
      </c>
      <c r="AD460" s="3" t="s">
        <v>2229</v>
      </c>
      <c r="AF460" s="2" t="str">
        <f t="shared" si="68"/>
        <v>11523427-7</v>
      </c>
      <c r="AG460" t="str">
        <f>+LEFT(H460,FIND(" ",H460)-1)</f>
        <v>ALVARO</v>
      </c>
      <c r="AH460" s="1" t="s">
        <v>1520</v>
      </c>
      <c r="AI460" s="1" t="s">
        <v>4458</v>
      </c>
      <c r="AK460" s="3">
        <f t="shared" si="69"/>
        <v>0</v>
      </c>
      <c r="AN460" t="s">
        <v>44</v>
      </c>
      <c r="AO460">
        <v>1.65</v>
      </c>
      <c r="AP460" t="s">
        <v>47</v>
      </c>
    </row>
    <row r="461" spans="1:42">
      <c r="A461" s="89">
        <v>549</v>
      </c>
      <c r="B461" s="14" t="s">
        <v>3309</v>
      </c>
      <c r="C461" s="14"/>
      <c r="D461" s="14" t="s">
        <v>3333</v>
      </c>
      <c r="E461" s="29">
        <v>41184</v>
      </c>
      <c r="F461" s="11" t="s">
        <v>2231</v>
      </c>
      <c r="G461" s="12" t="s">
        <v>2232</v>
      </c>
      <c r="H461" s="13" t="s">
        <v>2233</v>
      </c>
      <c r="I461" s="13" t="s">
        <v>1210</v>
      </c>
      <c r="J461" s="14" t="s">
        <v>2234</v>
      </c>
      <c r="K461" s="14" t="str">
        <f t="shared" si="62"/>
        <v>AV. EL TRANQUE  10510 CASA 20, LO BARNECHEA</v>
      </c>
      <c r="L461" s="15" t="s">
        <v>2235</v>
      </c>
      <c r="M461" s="15" t="s">
        <v>2236</v>
      </c>
      <c r="N461" s="15">
        <v>0</v>
      </c>
      <c r="O461" s="15" t="s">
        <v>44</v>
      </c>
      <c r="P461" s="17">
        <v>1.45</v>
      </c>
      <c r="R461" s="2">
        <f t="shared" si="70"/>
        <v>458</v>
      </c>
      <c r="S461" s="2">
        <f t="shared" si="63"/>
        <v>549</v>
      </c>
      <c r="T461" s="1">
        <f t="shared" si="64"/>
        <v>41184</v>
      </c>
      <c r="U461" t="str">
        <f t="shared" si="65"/>
        <v xml:space="preserve">AV. EL TRANQUE </v>
      </c>
      <c r="V461">
        <v>10510</v>
      </c>
      <c r="W461" s="99">
        <v>20</v>
      </c>
      <c r="Y461" s="1" t="str">
        <f t="shared" si="66"/>
        <v>VALENTINA</v>
      </c>
      <c r="Z461" s="1" t="s">
        <v>1520</v>
      </c>
      <c r="AA461" s="1" t="s">
        <v>4091</v>
      </c>
      <c r="AB461" s="1"/>
      <c r="AC461" s="3" t="str">
        <f t="shared" si="67"/>
        <v>valentinag@gmail.com</v>
      </c>
      <c r="AD461" s="3" t="s">
        <v>2235</v>
      </c>
      <c r="AF461" s="2" t="str">
        <f t="shared" si="68"/>
        <v>14120974-4</v>
      </c>
      <c r="AG461" t="str">
        <f>+LEFT(H461,FIND(" ",H461)-1)</f>
        <v>ALFONSO</v>
      </c>
      <c r="AH461" s="1" t="s">
        <v>1520</v>
      </c>
      <c r="AI461" s="1" t="s">
        <v>4459</v>
      </c>
      <c r="AK461" s="3">
        <f t="shared" si="69"/>
        <v>0</v>
      </c>
      <c r="AN461" t="s">
        <v>44</v>
      </c>
      <c r="AO461">
        <v>1.45</v>
      </c>
      <c r="AP461" t="s">
        <v>47</v>
      </c>
    </row>
    <row r="462" spans="1:42">
      <c r="A462" s="89">
        <v>550</v>
      </c>
      <c r="B462" s="14" t="s">
        <v>3309</v>
      </c>
      <c r="C462" s="14"/>
      <c r="D462" s="14" t="s">
        <v>3333</v>
      </c>
      <c r="E462" s="10">
        <v>41201</v>
      </c>
      <c r="F462" s="11" t="s">
        <v>2237</v>
      </c>
      <c r="G462" s="12" t="s">
        <v>2238</v>
      </c>
      <c r="H462" s="13" t="s">
        <v>2239</v>
      </c>
      <c r="I462" s="13" t="s">
        <v>25</v>
      </c>
      <c r="J462" s="14">
        <v>984</v>
      </c>
      <c r="K462" s="14" t="str">
        <f t="shared" si="62"/>
        <v>CAMINO LA CAPELLANIA 984, LO BARNECHEA</v>
      </c>
      <c r="L462" s="15" t="s">
        <v>2240</v>
      </c>
      <c r="M462" s="15" t="s">
        <v>2241</v>
      </c>
      <c r="N462" s="15">
        <v>0</v>
      </c>
      <c r="O462" s="15" t="s">
        <v>111</v>
      </c>
      <c r="P462" s="17">
        <v>1.65</v>
      </c>
      <c r="R462" s="2">
        <f t="shared" si="70"/>
        <v>459</v>
      </c>
      <c r="S462" s="2">
        <f t="shared" si="63"/>
        <v>550</v>
      </c>
      <c r="T462" s="1">
        <f t="shared" si="64"/>
        <v>41201</v>
      </c>
      <c r="U462" t="str">
        <f t="shared" si="65"/>
        <v>CAMINO LA CAPELLANIA</v>
      </c>
      <c r="V462">
        <v>984</v>
      </c>
      <c r="Y462" s="1" t="str">
        <f t="shared" si="66"/>
        <v>ANDREA</v>
      </c>
      <c r="Z462" s="1" t="s">
        <v>1520</v>
      </c>
      <c r="AA462" s="1" t="s">
        <v>4092</v>
      </c>
      <c r="AB462" s="1"/>
      <c r="AC462" s="3" t="str">
        <f t="shared" si="67"/>
        <v>andrebrucher@gmail.com</v>
      </c>
      <c r="AD462" s="3" t="s">
        <v>2240</v>
      </c>
      <c r="AF462" s="2" t="str">
        <f t="shared" si="68"/>
        <v>12584737-4</v>
      </c>
      <c r="AG462" t="str">
        <f>+LEFT(H462,FIND(" ",H462)-1)</f>
        <v>ANDREA</v>
      </c>
      <c r="AH462" s="1" t="s">
        <v>1520</v>
      </c>
      <c r="AI462" s="1" t="s">
        <v>4460</v>
      </c>
      <c r="AK462" s="3">
        <f t="shared" si="69"/>
        <v>0</v>
      </c>
      <c r="AN462" t="s">
        <v>111</v>
      </c>
      <c r="AO462">
        <v>1.65</v>
      </c>
      <c r="AP462" t="s">
        <v>47</v>
      </c>
    </row>
    <row r="463" spans="1:42">
      <c r="A463" s="89">
        <v>551</v>
      </c>
      <c r="B463" s="14" t="s">
        <v>3309</v>
      </c>
      <c r="C463" s="14"/>
      <c r="D463" s="14" t="s">
        <v>3333</v>
      </c>
      <c r="E463" s="14"/>
      <c r="F463" s="11" t="s">
        <v>2242</v>
      </c>
      <c r="G463" s="12" t="s">
        <v>2243</v>
      </c>
      <c r="H463" s="13" t="s">
        <v>2244</v>
      </c>
      <c r="I463" s="13" t="s">
        <v>18</v>
      </c>
      <c r="J463" s="14" t="s">
        <v>2245</v>
      </c>
      <c r="K463" s="14" t="str">
        <f t="shared" si="62"/>
        <v>CAMINO DE LAS LIEBRES 1500 casa 5, LO BARNECHEA</v>
      </c>
      <c r="L463" s="15" t="s">
        <v>2246</v>
      </c>
      <c r="M463" s="15" t="s">
        <v>2247</v>
      </c>
      <c r="N463" s="15">
        <v>0</v>
      </c>
      <c r="O463" s="15" t="s">
        <v>111</v>
      </c>
      <c r="P463" s="17">
        <v>1.45</v>
      </c>
      <c r="R463" s="2">
        <f t="shared" si="70"/>
        <v>460</v>
      </c>
      <c r="S463" s="2">
        <f t="shared" si="63"/>
        <v>551</v>
      </c>
      <c r="T463" s="1">
        <f t="shared" si="64"/>
        <v>0</v>
      </c>
      <c r="U463" t="str">
        <f t="shared" si="65"/>
        <v>CAMINO DE LAS LIEBRES</v>
      </c>
      <c r="V463">
        <v>1500</v>
      </c>
      <c r="W463" s="99">
        <v>5</v>
      </c>
      <c r="Y463" s="1" t="str">
        <f t="shared" si="66"/>
        <v>MARTA</v>
      </c>
      <c r="Z463" s="1" t="s">
        <v>1520</v>
      </c>
      <c r="AA463" s="1" t="s">
        <v>4093</v>
      </c>
      <c r="AB463" s="1"/>
      <c r="AC463" s="3" t="str">
        <f t="shared" si="67"/>
        <v>amarin@onizzo.com</v>
      </c>
      <c r="AD463" s="3" t="s">
        <v>2246</v>
      </c>
      <c r="AF463" s="2" t="str">
        <f t="shared" si="68"/>
        <v>7022008-3</v>
      </c>
      <c r="AG463" t="str">
        <f>+LEFT(H463,FIND(" ",H463)-1)</f>
        <v>AGUSTIN</v>
      </c>
      <c r="AH463" s="1" t="s">
        <v>1520</v>
      </c>
      <c r="AI463" s="1" t="s">
        <v>4461</v>
      </c>
      <c r="AK463" s="3">
        <f t="shared" si="69"/>
        <v>0</v>
      </c>
      <c r="AN463" t="s">
        <v>111</v>
      </c>
      <c r="AO463">
        <v>1.45</v>
      </c>
      <c r="AP463" t="s">
        <v>47</v>
      </c>
    </row>
    <row r="464" spans="1:42">
      <c r="A464" s="89">
        <v>553</v>
      </c>
      <c r="B464" s="14" t="s">
        <v>3309</v>
      </c>
      <c r="C464" s="14"/>
      <c r="D464" s="14"/>
      <c r="E464" s="10">
        <v>41208</v>
      </c>
      <c r="F464" s="11" t="s">
        <v>2248</v>
      </c>
      <c r="G464" s="12" t="s">
        <v>2249</v>
      </c>
      <c r="H464" s="13" t="s">
        <v>2250</v>
      </c>
      <c r="I464" s="13" t="s">
        <v>37</v>
      </c>
      <c r="J464" s="14">
        <v>11310</v>
      </c>
      <c r="K464" s="14" t="str">
        <f t="shared" si="62"/>
        <v>RIO TRANCURA 11310, LO BARNECHEA</v>
      </c>
      <c r="L464" s="15" t="s">
        <v>2251</v>
      </c>
      <c r="M464" s="16" t="s">
        <v>2252</v>
      </c>
      <c r="N464" s="16" t="s">
        <v>2252</v>
      </c>
      <c r="O464" s="15" t="s">
        <v>44</v>
      </c>
      <c r="P464" s="17">
        <v>1.65</v>
      </c>
      <c r="R464" s="2">
        <f t="shared" si="70"/>
        <v>461</v>
      </c>
      <c r="S464" s="2">
        <f t="shared" si="63"/>
        <v>553</v>
      </c>
      <c r="T464" s="1">
        <f t="shared" si="64"/>
        <v>41208</v>
      </c>
      <c r="U464" t="str">
        <f t="shared" si="65"/>
        <v>RIO TRANCURA</v>
      </c>
      <c r="V464">
        <v>11310</v>
      </c>
      <c r="Y464" s="1" t="str">
        <f t="shared" si="66"/>
        <v>GIORGIO</v>
      </c>
      <c r="Z464" s="1" t="s">
        <v>1520</v>
      </c>
      <c r="AA464" s="1" t="s">
        <v>4094</v>
      </c>
      <c r="AB464" s="1"/>
      <c r="AC464" s="3" t="str">
        <f t="shared" si="67"/>
        <v>mariaelenaliralopez@gmail.com</v>
      </c>
      <c r="AD464" s="3" t="s">
        <v>2251</v>
      </c>
      <c r="AF464" s="2" t="str">
        <f t="shared" si="68"/>
        <v>15739786-9</v>
      </c>
      <c r="AG464" t="str">
        <f>+LEFT(H464,FIND(" ",H464)-1)</f>
        <v>MARIA</v>
      </c>
      <c r="AH464" s="1" t="s">
        <v>1520</v>
      </c>
      <c r="AI464" s="1" t="s">
        <v>4462</v>
      </c>
      <c r="AK464" s="3" t="str">
        <f t="shared" si="69"/>
        <v>mariaelenaliralopez@gmail.com</v>
      </c>
      <c r="AN464" t="s">
        <v>44</v>
      </c>
      <c r="AO464">
        <v>1.65</v>
      </c>
      <c r="AP464" t="s">
        <v>47</v>
      </c>
    </row>
    <row r="465" spans="1:42">
      <c r="A465" s="89">
        <v>554</v>
      </c>
      <c r="B465" s="14" t="s">
        <v>3309</v>
      </c>
      <c r="C465" s="14"/>
      <c r="D465" s="14" t="s">
        <v>3316</v>
      </c>
      <c r="E465" s="10">
        <v>41247</v>
      </c>
      <c r="F465" s="11" t="s">
        <v>2253</v>
      </c>
      <c r="G465" s="12" t="s">
        <v>2254</v>
      </c>
      <c r="H465" s="13" t="s">
        <v>2255</v>
      </c>
      <c r="I465" s="13" t="s">
        <v>28</v>
      </c>
      <c r="J465" s="14">
        <v>10622</v>
      </c>
      <c r="K465" s="14" t="str">
        <f t="shared" si="62"/>
        <v>CONTRALM. FDEZ.VIAL 10622, LO BARNECHEA</v>
      </c>
      <c r="L465" s="15" t="s">
        <v>2256</v>
      </c>
      <c r="M465" s="15" t="s">
        <v>2257</v>
      </c>
      <c r="N465" s="15">
        <v>0</v>
      </c>
      <c r="O465" s="15" t="s">
        <v>111</v>
      </c>
      <c r="P465" s="17">
        <v>1.65</v>
      </c>
      <c r="R465" s="2">
        <f t="shared" si="70"/>
        <v>462</v>
      </c>
      <c r="S465" s="2">
        <f t="shared" si="63"/>
        <v>554</v>
      </c>
      <c r="T465" s="1">
        <f t="shared" si="64"/>
        <v>41247</v>
      </c>
      <c r="U465" t="str">
        <f t="shared" si="65"/>
        <v>CONTRALM. FDEZ.VIAL</v>
      </c>
      <c r="V465">
        <v>10622</v>
      </c>
      <c r="Y465" s="1" t="str">
        <f t="shared" si="66"/>
        <v>MANUEL</v>
      </c>
      <c r="Z465" s="1" t="s">
        <v>1520</v>
      </c>
      <c r="AA465" s="1" t="s">
        <v>4095</v>
      </c>
      <c r="AB465" s="1"/>
      <c r="AC465" s="3" t="str">
        <f t="shared" si="67"/>
        <v>manuelvalech@mi.cl</v>
      </c>
      <c r="AD465" s="3" t="s">
        <v>2256</v>
      </c>
      <c r="AF465" s="2" t="str">
        <f t="shared" si="68"/>
        <v>5742077-4</v>
      </c>
      <c r="AG465" t="str">
        <f>+LEFT(H465,FIND(" ",H465)-1)</f>
        <v>PATRICIA</v>
      </c>
      <c r="AH465" s="1" t="s">
        <v>1520</v>
      </c>
      <c r="AI465" s="1" t="s">
        <v>4463</v>
      </c>
      <c r="AK465" s="3">
        <f t="shared" si="69"/>
        <v>0</v>
      </c>
      <c r="AN465" t="s">
        <v>111</v>
      </c>
      <c r="AO465">
        <v>1.65</v>
      </c>
      <c r="AP465" t="s">
        <v>47</v>
      </c>
    </row>
    <row r="466" spans="1:42">
      <c r="A466" s="89">
        <v>556</v>
      </c>
      <c r="B466" s="14" t="s">
        <v>3309</v>
      </c>
      <c r="C466" s="14"/>
      <c r="D466" s="14"/>
      <c r="E466" s="14"/>
      <c r="F466" s="11" t="s">
        <v>839</v>
      </c>
      <c r="G466" s="12" t="s">
        <v>840</v>
      </c>
      <c r="H466" s="13" t="s">
        <v>2258</v>
      </c>
      <c r="I466" s="13" t="s">
        <v>26</v>
      </c>
      <c r="J466" s="14">
        <v>11574</v>
      </c>
      <c r="K466" s="14" t="str">
        <f t="shared" si="62"/>
        <v>CAMINO TURISTICO 11574, LO BARNECHEA</v>
      </c>
      <c r="L466" s="15" t="s">
        <v>841</v>
      </c>
      <c r="M466" s="15" t="s">
        <v>842</v>
      </c>
      <c r="N466" s="15">
        <v>0</v>
      </c>
      <c r="O466" s="15" t="s">
        <v>44</v>
      </c>
      <c r="P466" s="17">
        <v>1.65</v>
      </c>
      <c r="R466" s="2">
        <f t="shared" si="70"/>
        <v>463</v>
      </c>
      <c r="S466" s="2">
        <f t="shared" si="63"/>
        <v>556</v>
      </c>
      <c r="T466" s="1">
        <f t="shared" si="64"/>
        <v>0</v>
      </c>
      <c r="U466" t="str">
        <f t="shared" si="65"/>
        <v>CAMINO TURISTICO</v>
      </c>
      <c r="V466">
        <v>11574</v>
      </c>
      <c r="Y466" s="1" t="str">
        <f t="shared" si="66"/>
        <v>CLAUDIA</v>
      </c>
      <c r="Z466" s="1" t="s">
        <v>1520</v>
      </c>
      <c r="AA466" s="1" t="s">
        <v>3855</v>
      </c>
      <c r="AB466" s="1"/>
      <c r="AC466" s="3" t="str">
        <f t="shared" si="67"/>
        <v>ccasasbellas@gmail.com</v>
      </c>
      <c r="AD466" s="3" t="s">
        <v>841</v>
      </c>
      <c r="AF466" s="2" t="str">
        <f t="shared" si="68"/>
        <v>9033869-2</v>
      </c>
      <c r="AG466" t="str">
        <f>+LEFT(H466,FIND(" ",H466)-1)</f>
        <v>CLAUDIA</v>
      </c>
      <c r="AH466" s="1" t="s">
        <v>1520</v>
      </c>
      <c r="AI466" s="1" t="s">
        <v>4464</v>
      </c>
      <c r="AK466" s="3">
        <f t="shared" si="69"/>
        <v>0</v>
      </c>
      <c r="AN466" t="s">
        <v>44</v>
      </c>
      <c r="AO466">
        <v>1.65</v>
      </c>
      <c r="AP466" t="s">
        <v>47</v>
      </c>
    </row>
    <row r="467" spans="1:42">
      <c r="A467" s="89">
        <v>557</v>
      </c>
      <c r="B467" s="14" t="s">
        <v>3309</v>
      </c>
      <c r="C467" s="14"/>
      <c r="D467" s="14" t="s">
        <v>3333</v>
      </c>
      <c r="E467" s="10">
        <v>41220</v>
      </c>
      <c r="F467" s="11" t="s">
        <v>2259</v>
      </c>
      <c r="G467" s="12" t="s">
        <v>2260</v>
      </c>
      <c r="H467" s="13" t="s">
        <v>2261</v>
      </c>
      <c r="I467" s="13" t="s">
        <v>18</v>
      </c>
      <c r="J467" s="14">
        <v>1386</v>
      </c>
      <c r="K467" s="14" t="str">
        <f t="shared" si="62"/>
        <v>CAMINO DE LAS LIEBRES 1386, LO BARNECHEA</v>
      </c>
      <c r="L467" s="15" t="s">
        <v>2262</v>
      </c>
      <c r="M467" s="15" t="s">
        <v>2263</v>
      </c>
      <c r="N467" s="15">
        <v>0</v>
      </c>
      <c r="O467" s="15" t="s">
        <v>111</v>
      </c>
      <c r="P467" s="17">
        <v>1.65</v>
      </c>
      <c r="R467" s="2">
        <f t="shared" si="70"/>
        <v>464</v>
      </c>
      <c r="S467" s="2">
        <f t="shared" si="63"/>
        <v>557</v>
      </c>
      <c r="T467" s="1">
        <f t="shared" si="64"/>
        <v>41220</v>
      </c>
      <c r="U467" t="str">
        <f t="shared" si="65"/>
        <v>CAMINO DE LAS LIEBRES</v>
      </c>
      <c r="V467">
        <v>1386</v>
      </c>
      <c r="Y467" s="1" t="str">
        <f t="shared" si="66"/>
        <v>NICOLLE</v>
      </c>
      <c r="Z467" s="1" t="s">
        <v>1520</v>
      </c>
      <c r="AA467" s="1" t="s">
        <v>4096</v>
      </c>
      <c r="AB467" s="1"/>
      <c r="AC467" s="3" t="str">
        <f t="shared" si="67"/>
        <v>netchegaray@gmail.com</v>
      </c>
      <c r="AD467" s="3" t="s">
        <v>2262</v>
      </c>
      <c r="AF467" s="2" t="str">
        <f t="shared" si="68"/>
        <v>13435388-0</v>
      </c>
      <c r="AG467" t="str">
        <f>+LEFT(H467,FIND(" ",H467)-1)</f>
        <v>RODRIGO</v>
      </c>
      <c r="AH467" s="1" t="s">
        <v>1520</v>
      </c>
      <c r="AI467" s="1" t="s">
        <v>4465</v>
      </c>
      <c r="AK467" s="3">
        <f t="shared" si="69"/>
        <v>0</v>
      </c>
      <c r="AN467" t="s">
        <v>111</v>
      </c>
      <c r="AO467">
        <v>1.65</v>
      </c>
      <c r="AP467" t="s">
        <v>47</v>
      </c>
    </row>
    <row r="468" spans="1:42">
      <c r="A468" s="89">
        <v>558</v>
      </c>
      <c r="B468" s="14" t="s">
        <v>3309</v>
      </c>
      <c r="C468" s="14"/>
      <c r="D468" s="14" t="s">
        <v>3491</v>
      </c>
      <c r="E468" s="10">
        <v>41233</v>
      </c>
      <c r="F468" s="11" t="s">
        <v>2264</v>
      </c>
      <c r="G468" s="12" t="s">
        <v>2265</v>
      </c>
      <c r="H468" s="13" t="s">
        <v>2266</v>
      </c>
      <c r="I468" s="13" t="s">
        <v>18</v>
      </c>
      <c r="J468" s="14" t="s">
        <v>2267</v>
      </c>
      <c r="K468" s="14" t="str">
        <f t="shared" si="62"/>
        <v>CAMINO DE LAS LIEBRES 1500 CASA 13, LO BARNECHEA</v>
      </c>
      <c r="L468" s="15" t="s">
        <v>2268</v>
      </c>
      <c r="M468" s="15" t="s">
        <v>2269</v>
      </c>
      <c r="N468" s="15">
        <v>0</v>
      </c>
      <c r="O468" s="15" t="s">
        <v>111</v>
      </c>
      <c r="P468" s="17">
        <v>1.45</v>
      </c>
      <c r="R468" s="2">
        <f t="shared" si="70"/>
        <v>465</v>
      </c>
      <c r="S468" s="2">
        <f t="shared" si="63"/>
        <v>558</v>
      </c>
      <c r="T468" s="1">
        <f t="shared" si="64"/>
        <v>41233</v>
      </c>
      <c r="U468" t="str">
        <f t="shared" si="65"/>
        <v>CAMINO DE LAS LIEBRES</v>
      </c>
      <c r="V468">
        <v>1500</v>
      </c>
      <c r="W468" s="99">
        <v>13</v>
      </c>
      <c r="Y468" s="1" t="str">
        <f t="shared" si="66"/>
        <v>JAIME</v>
      </c>
      <c r="Z468" s="1" t="s">
        <v>1520</v>
      </c>
      <c r="AA468" s="1" t="s">
        <v>3872</v>
      </c>
      <c r="AB468" s="1"/>
      <c r="AC468" s="3" t="str">
        <f t="shared" si="67"/>
        <v>cboragk@yahoo.de</v>
      </c>
      <c r="AD468" s="3" t="s">
        <v>2268</v>
      </c>
      <c r="AF468" s="2" t="str">
        <f t="shared" si="68"/>
        <v>10070849-3</v>
      </c>
      <c r="AG468" t="str">
        <f>+LEFT(H468,FIND(" ",H468)-1)</f>
        <v>CAROLA</v>
      </c>
      <c r="AH468" s="1" t="s">
        <v>1520</v>
      </c>
      <c r="AI468" s="1" t="s">
        <v>4466</v>
      </c>
      <c r="AK468" s="3">
        <f t="shared" si="69"/>
        <v>0</v>
      </c>
      <c r="AN468" t="s">
        <v>111</v>
      </c>
      <c r="AO468">
        <v>1.45</v>
      </c>
      <c r="AP468" t="s">
        <v>47</v>
      </c>
    </row>
    <row r="469" spans="1:42">
      <c r="A469" s="89">
        <v>559</v>
      </c>
      <c r="B469" s="14" t="s">
        <v>3309</v>
      </c>
      <c r="C469" s="14"/>
      <c r="D469" s="14" t="s">
        <v>3333</v>
      </c>
      <c r="E469" s="10">
        <v>41234</v>
      </c>
      <c r="F469" s="11" t="s">
        <v>2270</v>
      </c>
      <c r="G469" s="12" t="s">
        <v>2271</v>
      </c>
      <c r="H469" s="13" t="s">
        <v>2272</v>
      </c>
      <c r="I469" s="13" t="s">
        <v>25</v>
      </c>
      <c r="J469" s="14">
        <v>1246</v>
      </c>
      <c r="K469" s="14" t="str">
        <f t="shared" si="62"/>
        <v>CAMINO LA CAPELLANIA 1246, LO BARNECHEA</v>
      </c>
      <c r="L469" s="15" t="s">
        <v>2273</v>
      </c>
      <c r="M469" s="16" t="s">
        <v>2274</v>
      </c>
      <c r="N469" s="16"/>
      <c r="O469" s="15" t="s">
        <v>111</v>
      </c>
      <c r="P469" s="17">
        <v>1.65</v>
      </c>
      <c r="R469" s="2">
        <f t="shared" si="70"/>
        <v>466</v>
      </c>
      <c r="S469" s="2">
        <f t="shared" si="63"/>
        <v>559</v>
      </c>
      <c r="T469" s="1">
        <f t="shared" si="64"/>
        <v>41234</v>
      </c>
      <c r="U469" t="str">
        <f t="shared" si="65"/>
        <v>CAMINO LA CAPELLANIA</v>
      </c>
      <c r="V469">
        <v>1246</v>
      </c>
      <c r="Y469" s="1" t="str">
        <f t="shared" si="66"/>
        <v>ANA</v>
      </c>
      <c r="Z469" s="1" t="s">
        <v>3596</v>
      </c>
      <c r="AA469" s="1" t="s">
        <v>3704</v>
      </c>
      <c r="AB469" s="1"/>
      <c r="AC469" s="3" t="str">
        <f t="shared" si="67"/>
        <v>animunozl@gmail.com</v>
      </c>
      <c r="AD469" s="3" t="s">
        <v>2273</v>
      </c>
      <c r="AF469" s="2" t="str">
        <f t="shared" si="68"/>
        <v>10526797-5</v>
      </c>
      <c r="AG469" t="str">
        <f>+LEFT(H469,FIND(" ",H469)-1)</f>
        <v>MARIO</v>
      </c>
      <c r="AH469" s="1" t="s">
        <v>4615</v>
      </c>
      <c r="AI469" s="1" t="s">
        <v>4194</v>
      </c>
      <c r="AK469" s="3">
        <f t="shared" si="69"/>
        <v>0</v>
      </c>
      <c r="AN469" t="s">
        <v>111</v>
      </c>
      <c r="AO469">
        <v>1.65</v>
      </c>
      <c r="AP469" t="s">
        <v>47</v>
      </c>
    </row>
    <row r="470" spans="1:42">
      <c r="A470" s="89">
        <v>560</v>
      </c>
      <c r="B470" s="14" t="s">
        <v>3309</v>
      </c>
      <c r="C470" s="14"/>
      <c r="D470" s="14"/>
      <c r="E470" s="10">
        <v>41262</v>
      </c>
      <c r="F470" s="11" t="s">
        <v>2275</v>
      </c>
      <c r="G470" s="12" t="s">
        <v>2276</v>
      </c>
      <c r="H470" s="13" t="s">
        <v>2277</v>
      </c>
      <c r="I470" s="13" t="s">
        <v>32</v>
      </c>
      <c r="J470" s="14">
        <v>1409</v>
      </c>
      <c r="K470" s="14" t="str">
        <f t="shared" si="62"/>
        <v>LOS PORTONES DE LA DEHESA 1409, LO BARNECHEA</v>
      </c>
      <c r="L470" s="15" t="s">
        <v>2278</v>
      </c>
      <c r="M470" s="16" t="s">
        <v>2279</v>
      </c>
      <c r="N470" s="15">
        <v>0</v>
      </c>
      <c r="O470" s="15" t="s">
        <v>99</v>
      </c>
      <c r="P470" s="17">
        <v>1.6</v>
      </c>
      <c r="R470" s="2">
        <f t="shared" si="70"/>
        <v>467</v>
      </c>
      <c r="S470" s="2">
        <f t="shared" si="63"/>
        <v>560</v>
      </c>
      <c r="T470" s="1">
        <f t="shared" si="64"/>
        <v>41262</v>
      </c>
      <c r="U470" t="str">
        <f t="shared" si="65"/>
        <v>LOS PORTONES DE LA DEHESA</v>
      </c>
      <c r="V470">
        <v>1409</v>
      </c>
      <c r="Y470" s="1" t="str">
        <f t="shared" si="66"/>
        <v>IGNACIO</v>
      </c>
      <c r="Z470" s="1" t="s">
        <v>1520</v>
      </c>
      <c r="AA470" s="1" t="s">
        <v>3981</v>
      </c>
      <c r="AB470" s="1"/>
      <c r="AC470" s="3" t="str">
        <f t="shared" si="67"/>
        <v>amreyes@mi.cl</v>
      </c>
      <c r="AD470" s="3" t="s">
        <v>2278</v>
      </c>
      <c r="AF470" s="2" t="str">
        <f t="shared" si="68"/>
        <v>4437545-1</v>
      </c>
      <c r="AG470" t="str">
        <f>+LEFT(H470,FIND(" ",H470)-1)</f>
        <v>JUAN</v>
      </c>
      <c r="AH470" s="1" t="s">
        <v>3602</v>
      </c>
      <c r="AI470" s="1" t="s">
        <v>3981</v>
      </c>
      <c r="AK470" s="3">
        <f t="shared" si="69"/>
        <v>0</v>
      </c>
      <c r="AN470" t="s">
        <v>99</v>
      </c>
      <c r="AO470">
        <v>1.6</v>
      </c>
      <c r="AP470" t="s">
        <v>47</v>
      </c>
    </row>
    <row r="471" spans="1:42">
      <c r="A471" s="89">
        <v>563</v>
      </c>
      <c r="B471" s="14" t="s">
        <v>3309</v>
      </c>
      <c r="C471" s="14"/>
      <c r="D471" s="14" t="s">
        <v>3333</v>
      </c>
      <c r="E471" s="10">
        <v>41247</v>
      </c>
      <c r="F471" s="11" t="s">
        <v>2280</v>
      </c>
      <c r="G471" s="12" t="s">
        <v>2281</v>
      </c>
      <c r="H471" s="13" t="s">
        <v>2282</v>
      </c>
      <c r="I471" s="13" t="s">
        <v>24</v>
      </c>
      <c r="J471" s="14">
        <v>10341</v>
      </c>
      <c r="K471" s="14" t="str">
        <f t="shared" si="62"/>
        <v>CAMINO ENTRE LOMAS 10341, LO BARNECHEA</v>
      </c>
      <c r="L471" s="15" t="s">
        <v>2283</v>
      </c>
      <c r="M471" s="15" t="s">
        <v>2284</v>
      </c>
      <c r="N471" s="15" t="s">
        <v>2285</v>
      </c>
      <c r="O471" s="15" t="s">
        <v>44</v>
      </c>
      <c r="P471" s="17">
        <v>1.65</v>
      </c>
      <c r="R471" s="2">
        <f t="shared" si="70"/>
        <v>468</v>
      </c>
      <c r="S471" s="2">
        <f t="shared" si="63"/>
        <v>563</v>
      </c>
      <c r="T471" s="1">
        <f t="shared" si="64"/>
        <v>41247</v>
      </c>
      <c r="U471" t="str">
        <f t="shared" si="65"/>
        <v>CAMINO ENTRE LOMAS</v>
      </c>
      <c r="V471">
        <v>10341</v>
      </c>
      <c r="Y471" s="1" t="str">
        <f t="shared" si="66"/>
        <v>GIAN</v>
      </c>
      <c r="Z471" s="1" t="s">
        <v>1520</v>
      </c>
      <c r="AA471" s="1" t="s">
        <v>4097</v>
      </c>
      <c r="AB471" s="1"/>
      <c r="AC471" s="3" t="str">
        <f t="shared" si="67"/>
        <v>G.RAMELLO@BERSA.CL</v>
      </c>
      <c r="AD471" s="3" t="s">
        <v>2283</v>
      </c>
      <c r="AF471" s="2" t="str">
        <f t="shared" si="68"/>
        <v>7010726-0</v>
      </c>
      <c r="AG471" t="str">
        <f>+LEFT(H471,FIND(" ",H471)-1)</f>
        <v>MARIA</v>
      </c>
      <c r="AH471" s="1" t="s">
        <v>3637</v>
      </c>
      <c r="AI471" s="1" t="s">
        <v>4467</v>
      </c>
      <c r="AK471" s="3" t="str">
        <f t="shared" si="69"/>
        <v>GRAMELLO@BERSA.CL</v>
      </c>
      <c r="AN471" t="s">
        <v>44</v>
      </c>
      <c r="AO471">
        <v>1.65</v>
      </c>
      <c r="AP471" t="s">
        <v>47</v>
      </c>
    </row>
    <row r="472" spans="1:42">
      <c r="A472" s="89">
        <v>564</v>
      </c>
      <c r="B472" s="14" t="s">
        <v>3309</v>
      </c>
      <c r="C472" s="14"/>
      <c r="D472" s="14" t="s">
        <v>3333</v>
      </c>
      <c r="E472" s="10">
        <v>41164</v>
      </c>
      <c r="F472" s="11" t="s">
        <v>2286</v>
      </c>
      <c r="G472" s="12" t="s">
        <v>2287</v>
      </c>
      <c r="H472" s="13" t="s">
        <v>2288</v>
      </c>
      <c r="I472" s="13" t="s">
        <v>18</v>
      </c>
      <c r="J472" s="14" t="s">
        <v>2289</v>
      </c>
      <c r="K472" s="14" t="str">
        <f t="shared" si="62"/>
        <v>CAMINO DE LAS LIEBRES 1500 casa 2, LO BARNECHEA</v>
      </c>
      <c r="L472" s="15" t="s">
        <v>2290</v>
      </c>
      <c r="M472" s="15" t="s">
        <v>2291</v>
      </c>
      <c r="N472" s="15">
        <v>0</v>
      </c>
      <c r="O472" s="15" t="s">
        <v>111</v>
      </c>
      <c r="P472" s="17">
        <v>1.45</v>
      </c>
      <c r="R472" s="2">
        <f t="shared" si="70"/>
        <v>469</v>
      </c>
      <c r="S472" s="2">
        <f t="shared" si="63"/>
        <v>564</v>
      </c>
      <c r="T472" s="1">
        <f t="shared" si="64"/>
        <v>41164</v>
      </c>
      <c r="U472" t="str">
        <f t="shared" si="65"/>
        <v>CAMINO DE LAS LIEBRES</v>
      </c>
      <c r="V472">
        <v>1500</v>
      </c>
      <c r="W472" s="99">
        <v>2</v>
      </c>
      <c r="Y472" s="1" t="str">
        <f t="shared" si="66"/>
        <v>RODRIGO</v>
      </c>
      <c r="Z472" s="1" t="s">
        <v>1520</v>
      </c>
      <c r="AA472" s="1" t="s">
        <v>4098</v>
      </c>
      <c r="AB472" s="1"/>
      <c r="AC472" s="3" t="str">
        <f t="shared" si="67"/>
        <v>paula.larrain@gmail.com</v>
      </c>
      <c r="AD472" s="3" t="s">
        <v>2290</v>
      </c>
      <c r="AF472" s="2" t="str">
        <f t="shared" si="68"/>
        <v>10971551-4</v>
      </c>
      <c r="AG472" t="str">
        <f>+LEFT(H472,FIND(" ",H472)-1)</f>
        <v>PAULA</v>
      </c>
      <c r="AH472" s="1" t="s">
        <v>1520</v>
      </c>
      <c r="AI472" s="1" t="s">
        <v>3650</v>
      </c>
      <c r="AK472" s="3">
        <f t="shared" si="69"/>
        <v>0</v>
      </c>
      <c r="AN472" t="s">
        <v>111</v>
      </c>
      <c r="AO472">
        <v>1.45</v>
      </c>
      <c r="AP472" t="s">
        <v>47</v>
      </c>
    </row>
    <row r="473" spans="1:42">
      <c r="A473" s="89">
        <v>565</v>
      </c>
      <c r="B473" s="14" t="s">
        <v>3309</v>
      </c>
      <c r="C473" s="14"/>
      <c r="D473" s="14" t="s">
        <v>3333</v>
      </c>
      <c r="E473" s="10">
        <v>41255</v>
      </c>
      <c r="F473" s="11" t="s">
        <v>2292</v>
      </c>
      <c r="G473" s="12" t="s">
        <v>2293</v>
      </c>
      <c r="H473" s="13" t="s">
        <v>2294</v>
      </c>
      <c r="I473" s="13" t="s">
        <v>2295</v>
      </c>
      <c r="J473" s="14">
        <v>11108</v>
      </c>
      <c r="K473" s="14" t="str">
        <f t="shared" si="62"/>
        <v>EL MONASTERIO  11108, LO BARNECHEA</v>
      </c>
      <c r="L473" s="15" t="s">
        <v>2296</v>
      </c>
      <c r="M473" s="15" t="s">
        <v>2297</v>
      </c>
      <c r="N473" s="15">
        <v>0</v>
      </c>
      <c r="O473" s="15" t="s">
        <v>44</v>
      </c>
      <c r="P473" s="17">
        <v>1.65</v>
      </c>
      <c r="R473" s="2">
        <f t="shared" si="70"/>
        <v>470</v>
      </c>
      <c r="S473" s="2">
        <f t="shared" si="63"/>
        <v>565</v>
      </c>
      <c r="T473" s="1">
        <f t="shared" si="64"/>
        <v>41255</v>
      </c>
      <c r="U473" t="str">
        <f t="shared" si="65"/>
        <v xml:space="preserve">EL MONASTERIO </v>
      </c>
      <c r="V473">
        <v>11108</v>
      </c>
      <c r="Y473" s="1" t="str">
        <f t="shared" si="66"/>
        <v>RICARDO</v>
      </c>
      <c r="Z473" s="1" t="s">
        <v>1520</v>
      </c>
      <c r="AA473" s="1" t="s">
        <v>4099</v>
      </c>
      <c r="AB473" s="1"/>
      <c r="AC473" s="3" t="str">
        <f t="shared" si="67"/>
        <v>rischeuch@gmail.com</v>
      </c>
      <c r="AD473" s="3" t="s">
        <v>2296</v>
      </c>
      <c r="AF473" s="2" t="str">
        <f t="shared" si="68"/>
        <v>7261521-2</v>
      </c>
      <c r="AG473" t="str">
        <f>+LEFT(H473,FIND(" ",H473)-1)</f>
        <v>PEDRO</v>
      </c>
      <c r="AH473" s="1" t="s">
        <v>1520</v>
      </c>
      <c r="AI473" s="1" t="s">
        <v>4167</v>
      </c>
      <c r="AK473" s="3">
        <f t="shared" si="69"/>
        <v>0</v>
      </c>
      <c r="AN473" t="s">
        <v>44</v>
      </c>
      <c r="AO473">
        <v>1.65</v>
      </c>
      <c r="AP473" t="s">
        <v>47</v>
      </c>
    </row>
    <row r="474" spans="1:42">
      <c r="A474" s="89">
        <v>566</v>
      </c>
      <c r="B474" s="14" t="s">
        <v>3309</v>
      </c>
      <c r="C474" s="14"/>
      <c r="D474" s="14" t="s">
        <v>3333</v>
      </c>
      <c r="E474" s="14"/>
      <c r="F474" s="11" t="s">
        <v>2298</v>
      </c>
      <c r="G474" s="12" t="s">
        <v>2299</v>
      </c>
      <c r="H474" s="13" t="s">
        <v>2300</v>
      </c>
      <c r="I474" s="13" t="s">
        <v>21</v>
      </c>
      <c r="J474" s="14">
        <v>1360</v>
      </c>
      <c r="K474" s="14" t="str">
        <f t="shared" si="62"/>
        <v>CAMINO DEL ALARIFE 1360, LO BARNECHEA</v>
      </c>
      <c r="L474" s="15" t="s">
        <v>2301</v>
      </c>
      <c r="M474" s="15" t="s">
        <v>2302</v>
      </c>
      <c r="N474" s="15">
        <v>0</v>
      </c>
      <c r="O474" s="15" t="s">
        <v>42</v>
      </c>
      <c r="P474" s="17">
        <v>1.65</v>
      </c>
      <c r="R474" s="2">
        <f t="shared" si="70"/>
        <v>471</v>
      </c>
      <c r="S474" s="2">
        <f t="shared" si="63"/>
        <v>566</v>
      </c>
      <c r="T474" s="1">
        <f t="shared" si="64"/>
        <v>0</v>
      </c>
      <c r="U474" t="str">
        <f t="shared" si="65"/>
        <v>CAMINO DEL ALARIFE</v>
      </c>
      <c r="V474">
        <v>1360</v>
      </c>
      <c r="Y474" s="1" t="str">
        <f t="shared" si="66"/>
        <v>CLAUDIO</v>
      </c>
      <c r="Z474" s="1" t="s">
        <v>1520</v>
      </c>
      <c r="AA474" s="1" t="s">
        <v>4100</v>
      </c>
      <c r="AB474" s="1"/>
      <c r="AC474" s="3" t="str">
        <f t="shared" si="67"/>
        <v>ncastillo@vtr.net</v>
      </c>
      <c r="AD474" s="3" t="s">
        <v>2301</v>
      </c>
      <c r="AF474" s="2" t="str">
        <f t="shared" si="68"/>
        <v>9096771-1</v>
      </c>
      <c r="AG474" t="str">
        <f>+LEFT(H474,FIND(" ",H474)-1)</f>
        <v>NORMA</v>
      </c>
      <c r="AH474" s="1" t="s">
        <v>1520</v>
      </c>
      <c r="AI474" s="1" t="s">
        <v>4398</v>
      </c>
      <c r="AK474" s="3">
        <f t="shared" si="69"/>
        <v>0</v>
      </c>
      <c r="AN474" t="s">
        <v>42</v>
      </c>
      <c r="AO474">
        <v>1.65</v>
      </c>
      <c r="AP474" t="s">
        <v>47</v>
      </c>
    </row>
    <row r="475" spans="1:42">
      <c r="A475" s="89">
        <v>567</v>
      </c>
      <c r="B475" s="14" t="s">
        <v>3309</v>
      </c>
      <c r="C475" s="14"/>
      <c r="D475" s="14" t="s">
        <v>3333</v>
      </c>
      <c r="E475" s="14"/>
      <c r="F475" s="11" t="s">
        <v>2303</v>
      </c>
      <c r="G475" s="12" t="s">
        <v>2304</v>
      </c>
      <c r="H475" s="13" t="s">
        <v>2305</v>
      </c>
      <c r="I475" s="13" t="s">
        <v>21</v>
      </c>
      <c r="J475" s="14">
        <v>1370</v>
      </c>
      <c r="K475" s="14" t="str">
        <f t="shared" si="62"/>
        <v>CAMINO DEL ALARIFE 1370, LO BARNECHEA</v>
      </c>
      <c r="L475" s="15" t="s">
        <v>2306</v>
      </c>
      <c r="M475" s="16" t="s">
        <v>2307</v>
      </c>
      <c r="N475" s="15">
        <v>0</v>
      </c>
      <c r="O475" s="15" t="s">
        <v>111</v>
      </c>
      <c r="P475" s="17">
        <v>1.65</v>
      </c>
      <c r="R475" s="2">
        <f t="shared" si="70"/>
        <v>472</v>
      </c>
      <c r="S475" s="2">
        <f t="shared" si="63"/>
        <v>567</v>
      </c>
      <c r="T475" s="1">
        <f t="shared" si="64"/>
        <v>0</v>
      </c>
      <c r="U475" t="str">
        <f t="shared" si="65"/>
        <v>CAMINO DEL ALARIFE</v>
      </c>
      <c r="V475">
        <v>1370</v>
      </c>
      <c r="Y475" s="1" t="str">
        <f t="shared" si="66"/>
        <v>PATRICIO</v>
      </c>
      <c r="Z475" s="1" t="s">
        <v>1520</v>
      </c>
      <c r="AA475" s="1" t="s">
        <v>4101</v>
      </c>
      <c r="AB475" s="1"/>
      <c r="AC475" s="3" t="str">
        <f t="shared" si="67"/>
        <v>ingeborgcpoulsen@gmail.com</v>
      </c>
      <c r="AD475" s="3" t="s">
        <v>2306</v>
      </c>
      <c r="AF475" s="2" t="str">
        <f t="shared" si="68"/>
        <v>6522174-8</v>
      </c>
      <c r="AG475" t="str">
        <f>+LEFT(H475,FIND(" ",H475)-1)</f>
        <v>INGEBORG</v>
      </c>
      <c r="AH475" s="1" t="s">
        <v>1520</v>
      </c>
      <c r="AI475" s="1" t="s">
        <v>4468</v>
      </c>
      <c r="AK475" s="3">
        <f t="shared" si="69"/>
        <v>0</v>
      </c>
      <c r="AN475" t="s">
        <v>111</v>
      </c>
      <c r="AO475">
        <v>1.65</v>
      </c>
      <c r="AP475" t="s">
        <v>47</v>
      </c>
    </row>
    <row r="476" spans="1:42">
      <c r="A476" s="89">
        <v>568</v>
      </c>
      <c r="B476" s="14" t="s">
        <v>3309</v>
      </c>
      <c r="C476" s="14"/>
      <c r="D476" s="14" t="s">
        <v>3333</v>
      </c>
      <c r="E476" s="10">
        <v>41261</v>
      </c>
      <c r="F476" s="11" t="s">
        <v>2308</v>
      </c>
      <c r="G476" s="12" t="s">
        <v>2309</v>
      </c>
      <c r="H476" s="13" t="s">
        <v>2310</v>
      </c>
      <c r="I476" s="13" t="s">
        <v>22</v>
      </c>
      <c r="J476" s="14" t="s">
        <v>2311</v>
      </c>
      <c r="K476" s="14" t="str">
        <f t="shared" si="62"/>
        <v>CAMINO DEL LABRADOR 1827 CASA C, LO BARNECHEA</v>
      </c>
      <c r="L476" s="15" t="s">
        <v>2312</v>
      </c>
      <c r="M476" s="15" t="s">
        <v>2313</v>
      </c>
      <c r="N476" s="15">
        <v>0</v>
      </c>
      <c r="O476" s="15" t="s">
        <v>111</v>
      </c>
      <c r="P476" s="17">
        <v>1.65</v>
      </c>
      <c r="R476" s="2">
        <f t="shared" si="70"/>
        <v>473</v>
      </c>
      <c r="S476" s="2">
        <f t="shared" si="63"/>
        <v>568</v>
      </c>
      <c r="T476" s="1">
        <f t="shared" si="64"/>
        <v>41261</v>
      </c>
      <c r="U476" t="str">
        <f t="shared" si="65"/>
        <v>CAMINO DEL LABRADOR</v>
      </c>
      <c r="V476">
        <v>1827</v>
      </c>
      <c r="W476" s="99" t="s">
        <v>3503</v>
      </c>
      <c r="Y476" s="1" t="str">
        <f t="shared" si="66"/>
        <v>JOSE</v>
      </c>
      <c r="Z476" s="1" t="s">
        <v>1520</v>
      </c>
      <c r="AA476" s="1" t="s">
        <v>4102</v>
      </c>
      <c r="AB476" s="1"/>
      <c r="AC476" s="3" t="str">
        <f t="shared" si="67"/>
        <v>joseedwards@yahoo.com</v>
      </c>
      <c r="AD476" s="3" t="s">
        <v>2312</v>
      </c>
      <c r="AF476" s="2" t="str">
        <f t="shared" si="68"/>
        <v>9842648-5</v>
      </c>
      <c r="AG476" t="str">
        <f>+LEFT(H476,FIND(" ",H476)-1)</f>
        <v>MARIA</v>
      </c>
      <c r="AH476" s="1" t="s">
        <v>3628</v>
      </c>
      <c r="AI476" s="1" t="s">
        <v>4469</v>
      </c>
      <c r="AK476" s="3">
        <f t="shared" si="69"/>
        <v>0</v>
      </c>
      <c r="AN476" t="s">
        <v>111</v>
      </c>
      <c r="AO476">
        <v>1.65</v>
      </c>
      <c r="AP476" t="s">
        <v>47</v>
      </c>
    </row>
    <row r="477" spans="1:42">
      <c r="A477" s="89">
        <v>569</v>
      </c>
      <c r="B477" s="14" t="s">
        <v>3309</v>
      </c>
      <c r="C477" s="14"/>
      <c r="D477" s="14" t="s">
        <v>3333</v>
      </c>
      <c r="E477" s="10"/>
      <c r="F477" s="11" t="s">
        <v>2314</v>
      </c>
      <c r="G477" s="12" t="s">
        <v>2315</v>
      </c>
      <c r="H477" s="13" t="s">
        <v>2316</v>
      </c>
      <c r="I477" s="13" t="s">
        <v>10</v>
      </c>
      <c r="J477" s="14" t="s">
        <v>2317</v>
      </c>
      <c r="K477" s="14" t="str">
        <f t="shared" si="62"/>
        <v>AV. FELIPE CUBILLOS SIGALL 1715-5, LO BARNECHEA</v>
      </c>
      <c r="L477" s="15" t="s">
        <v>2318</v>
      </c>
      <c r="M477" s="16" t="s">
        <v>2319</v>
      </c>
      <c r="N477" s="15" t="s">
        <v>2320</v>
      </c>
      <c r="O477" s="15" t="s">
        <v>111</v>
      </c>
      <c r="P477" s="17">
        <v>1.45</v>
      </c>
      <c r="R477" s="2">
        <f t="shared" si="70"/>
        <v>474</v>
      </c>
      <c r="S477" s="2">
        <f t="shared" si="63"/>
        <v>569</v>
      </c>
      <c r="T477" s="1">
        <f t="shared" si="64"/>
        <v>0</v>
      </c>
      <c r="U477" t="str">
        <f t="shared" si="65"/>
        <v>AV. FELIPE CUBILLOS SIGALL</v>
      </c>
      <c r="V477">
        <v>1715</v>
      </c>
      <c r="W477" s="99">
        <v>5</v>
      </c>
      <c r="Y477" s="1" t="str">
        <f t="shared" si="66"/>
        <v>CAMILA</v>
      </c>
      <c r="Z477" s="1" t="s">
        <v>1520</v>
      </c>
      <c r="AA477" s="1" t="s">
        <v>4103</v>
      </c>
      <c r="AB477" s="1"/>
      <c r="AC477" s="3" t="str">
        <f t="shared" si="67"/>
        <v>andresfernandezf@gmail.com</v>
      </c>
      <c r="AD477" s="3" t="s">
        <v>2318</v>
      </c>
      <c r="AF477" s="2" t="str">
        <f t="shared" si="68"/>
        <v>10683702-3</v>
      </c>
      <c r="AG477" t="str">
        <f>+LEFT(H477,FIND(" ",H477)-1)</f>
        <v>ANDRES</v>
      </c>
      <c r="AH477" s="1" t="s">
        <v>1520</v>
      </c>
      <c r="AI477" s="1" t="s">
        <v>3676</v>
      </c>
      <c r="AK477" s="3" t="str">
        <f t="shared" si="69"/>
        <v>ccamposhurtado@gmail.com</v>
      </c>
      <c r="AN477" t="s">
        <v>111</v>
      </c>
      <c r="AO477">
        <v>1.45</v>
      </c>
      <c r="AP477" t="s">
        <v>47</v>
      </c>
    </row>
    <row r="478" spans="1:42">
      <c r="A478" s="89">
        <v>570</v>
      </c>
      <c r="B478" s="14" t="s">
        <v>3309</v>
      </c>
      <c r="C478" s="14"/>
      <c r="D478" s="14" t="s">
        <v>3316</v>
      </c>
      <c r="E478" s="10">
        <v>41627</v>
      </c>
      <c r="F478" s="11" t="s">
        <v>2321</v>
      </c>
      <c r="G478" s="12" t="s">
        <v>2322</v>
      </c>
      <c r="H478" s="13" t="s">
        <v>2323</v>
      </c>
      <c r="I478" s="13" t="s">
        <v>22</v>
      </c>
      <c r="J478" s="14" t="s">
        <v>2324</v>
      </c>
      <c r="K478" s="14" t="str">
        <f t="shared" si="62"/>
        <v>CAMINO DEL LABRADOR 1827 casa A, LO BARNECHEA</v>
      </c>
      <c r="L478" s="15" t="s">
        <v>2325</v>
      </c>
      <c r="M478" s="16" t="s">
        <v>2326</v>
      </c>
      <c r="N478" s="15">
        <v>0</v>
      </c>
      <c r="O478" s="15" t="s">
        <v>111</v>
      </c>
      <c r="P478" s="17">
        <v>1.65</v>
      </c>
      <c r="R478" s="2">
        <f t="shared" si="70"/>
        <v>475</v>
      </c>
      <c r="S478" s="2">
        <f t="shared" si="63"/>
        <v>570</v>
      </c>
      <c r="T478" s="1">
        <f t="shared" si="64"/>
        <v>41627</v>
      </c>
      <c r="U478" t="str">
        <f t="shared" si="65"/>
        <v>CAMINO DEL LABRADOR</v>
      </c>
      <c r="V478">
        <v>1827</v>
      </c>
      <c r="W478" s="99" t="s">
        <v>3504</v>
      </c>
      <c r="Y478" s="1" t="str">
        <f t="shared" si="66"/>
        <v>ALEJANDRA</v>
      </c>
      <c r="Z478" s="1" t="s">
        <v>1520</v>
      </c>
      <c r="AA478" s="1" t="s">
        <v>4104</v>
      </c>
      <c r="AB478" s="1"/>
      <c r="AC478" s="3" t="str">
        <f t="shared" si="67"/>
        <v>pabloarmas@gmail.com</v>
      </c>
      <c r="AD478" s="3" t="s">
        <v>2325</v>
      </c>
      <c r="AF478" s="2" t="str">
        <f t="shared" si="68"/>
        <v>13037515-4</v>
      </c>
      <c r="AG478" t="str">
        <f>+LEFT(H478,FIND(" ",H478)-1)</f>
        <v>PABLO</v>
      </c>
      <c r="AH478" s="1" t="s">
        <v>1520</v>
      </c>
      <c r="AI478" s="1" t="s">
        <v>4470</v>
      </c>
      <c r="AK478" s="3">
        <f t="shared" si="69"/>
        <v>0</v>
      </c>
      <c r="AN478" t="s">
        <v>111</v>
      </c>
      <c r="AO478">
        <v>1.65</v>
      </c>
      <c r="AP478" t="s">
        <v>47</v>
      </c>
    </row>
    <row r="479" spans="1:42">
      <c r="A479" s="89">
        <v>572</v>
      </c>
      <c r="B479" s="14" t="s">
        <v>3309</v>
      </c>
      <c r="C479" s="14"/>
      <c r="D479" s="14" t="s">
        <v>3316</v>
      </c>
      <c r="E479" s="10">
        <v>41277</v>
      </c>
      <c r="F479" s="11" t="s">
        <v>2327</v>
      </c>
      <c r="G479" s="12" t="s">
        <v>2328</v>
      </c>
      <c r="H479" s="13" t="s">
        <v>2329</v>
      </c>
      <c r="I479" s="13" t="s">
        <v>26</v>
      </c>
      <c r="J479" s="14">
        <v>11540</v>
      </c>
      <c r="K479" s="14" t="str">
        <f t="shared" si="62"/>
        <v>CAMINO TURISTICO 11540, LO BARNECHEA</v>
      </c>
      <c r="L479" s="15" t="s">
        <v>2330</v>
      </c>
      <c r="M479" s="15" t="s">
        <v>2331</v>
      </c>
      <c r="N479" s="15">
        <v>0</v>
      </c>
      <c r="O479" s="15" t="s">
        <v>111</v>
      </c>
      <c r="P479" s="17">
        <v>1.65</v>
      </c>
      <c r="R479" s="2">
        <f t="shared" si="70"/>
        <v>476</v>
      </c>
      <c r="S479" s="2">
        <f t="shared" si="63"/>
        <v>572</v>
      </c>
      <c r="T479" s="1">
        <f t="shared" si="64"/>
        <v>41277</v>
      </c>
      <c r="U479" t="str">
        <f t="shared" si="65"/>
        <v>CAMINO TURISTICO</v>
      </c>
      <c r="V479">
        <v>11540</v>
      </c>
      <c r="Y479" s="1" t="str">
        <f t="shared" si="66"/>
        <v>ANTONIO</v>
      </c>
      <c r="Z479" s="1" t="s">
        <v>1520</v>
      </c>
      <c r="AA479" s="1" t="s">
        <v>4105</v>
      </c>
      <c r="AB479" s="1"/>
      <c r="AC479" s="3" t="str">
        <f t="shared" si="67"/>
        <v>antonio.dougnac@gmail.com</v>
      </c>
      <c r="AD479" s="3" t="s">
        <v>2330</v>
      </c>
      <c r="AF479" s="2" t="str">
        <f t="shared" si="68"/>
        <v>8775147-3</v>
      </c>
      <c r="AG479" t="str">
        <f>+LEFT(H479,FIND(" ",H479)-1)</f>
        <v>DANIELA</v>
      </c>
      <c r="AH479" s="1" t="s">
        <v>1520</v>
      </c>
      <c r="AI479" s="1" t="s">
        <v>4471</v>
      </c>
      <c r="AK479" s="3">
        <f t="shared" si="69"/>
        <v>0</v>
      </c>
      <c r="AN479" t="s">
        <v>111</v>
      </c>
      <c r="AO479">
        <v>1.65</v>
      </c>
      <c r="AP479" t="s">
        <v>47</v>
      </c>
    </row>
    <row r="480" spans="1:42">
      <c r="A480" s="89">
        <v>574</v>
      </c>
      <c r="B480" s="14" t="s">
        <v>3309</v>
      </c>
      <c r="C480" s="14"/>
      <c r="D480" s="14" t="s">
        <v>3333</v>
      </c>
      <c r="E480" s="10">
        <v>41288</v>
      </c>
      <c r="F480" s="11" t="s">
        <v>2332</v>
      </c>
      <c r="G480" s="12" t="s">
        <v>2333</v>
      </c>
      <c r="H480" s="13" t="s">
        <v>2332</v>
      </c>
      <c r="I480" s="13" t="s">
        <v>10</v>
      </c>
      <c r="J480" s="14" t="s">
        <v>2334</v>
      </c>
      <c r="K480" s="14" t="str">
        <f t="shared" si="62"/>
        <v>AV. FELIPE CUBILLOS SIGALL 1715-4, LO BARNECHEA</v>
      </c>
      <c r="L480" s="15" t="s">
        <v>2335</v>
      </c>
      <c r="M480" s="15" t="s">
        <v>2336</v>
      </c>
      <c r="N480" s="15">
        <v>0</v>
      </c>
      <c r="O480" s="15" t="s">
        <v>44</v>
      </c>
      <c r="P480" s="17">
        <v>1.45</v>
      </c>
      <c r="R480" s="2">
        <f t="shared" si="70"/>
        <v>477</v>
      </c>
      <c r="S480" s="2">
        <f t="shared" si="63"/>
        <v>574</v>
      </c>
      <c r="T480" s="1">
        <f t="shared" si="64"/>
        <v>41288</v>
      </c>
      <c r="U480" t="str">
        <f t="shared" si="65"/>
        <v>AV. FELIPE CUBILLOS SIGALL</v>
      </c>
      <c r="V480">
        <v>1715</v>
      </c>
      <c r="W480" s="99">
        <v>4</v>
      </c>
      <c r="Y480" s="1" t="str">
        <f t="shared" si="66"/>
        <v>BLAS</v>
      </c>
      <c r="Z480" s="1" t="s">
        <v>1520</v>
      </c>
      <c r="AA480" s="1" t="s">
        <v>4106</v>
      </c>
      <c r="AB480" s="1"/>
      <c r="AC480" s="3" t="str">
        <f t="shared" si="67"/>
        <v>b.bellolio@gmail.com</v>
      </c>
      <c r="AD480" s="3" t="s">
        <v>2335</v>
      </c>
      <c r="AF480" s="2" t="str">
        <f t="shared" si="68"/>
        <v>12404377-8</v>
      </c>
      <c r="AG480" t="str">
        <f>+LEFT(H480,FIND(" ",H480)-1)</f>
        <v>BLAS</v>
      </c>
      <c r="AH480" s="1" t="s">
        <v>1520</v>
      </c>
      <c r="AI480" s="1" t="s">
        <v>4106</v>
      </c>
      <c r="AK480" s="3">
        <f t="shared" si="69"/>
        <v>0</v>
      </c>
      <c r="AN480" t="s">
        <v>44</v>
      </c>
      <c r="AO480">
        <v>1.45</v>
      </c>
      <c r="AP480" t="s">
        <v>47</v>
      </c>
    </row>
    <row r="481" spans="1:42">
      <c r="A481" s="89">
        <v>575</v>
      </c>
      <c r="B481" s="14" t="s">
        <v>3309</v>
      </c>
      <c r="C481" s="14"/>
      <c r="D481" s="14" t="s">
        <v>3316</v>
      </c>
      <c r="E481" s="10">
        <v>41290</v>
      </c>
      <c r="F481" s="11" t="s">
        <v>2337</v>
      </c>
      <c r="G481" s="12" t="s">
        <v>2338</v>
      </c>
      <c r="H481" s="13" t="s">
        <v>2339</v>
      </c>
      <c r="I481" s="13" t="s">
        <v>15</v>
      </c>
      <c r="J481" s="14">
        <v>10385</v>
      </c>
      <c r="K481" s="14" t="str">
        <f t="shared" si="62"/>
        <v>CAMINO DE LA AGUADA 10385, LO BARNECHEA</v>
      </c>
      <c r="L481" s="15" t="s">
        <v>2340</v>
      </c>
      <c r="M481" s="15" t="s">
        <v>2341</v>
      </c>
      <c r="N481" s="15">
        <v>0</v>
      </c>
      <c r="O481" s="15" t="s">
        <v>111</v>
      </c>
      <c r="P481" s="17">
        <v>1.65</v>
      </c>
      <c r="R481" s="2">
        <f t="shared" si="70"/>
        <v>478</v>
      </c>
      <c r="S481" s="2">
        <f t="shared" si="63"/>
        <v>575</v>
      </c>
      <c r="T481" s="1">
        <f t="shared" si="64"/>
        <v>41290</v>
      </c>
      <c r="U481" t="str">
        <f t="shared" si="65"/>
        <v>CAMINO DE LA AGUADA</v>
      </c>
      <c r="V481">
        <v>10385</v>
      </c>
      <c r="Y481" s="1" t="str">
        <f t="shared" si="66"/>
        <v>MARIA</v>
      </c>
      <c r="Z481" s="1" t="s">
        <v>1520</v>
      </c>
      <c r="AA481" s="1" t="s">
        <v>4107</v>
      </c>
      <c r="AB481" s="1"/>
      <c r="AC481" s="3" t="str">
        <f t="shared" si="67"/>
        <v>eimperatore@gmail.com</v>
      </c>
      <c r="AD481" s="3" t="s">
        <v>2340</v>
      </c>
      <c r="AF481" s="2" t="str">
        <f t="shared" si="68"/>
        <v>4556187-9</v>
      </c>
      <c r="AG481" t="str">
        <f>+LEFT(H481,FIND(" ",H481)-1)</f>
        <v>ESTEBAN</v>
      </c>
      <c r="AH481" s="1" t="s">
        <v>1520</v>
      </c>
      <c r="AI481" s="1" t="s">
        <v>4472</v>
      </c>
      <c r="AK481" s="3">
        <f t="shared" si="69"/>
        <v>0</v>
      </c>
      <c r="AN481" t="s">
        <v>111</v>
      </c>
      <c r="AO481">
        <v>1.65</v>
      </c>
      <c r="AP481" t="s">
        <v>47</v>
      </c>
    </row>
    <row r="482" spans="1:42">
      <c r="A482" s="89">
        <v>578</v>
      </c>
      <c r="B482" s="14" t="s">
        <v>3309</v>
      </c>
      <c r="C482" s="14"/>
      <c r="D482" s="14" t="s">
        <v>3316</v>
      </c>
      <c r="E482" s="10">
        <v>41292</v>
      </c>
      <c r="F482" s="30" t="s">
        <v>2342</v>
      </c>
      <c r="G482" s="12" t="s">
        <v>2343</v>
      </c>
      <c r="H482" s="13" t="s">
        <v>2344</v>
      </c>
      <c r="I482" s="13" t="s">
        <v>25</v>
      </c>
      <c r="J482" s="14">
        <v>990</v>
      </c>
      <c r="K482" s="14" t="str">
        <f t="shared" si="62"/>
        <v>CAMINO LA CAPELLANIA 990, LO BARNECHEA</v>
      </c>
      <c r="L482" s="15" t="s">
        <v>2345</v>
      </c>
      <c r="M482" s="15" t="s">
        <v>2346</v>
      </c>
      <c r="N482" s="15">
        <v>0</v>
      </c>
      <c r="O482" s="15" t="s">
        <v>111</v>
      </c>
      <c r="P482" s="17">
        <v>1.65</v>
      </c>
      <c r="R482" s="2">
        <f t="shared" si="70"/>
        <v>479</v>
      </c>
      <c r="S482" s="2">
        <f t="shared" si="63"/>
        <v>578</v>
      </c>
      <c r="T482" s="1">
        <f t="shared" si="64"/>
        <v>41292</v>
      </c>
      <c r="U482" t="str">
        <f t="shared" si="65"/>
        <v>CAMINO LA CAPELLANIA</v>
      </c>
      <c r="V482">
        <v>990</v>
      </c>
      <c r="Y482" s="1" t="str">
        <f t="shared" si="66"/>
        <v>BERNARDITA</v>
      </c>
      <c r="Z482" s="1" t="s">
        <v>1520</v>
      </c>
      <c r="AA482" s="1" t="s">
        <v>4108</v>
      </c>
      <c r="AB482" s="1"/>
      <c r="AC482" s="3" t="str">
        <f t="shared" si="67"/>
        <v>bescala@hotmail.com</v>
      </c>
      <c r="AD482" s="3" t="s">
        <v>2345</v>
      </c>
      <c r="AF482" s="2" t="str">
        <f t="shared" si="68"/>
        <v>10301887-0</v>
      </c>
      <c r="AG482" t="str">
        <f>+LEFT(H482,FIND(" ",H482)-1)</f>
        <v>RENE</v>
      </c>
      <c r="AH482" s="1" t="s">
        <v>1520</v>
      </c>
      <c r="AI482" s="1" t="s">
        <v>4473</v>
      </c>
      <c r="AK482" s="3">
        <f t="shared" si="69"/>
        <v>0</v>
      </c>
      <c r="AN482" t="s">
        <v>111</v>
      </c>
      <c r="AO482">
        <v>1.65</v>
      </c>
      <c r="AP482" t="s">
        <v>47</v>
      </c>
    </row>
    <row r="483" spans="1:42">
      <c r="A483" s="89">
        <v>579</v>
      </c>
      <c r="B483" s="14" t="s">
        <v>3309</v>
      </c>
      <c r="C483" s="14"/>
      <c r="D483" s="14" t="s">
        <v>3316</v>
      </c>
      <c r="E483" s="14"/>
      <c r="F483" s="11" t="s">
        <v>2347</v>
      </c>
      <c r="G483" s="12" t="s">
        <v>2348</v>
      </c>
      <c r="H483" s="13" t="s">
        <v>2347</v>
      </c>
      <c r="I483" s="13" t="s">
        <v>26</v>
      </c>
      <c r="J483" s="14" t="s">
        <v>2349</v>
      </c>
      <c r="K483" s="14" t="str">
        <f t="shared" si="62"/>
        <v>CAMINO TURISTICO 11474-B, LO BARNECHEA</v>
      </c>
      <c r="L483" s="15" t="s">
        <v>2350</v>
      </c>
      <c r="M483" s="15" t="s">
        <v>2351</v>
      </c>
      <c r="N483" s="15">
        <v>0</v>
      </c>
      <c r="O483" s="15" t="s">
        <v>111</v>
      </c>
      <c r="P483" s="17">
        <v>1.65</v>
      </c>
      <c r="R483" s="2">
        <f t="shared" si="70"/>
        <v>480</v>
      </c>
      <c r="S483" s="2">
        <f t="shared" si="63"/>
        <v>579</v>
      </c>
      <c r="T483" s="1">
        <f t="shared" si="64"/>
        <v>0</v>
      </c>
      <c r="U483" t="str">
        <f t="shared" si="65"/>
        <v>CAMINO TURISTICO</v>
      </c>
      <c r="V483">
        <v>11474</v>
      </c>
      <c r="W483" s="99" t="s">
        <v>3502</v>
      </c>
      <c r="Y483" s="1" t="str">
        <f t="shared" si="66"/>
        <v>MARIA</v>
      </c>
      <c r="Z483" s="1" t="s">
        <v>1520</v>
      </c>
      <c r="AA483" s="1" t="s">
        <v>4109</v>
      </c>
      <c r="AB483" s="1"/>
      <c r="AC483" s="3" t="str">
        <f t="shared" si="67"/>
        <v>gerencia@piccolaitalia.cl</v>
      </c>
      <c r="AD483" s="3" t="s">
        <v>2350</v>
      </c>
      <c r="AF483" s="2" t="str">
        <f t="shared" si="68"/>
        <v>6612696-K</v>
      </c>
      <c r="AG483" t="str">
        <f>+LEFT(H483,FIND(" ",H483)-1)</f>
        <v>MARIA</v>
      </c>
      <c r="AH483" s="1" t="s">
        <v>1520</v>
      </c>
      <c r="AI483" s="1" t="s">
        <v>4109</v>
      </c>
      <c r="AK483" s="3">
        <f t="shared" si="69"/>
        <v>0</v>
      </c>
      <c r="AN483" t="s">
        <v>111</v>
      </c>
      <c r="AO483">
        <v>1.65</v>
      </c>
      <c r="AP483" t="s">
        <v>47</v>
      </c>
    </row>
    <row r="484" spans="1:42">
      <c r="A484" s="89">
        <v>580</v>
      </c>
      <c r="B484" s="14" t="s">
        <v>3309</v>
      </c>
      <c r="C484" s="14"/>
      <c r="D484" s="14" t="s">
        <v>3333</v>
      </c>
      <c r="E484" s="10">
        <v>41298</v>
      </c>
      <c r="F484" s="11" t="s">
        <v>2352</v>
      </c>
      <c r="G484" s="12" t="s">
        <v>2353</v>
      </c>
      <c r="H484" s="13" t="s">
        <v>2354</v>
      </c>
      <c r="I484" s="13" t="s">
        <v>10</v>
      </c>
      <c r="J484" s="14" t="s">
        <v>2355</v>
      </c>
      <c r="K484" s="14" t="str">
        <f t="shared" si="62"/>
        <v>AV. FELIPE CUBILLOS SIGALL 1715-8, LO BARNECHEA</v>
      </c>
      <c r="L484" s="15" t="s">
        <v>2356</v>
      </c>
      <c r="M484" s="16" t="s">
        <v>2357</v>
      </c>
      <c r="N484" s="15">
        <v>0</v>
      </c>
      <c r="O484" s="15" t="s">
        <v>111</v>
      </c>
      <c r="P484" s="17">
        <v>1.45</v>
      </c>
      <c r="R484" s="2">
        <f t="shared" si="70"/>
        <v>481</v>
      </c>
      <c r="S484" s="2">
        <f t="shared" si="63"/>
        <v>580</v>
      </c>
      <c r="T484" s="1">
        <f t="shared" si="64"/>
        <v>41298</v>
      </c>
      <c r="U484" t="str">
        <f t="shared" si="65"/>
        <v>AV. FELIPE CUBILLOS SIGALL</v>
      </c>
      <c r="V484">
        <v>1715</v>
      </c>
      <c r="W484" s="99">
        <v>8</v>
      </c>
      <c r="Y484" s="1" t="str">
        <f t="shared" si="66"/>
        <v>KONRAD</v>
      </c>
      <c r="Z484" s="1" t="s">
        <v>1520</v>
      </c>
      <c r="AA484" s="1" t="s">
        <v>4110</v>
      </c>
      <c r="AB484" s="1"/>
      <c r="AC484" s="3" t="str">
        <f t="shared" si="67"/>
        <v>csauer@ziko.cl</v>
      </c>
      <c r="AD484" s="3" t="s">
        <v>2356</v>
      </c>
      <c r="AF484" s="2" t="str">
        <f t="shared" si="68"/>
        <v>10780771-3</v>
      </c>
      <c r="AG484" t="str">
        <f>+LEFT(H484,FIND(" ",H484)-1)</f>
        <v>CINDY</v>
      </c>
      <c r="AH484" s="1" t="s">
        <v>1520</v>
      </c>
      <c r="AI484" s="1" t="s">
        <v>4474</v>
      </c>
      <c r="AK484" s="3">
        <f t="shared" si="69"/>
        <v>0</v>
      </c>
      <c r="AN484" t="s">
        <v>111</v>
      </c>
      <c r="AO484">
        <v>1.45</v>
      </c>
      <c r="AP484" t="s">
        <v>47</v>
      </c>
    </row>
    <row r="485" spans="1:42">
      <c r="A485" s="89">
        <v>581</v>
      </c>
      <c r="B485" s="14" t="s">
        <v>3309</v>
      </c>
      <c r="C485" s="14"/>
      <c r="D485" s="14"/>
      <c r="E485" s="14"/>
      <c r="F485" s="30" t="s">
        <v>2358</v>
      </c>
      <c r="G485" s="12" t="s">
        <v>2359</v>
      </c>
      <c r="H485" s="13" t="s">
        <v>2360</v>
      </c>
      <c r="I485" s="13" t="s">
        <v>25</v>
      </c>
      <c r="J485" s="14">
        <v>988</v>
      </c>
      <c r="K485" s="14" t="str">
        <f t="shared" si="62"/>
        <v>CAMINO LA CAPELLANIA 988, LO BARNECHEA</v>
      </c>
      <c r="L485" s="15" t="s">
        <v>2361</v>
      </c>
      <c r="M485" s="15" t="s">
        <v>2362</v>
      </c>
      <c r="N485" s="15">
        <v>0</v>
      </c>
      <c r="O485" s="15" t="s">
        <v>111</v>
      </c>
      <c r="P485" s="17">
        <v>1.65</v>
      </c>
      <c r="R485" s="2">
        <f t="shared" si="70"/>
        <v>482</v>
      </c>
      <c r="S485" s="2">
        <f t="shared" si="63"/>
        <v>581</v>
      </c>
      <c r="T485" s="1">
        <f t="shared" si="64"/>
        <v>0</v>
      </c>
      <c r="U485" t="str">
        <f t="shared" si="65"/>
        <v>CAMINO LA CAPELLANIA</v>
      </c>
      <c r="V485">
        <v>988</v>
      </c>
      <c r="Y485" s="1" t="str">
        <f t="shared" si="66"/>
        <v>JORGE</v>
      </c>
      <c r="Z485" s="1" t="s">
        <v>1520</v>
      </c>
      <c r="AA485" s="1" t="s">
        <v>4111</v>
      </c>
      <c r="AB485" s="1"/>
      <c r="AC485" s="3" t="str">
        <f t="shared" si="67"/>
        <v>jgutierreztupper@yahoo.com</v>
      </c>
      <c r="AD485" s="3" t="s">
        <v>2361</v>
      </c>
      <c r="AF485" s="2" t="str">
        <f t="shared" si="68"/>
        <v>9038569-0</v>
      </c>
      <c r="AG485" t="str">
        <f>+LEFT(H485,FIND(" ",H485)-1)</f>
        <v>ISABEL</v>
      </c>
      <c r="AH485" s="1" t="s">
        <v>1520</v>
      </c>
      <c r="AI485" s="1" t="s">
        <v>4475</v>
      </c>
      <c r="AK485" s="3">
        <f t="shared" si="69"/>
        <v>0</v>
      </c>
      <c r="AN485" t="s">
        <v>111</v>
      </c>
      <c r="AO485">
        <v>1.65</v>
      </c>
      <c r="AP485" t="s">
        <v>47</v>
      </c>
    </row>
    <row r="486" spans="1:42">
      <c r="A486" s="89">
        <v>582</v>
      </c>
      <c r="B486" s="14" t="s">
        <v>3309</v>
      </c>
      <c r="C486" s="14"/>
      <c r="D486" s="14" t="s">
        <v>3333</v>
      </c>
      <c r="E486" s="10">
        <v>41304</v>
      </c>
      <c r="F486" s="11" t="s">
        <v>2363</v>
      </c>
      <c r="G486" s="12" t="s">
        <v>2364</v>
      </c>
      <c r="H486" s="13" t="s">
        <v>2365</v>
      </c>
      <c r="I486" s="13" t="s">
        <v>10</v>
      </c>
      <c r="J486" s="14" t="s">
        <v>2366</v>
      </c>
      <c r="K486" s="14" t="str">
        <f t="shared" si="62"/>
        <v>AV. FELIPE CUBILLOS SIGALL 1715-10, LO BARNECHEA</v>
      </c>
      <c r="L486" s="15" t="s">
        <v>2367</v>
      </c>
      <c r="M486" s="15" t="s">
        <v>2368</v>
      </c>
      <c r="N486" s="15" t="s">
        <v>2369</v>
      </c>
      <c r="O486" s="15" t="s">
        <v>111</v>
      </c>
      <c r="P486" s="17">
        <v>1.45</v>
      </c>
      <c r="R486" s="2">
        <f t="shared" si="70"/>
        <v>483</v>
      </c>
      <c r="S486" s="2">
        <f t="shared" si="63"/>
        <v>582</v>
      </c>
      <c r="T486" s="1">
        <f t="shared" si="64"/>
        <v>41304</v>
      </c>
      <c r="U486" t="str">
        <f t="shared" si="65"/>
        <v>AV. FELIPE CUBILLOS SIGALL</v>
      </c>
      <c r="V486">
        <v>1715</v>
      </c>
      <c r="W486" s="99">
        <v>10</v>
      </c>
      <c r="Y486" s="1" t="str">
        <f t="shared" si="66"/>
        <v>IVAN</v>
      </c>
      <c r="Z486" s="1" t="s">
        <v>1520</v>
      </c>
      <c r="AA486" s="1" t="s">
        <v>4112</v>
      </c>
      <c r="AB486" s="1"/>
      <c r="AC486" s="3" t="str">
        <f t="shared" si="67"/>
        <v>ivanturu@hotmail.com</v>
      </c>
      <c r="AD486" s="3" t="s">
        <v>2367</v>
      </c>
      <c r="AF486" s="2" t="str">
        <f t="shared" si="68"/>
        <v>7771431-6</v>
      </c>
      <c r="AG486" t="str">
        <f>+LEFT(H486,FIND(" ",H486)-1)</f>
        <v>SOLANGE</v>
      </c>
      <c r="AH486" s="1" t="s">
        <v>1520</v>
      </c>
      <c r="AI486" s="1" t="s">
        <v>4476</v>
      </c>
      <c r="AK486" s="3" t="str">
        <f t="shared" si="69"/>
        <v>solangeagarfarne@hotmail.com</v>
      </c>
      <c r="AN486" t="s">
        <v>111</v>
      </c>
      <c r="AO486">
        <v>1.45</v>
      </c>
      <c r="AP486" t="s">
        <v>47</v>
      </c>
    </row>
    <row r="487" spans="1:42">
      <c r="A487" s="89">
        <v>583</v>
      </c>
      <c r="B487" s="14" t="s">
        <v>3309</v>
      </c>
      <c r="C487" s="14"/>
      <c r="D487" s="14" t="s">
        <v>3316</v>
      </c>
      <c r="E487" s="10">
        <v>41303</v>
      </c>
      <c r="F487" s="11" t="s">
        <v>2370</v>
      </c>
      <c r="G487" s="12" t="s">
        <v>2371</v>
      </c>
      <c r="H487" s="13" t="s">
        <v>2372</v>
      </c>
      <c r="I487" s="13" t="s">
        <v>10</v>
      </c>
      <c r="J487" s="14" t="s">
        <v>2373</v>
      </c>
      <c r="K487" s="14" t="str">
        <f t="shared" si="62"/>
        <v>AV. FELIPE CUBILLOS SIGALL 1641-1, LO BARNECHEA</v>
      </c>
      <c r="L487" s="15" t="s">
        <v>2374</v>
      </c>
      <c r="M487" s="15" t="s">
        <v>2375</v>
      </c>
      <c r="N487" s="15">
        <v>0</v>
      </c>
      <c r="O487" s="15" t="s">
        <v>111</v>
      </c>
      <c r="P487" s="17">
        <v>1.45</v>
      </c>
      <c r="R487" s="2">
        <f t="shared" si="70"/>
        <v>484</v>
      </c>
      <c r="S487" s="2">
        <f t="shared" si="63"/>
        <v>583</v>
      </c>
      <c r="T487" s="1">
        <f t="shared" si="64"/>
        <v>41303</v>
      </c>
      <c r="U487" t="str">
        <f t="shared" si="65"/>
        <v>AV. FELIPE CUBILLOS SIGALL</v>
      </c>
      <c r="V487">
        <v>1641</v>
      </c>
      <c r="W487" s="99">
        <v>1</v>
      </c>
      <c r="Y487" s="1" t="str">
        <f t="shared" si="66"/>
        <v>ERNESTO</v>
      </c>
      <c r="Z487" s="1" t="s">
        <v>1520</v>
      </c>
      <c r="AA487" s="1" t="s">
        <v>4113</v>
      </c>
      <c r="AB487" s="1"/>
      <c r="AC487" s="3" t="str">
        <f t="shared" si="67"/>
        <v>eldramos@hotmail.com</v>
      </c>
      <c r="AD487" s="3" t="s">
        <v>2374</v>
      </c>
      <c r="AF487" s="2" t="str">
        <f t="shared" si="68"/>
        <v>14649632-6</v>
      </c>
      <c r="AG487" t="str">
        <f>+LEFT(H487,FIND(" ",H487)-1)</f>
        <v>MARIA</v>
      </c>
      <c r="AH487" s="1" t="s">
        <v>4604</v>
      </c>
      <c r="AI487" s="1" t="s">
        <v>4477</v>
      </c>
      <c r="AK487" s="3">
        <f t="shared" si="69"/>
        <v>0</v>
      </c>
      <c r="AN487" t="s">
        <v>111</v>
      </c>
      <c r="AO487">
        <v>1.45</v>
      </c>
      <c r="AP487" t="s">
        <v>47</v>
      </c>
    </row>
    <row r="488" spans="1:42">
      <c r="A488" s="89">
        <v>584</v>
      </c>
      <c r="B488" s="14" t="s">
        <v>3309</v>
      </c>
      <c r="C488" s="14" t="s">
        <v>3493</v>
      </c>
      <c r="D488" s="14"/>
      <c r="E488" s="10">
        <v>41309</v>
      </c>
      <c r="F488" s="11" t="s">
        <v>2376</v>
      </c>
      <c r="G488" s="12" t="s">
        <v>2377</v>
      </c>
      <c r="H488" s="13" t="s">
        <v>2378</v>
      </c>
      <c r="I488" s="13" t="s">
        <v>13</v>
      </c>
      <c r="J488" s="14">
        <v>1042</v>
      </c>
      <c r="K488" s="14" t="str">
        <f t="shared" si="62"/>
        <v>AV. SANTA BLANCA 1042, LO BARNECHEA</v>
      </c>
      <c r="L488" s="15" t="s">
        <v>2379</v>
      </c>
      <c r="M488" s="31" t="s">
        <v>2380</v>
      </c>
      <c r="N488" s="15">
        <v>0</v>
      </c>
      <c r="O488" s="15" t="s">
        <v>111</v>
      </c>
      <c r="P488" s="17">
        <v>1.65</v>
      </c>
      <c r="R488" s="2">
        <f t="shared" si="70"/>
        <v>485</v>
      </c>
      <c r="S488" s="2">
        <f t="shared" si="63"/>
        <v>584</v>
      </c>
      <c r="T488" s="1">
        <f t="shared" si="64"/>
        <v>41309</v>
      </c>
      <c r="U488" t="str">
        <f t="shared" si="65"/>
        <v>AV. SANTA BLANCA</v>
      </c>
      <c r="V488">
        <v>1042</v>
      </c>
      <c r="Y488" s="1" t="str">
        <f t="shared" si="66"/>
        <v>FRANCISCO</v>
      </c>
      <c r="Z488" s="1" t="s">
        <v>1520</v>
      </c>
      <c r="AA488" s="1" t="s">
        <v>4114</v>
      </c>
      <c r="AB488" s="1"/>
      <c r="AC488" s="3" t="str">
        <f t="shared" si="67"/>
        <v xml:space="preserve"> fperezoj@gmail.com</v>
      </c>
      <c r="AD488" s="3" t="s">
        <v>2379</v>
      </c>
      <c r="AF488" s="2" t="str">
        <f t="shared" si="68"/>
        <v>15637256-0</v>
      </c>
      <c r="AG488" t="str">
        <f>+LEFT(H488,FIND(" ",H488)-1)</f>
        <v>PAZ</v>
      </c>
      <c r="AH488" s="1" t="s">
        <v>1520</v>
      </c>
      <c r="AI488" s="1" t="s">
        <v>4167</v>
      </c>
      <c r="AK488" s="3">
        <f t="shared" si="69"/>
        <v>0</v>
      </c>
      <c r="AN488" t="s">
        <v>111</v>
      </c>
      <c r="AO488">
        <v>1.65</v>
      </c>
      <c r="AP488" t="s">
        <v>47</v>
      </c>
    </row>
    <row r="489" spans="1:42">
      <c r="A489" s="89">
        <v>585</v>
      </c>
      <c r="B489" s="14" t="s">
        <v>3309</v>
      </c>
      <c r="C489" s="14"/>
      <c r="D489" s="14" t="s">
        <v>3333</v>
      </c>
      <c r="E489" s="10">
        <v>41316</v>
      </c>
      <c r="F489" s="11" t="s">
        <v>2381</v>
      </c>
      <c r="G489" s="12" t="s">
        <v>2382</v>
      </c>
      <c r="H489" s="13" t="s">
        <v>2383</v>
      </c>
      <c r="I489" s="13" t="s">
        <v>22</v>
      </c>
      <c r="J489" s="14" t="s">
        <v>2384</v>
      </c>
      <c r="K489" s="14" t="str">
        <f t="shared" si="62"/>
        <v>CAMINO DEL LABRADOR 1786 CASA 2, LO BARNECHEA</v>
      </c>
      <c r="L489" s="15" t="s">
        <v>2385</v>
      </c>
      <c r="M489" s="16" t="s">
        <v>2386</v>
      </c>
      <c r="N489" s="16"/>
      <c r="O489" s="15" t="s">
        <v>44</v>
      </c>
      <c r="P489" s="17">
        <v>1.65</v>
      </c>
      <c r="R489" s="2">
        <f t="shared" si="70"/>
        <v>486</v>
      </c>
      <c r="S489" s="2">
        <f t="shared" si="63"/>
        <v>585</v>
      </c>
      <c r="T489" s="1">
        <f t="shared" si="64"/>
        <v>41316</v>
      </c>
      <c r="U489" t="str">
        <f t="shared" si="65"/>
        <v>CAMINO DEL LABRADOR</v>
      </c>
      <c r="V489">
        <v>1786</v>
      </c>
      <c r="W489" s="99">
        <v>2</v>
      </c>
      <c r="Y489" s="1" t="str">
        <f t="shared" si="66"/>
        <v>JOSE</v>
      </c>
      <c r="Z489" s="1" t="s">
        <v>3607</v>
      </c>
      <c r="AA489" s="1" t="s">
        <v>3690</v>
      </c>
      <c r="AB489" s="1"/>
      <c r="AC489" s="3" t="str">
        <f t="shared" si="67"/>
        <v>jlbarrosa@gmail.com</v>
      </c>
      <c r="AD489" s="3" t="s">
        <v>2385</v>
      </c>
      <c r="AF489" s="2" t="str">
        <f t="shared" si="68"/>
        <v>6379887-8</v>
      </c>
      <c r="AG489" t="str">
        <f>+LEFT(H489,FIND(" ",H489)-1)</f>
        <v>MARIA</v>
      </c>
      <c r="AH489" s="1" t="s">
        <v>4616</v>
      </c>
      <c r="AI489" s="1" t="s">
        <v>3833</v>
      </c>
      <c r="AK489" s="3">
        <f t="shared" si="69"/>
        <v>0</v>
      </c>
      <c r="AN489" t="s">
        <v>44</v>
      </c>
      <c r="AO489">
        <v>1.65</v>
      </c>
      <c r="AP489" t="s">
        <v>47</v>
      </c>
    </row>
    <row r="490" spans="1:42">
      <c r="A490" s="89">
        <v>586</v>
      </c>
      <c r="B490" s="14" t="s">
        <v>3309</v>
      </c>
      <c r="C490" s="14"/>
      <c r="D490" s="14" t="s">
        <v>3333</v>
      </c>
      <c r="E490" s="10">
        <v>41324</v>
      </c>
      <c r="F490" s="11" t="s">
        <v>2387</v>
      </c>
      <c r="G490" s="12" t="s">
        <v>2388</v>
      </c>
      <c r="H490" s="13" t="s">
        <v>2389</v>
      </c>
      <c r="I490" s="13" t="s">
        <v>21</v>
      </c>
      <c r="J490" s="14">
        <v>917</v>
      </c>
      <c r="K490" s="14" t="str">
        <f t="shared" si="62"/>
        <v>CAMINO DEL ALARIFE 917, LO BARNECHEA</v>
      </c>
      <c r="L490" s="15" t="s">
        <v>2390</v>
      </c>
      <c r="M490" s="15" t="s">
        <v>2391</v>
      </c>
      <c r="N490" s="15">
        <v>0</v>
      </c>
      <c r="O490" s="15" t="s">
        <v>111</v>
      </c>
      <c r="P490" s="17">
        <v>1.65</v>
      </c>
      <c r="R490" s="2">
        <f t="shared" si="70"/>
        <v>487</v>
      </c>
      <c r="S490" s="2">
        <f t="shared" si="63"/>
        <v>586</v>
      </c>
      <c r="T490" s="1">
        <f t="shared" si="64"/>
        <v>41324</v>
      </c>
      <c r="U490" t="str">
        <f t="shared" si="65"/>
        <v>CAMINO DEL ALARIFE</v>
      </c>
      <c r="V490">
        <v>917</v>
      </c>
      <c r="Y490" s="1" t="str">
        <f t="shared" si="66"/>
        <v>MAX</v>
      </c>
      <c r="Z490" s="1" t="s">
        <v>1520</v>
      </c>
      <c r="AA490" s="1" t="s">
        <v>4115</v>
      </c>
      <c r="AB490" s="1"/>
      <c r="AC490" s="3" t="str">
        <f t="shared" si="67"/>
        <v>mwinterg@santander.cl</v>
      </c>
      <c r="AD490" s="3" t="s">
        <v>2390</v>
      </c>
      <c r="AF490" s="2" t="str">
        <f t="shared" si="68"/>
        <v>7388042-4</v>
      </c>
      <c r="AG490" t="str">
        <f>+LEFT(H490,FIND(" ",H490)-1)</f>
        <v>CECILIA</v>
      </c>
      <c r="AH490" s="1" t="s">
        <v>1520</v>
      </c>
      <c r="AI490" s="1" t="s">
        <v>3728</v>
      </c>
      <c r="AK490" s="3">
        <f t="shared" si="69"/>
        <v>0</v>
      </c>
      <c r="AN490" t="s">
        <v>111</v>
      </c>
      <c r="AO490">
        <v>1.65</v>
      </c>
      <c r="AP490" t="s">
        <v>47</v>
      </c>
    </row>
    <row r="491" spans="1:42">
      <c r="A491" s="89">
        <v>587</v>
      </c>
      <c r="B491" s="14" t="s">
        <v>3309</v>
      </c>
      <c r="C491" s="14"/>
      <c r="D491" s="14" t="s">
        <v>3316</v>
      </c>
      <c r="E491" s="10">
        <v>41323</v>
      </c>
      <c r="F491" s="11" t="s">
        <v>2392</v>
      </c>
      <c r="G491" s="12" t="s">
        <v>2393</v>
      </c>
      <c r="H491" s="13" t="s">
        <v>2394</v>
      </c>
      <c r="I491" s="13" t="s">
        <v>10</v>
      </c>
      <c r="J491" s="14" t="s">
        <v>2395</v>
      </c>
      <c r="K491" s="14" t="str">
        <f t="shared" si="62"/>
        <v>AV. FELIPE CUBILLOS SIGALL 1641-8, LO BARNECHEA</v>
      </c>
      <c r="L491" s="15" t="s">
        <v>2396</v>
      </c>
      <c r="M491" s="15" t="s">
        <v>2397</v>
      </c>
      <c r="N491" s="15">
        <v>0</v>
      </c>
      <c r="O491" s="15" t="s">
        <v>111</v>
      </c>
      <c r="P491" s="17">
        <v>1.45</v>
      </c>
      <c r="R491" s="2">
        <f t="shared" si="70"/>
        <v>488</v>
      </c>
      <c r="S491" s="2">
        <f t="shared" si="63"/>
        <v>587</v>
      </c>
      <c r="T491" s="1">
        <f t="shared" si="64"/>
        <v>41323</v>
      </c>
      <c r="U491" t="str">
        <f t="shared" si="65"/>
        <v>AV. FELIPE CUBILLOS SIGALL</v>
      </c>
      <c r="V491">
        <v>1641</v>
      </c>
      <c r="W491" s="99">
        <v>8</v>
      </c>
      <c r="Y491" s="1" t="str">
        <f t="shared" si="66"/>
        <v>VANESSA</v>
      </c>
      <c r="Z491" s="1" t="s">
        <v>1520</v>
      </c>
      <c r="AA491" s="1" t="s">
        <v>4116</v>
      </c>
      <c r="AB491" s="1"/>
      <c r="AC491" s="3" t="str">
        <f t="shared" si="67"/>
        <v>vaneventura@manquehue.net</v>
      </c>
      <c r="AD491" s="3" t="s">
        <v>2396</v>
      </c>
      <c r="AF491" s="2" t="str">
        <f t="shared" si="68"/>
        <v>10553544-9</v>
      </c>
      <c r="AG491" t="str">
        <f>+LEFT(H491,FIND(" ",H491)-1)</f>
        <v>MOISES</v>
      </c>
      <c r="AH491" s="1" t="s">
        <v>1520</v>
      </c>
      <c r="AI491" s="1" t="s">
        <v>4478</v>
      </c>
      <c r="AK491" s="3">
        <f t="shared" si="69"/>
        <v>0</v>
      </c>
      <c r="AN491" t="s">
        <v>111</v>
      </c>
      <c r="AO491">
        <v>1.45</v>
      </c>
      <c r="AP491" t="s">
        <v>47</v>
      </c>
    </row>
    <row r="492" spans="1:42">
      <c r="A492" s="89">
        <v>588</v>
      </c>
      <c r="B492" s="14" t="s">
        <v>3309</v>
      </c>
      <c r="C492" s="14"/>
      <c r="D492" s="14"/>
      <c r="E492" s="14"/>
      <c r="F492" s="11"/>
      <c r="G492" s="12"/>
      <c r="H492" s="13"/>
      <c r="I492" s="13" t="s">
        <v>18</v>
      </c>
      <c r="J492" s="14" t="s">
        <v>2398</v>
      </c>
      <c r="K492" s="14" t="str">
        <f t="shared" si="62"/>
        <v>CAMINO DE LAS LIEBRES 1500 CASETA 0, LO BARNECHEA</v>
      </c>
      <c r="L492" s="15">
        <v>0</v>
      </c>
      <c r="M492" s="15">
        <v>0</v>
      </c>
      <c r="N492" s="15">
        <v>0</v>
      </c>
      <c r="O492" s="15" t="s">
        <v>1276</v>
      </c>
      <c r="P492" s="17">
        <v>0</v>
      </c>
      <c r="R492" s="2">
        <f t="shared" si="70"/>
        <v>489</v>
      </c>
      <c r="S492" s="2">
        <f t="shared" si="63"/>
        <v>588</v>
      </c>
      <c r="T492" s="1">
        <f t="shared" si="64"/>
        <v>0</v>
      </c>
      <c r="U492" t="str">
        <f t="shared" si="65"/>
        <v>CAMINO DE LAS LIEBRES</v>
      </c>
      <c r="V492">
        <v>1500</v>
      </c>
      <c r="W492" s="99" t="s">
        <v>3516</v>
      </c>
      <c r="Y492" s="1"/>
      <c r="Z492" s="1"/>
      <c r="AA492" s="1"/>
      <c r="AB492" s="1"/>
      <c r="AC492" s="3">
        <f t="shared" si="67"/>
        <v>0</v>
      </c>
      <c r="AD492" s="3">
        <v>0</v>
      </c>
      <c r="AF492" s="2">
        <f t="shared" si="68"/>
        <v>0</v>
      </c>
      <c r="AH492" s="1" t="s">
        <v>1520</v>
      </c>
      <c r="AI492" s="1"/>
      <c r="AK492" s="3">
        <f t="shared" si="69"/>
        <v>0</v>
      </c>
      <c r="AN492" t="s">
        <v>1276</v>
      </c>
      <c r="AO492">
        <v>0</v>
      </c>
      <c r="AP492" t="s">
        <v>47</v>
      </c>
    </row>
    <row r="493" spans="1:42">
      <c r="A493" s="89">
        <v>589</v>
      </c>
      <c r="B493" s="14" t="s">
        <v>3309</v>
      </c>
      <c r="C493" s="14"/>
      <c r="D493" s="14"/>
      <c r="E493" s="10"/>
      <c r="F493" s="11"/>
      <c r="G493" s="12"/>
      <c r="H493" s="13"/>
      <c r="I493" s="13" t="s">
        <v>10</v>
      </c>
      <c r="J493" s="14" t="s">
        <v>2399</v>
      </c>
      <c r="K493" s="14" t="str">
        <f t="shared" si="62"/>
        <v>AV. FELIPE CUBILLOS SIGALL 1715 CASETA 0, LO BARNECHEA</v>
      </c>
      <c r="L493" s="15">
        <v>0</v>
      </c>
      <c r="M493" s="15">
        <v>0</v>
      </c>
      <c r="N493" s="15">
        <v>0</v>
      </c>
      <c r="O493" s="15" t="s">
        <v>1276</v>
      </c>
      <c r="P493" s="17">
        <v>0</v>
      </c>
      <c r="R493" s="2">
        <f t="shared" si="70"/>
        <v>490</v>
      </c>
      <c r="S493" s="2">
        <f t="shared" si="63"/>
        <v>589</v>
      </c>
      <c r="T493" s="1">
        <f t="shared" si="64"/>
        <v>0</v>
      </c>
      <c r="U493" t="str">
        <f t="shared" si="65"/>
        <v>AV. FELIPE CUBILLOS SIGALL</v>
      </c>
      <c r="V493">
        <v>1715</v>
      </c>
      <c r="W493" s="99" t="s">
        <v>3517</v>
      </c>
      <c r="Y493" s="1"/>
      <c r="Z493" s="1"/>
      <c r="AA493" s="1"/>
      <c r="AB493" s="1"/>
      <c r="AC493" s="3">
        <f t="shared" si="67"/>
        <v>0</v>
      </c>
      <c r="AD493" s="3">
        <v>0</v>
      </c>
      <c r="AF493" s="2">
        <f t="shared" si="68"/>
        <v>0</v>
      </c>
      <c r="AH493" s="1" t="s">
        <v>1520</v>
      </c>
      <c r="AI493" s="1"/>
      <c r="AK493" s="3">
        <f t="shared" si="69"/>
        <v>0</v>
      </c>
      <c r="AN493" t="s">
        <v>1276</v>
      </c>
      <c r="AO493">
        <v>0</v>
      </c>
      <c r="AP493" t="s">
        <v>47</v>
      </c>
    </row>
    <row r="494" spans="1:42">
      <c r="A494" s="89">
        <v>590</v>
      </c>
      <c r="B494" s="14" t="s">
        <v>3309</v>
      </c>
      <c r="C494" s="14"/>
      <c r="D494" s="14"/>
      <c r="E494" s="10"/>
      <c r="F494" s="11"/>
      <c r="G494" s="12"/>
      <c r="H494" s="13"/>
      <c r="I494" s="13" t="s">
        <v>10</v>
      </c>
      <c r="J494" s="14" t="s">
        <v>2400</v>
      </c>
      <c r="K494" s="14" t="str">
        <f t="shared" si="62"/>
        <v>AV. FELIPE CUBILLOS SIGALL 1641 CASETA 0, LO BARNECHEA</v>
      </c>
      <c r="L494" s="15">
        <v>0</v>
      </c>
      <c r="M494" s="15">
        <v>0</v>
      </c>
      <c r="N494" s="15">
        <v>0</v>
      </c>
      <c r="O494" s="15" t="s">
        <v>1276</v>
      </c>
      <c r="P494" s="17">
        <v>0</v>
      </c>
      <c r="R494" s="2">
        <f t="shared" si="70"/>
        <v>491</v>
      </c>
      <c r="S494" s="2">
        <f t="shared" si="63"/>
        <v>590</v>
      </c>
      <c r="T494" s="1">
        <f t="shared" si="64"/>
        <v>0</v>
      </c>
      <c r="U494" t="str">
        <f t="shared" si="65"/>
        <v>AV. FELIPE CUBILLOS SIGALL</v>
      </c>
      <c r="V494">
        <v>1641</v>
      </c>
      <c r="W494" s="99" t="s">
        <v>3518</v>
      </c>
      <c r="Y494" s="1"/>
      <c r="Z494" s="1"/>
      <c r="AA494" s="1"/>
      <c r="AB494" s="1"/>
      <c r="AC494" s="3">
        <f t="shared" si="67"/>
        <v>0</v>
      </c>
      <c r="AD494" s="3">
        <v>0</v>
      </c>
      <c r="AF494" s="2">
        <f t="shared" si="68"/>
        <v>0</v>
      </c>
      <c r="AH494" s="1" t="s">
        <v>1520</v>
      </c>
      <c r="AI494" s="1"/>
      <c r="AK494" s="3">
        <f t="shared" si="69"/>
        <v>0</v>
      </c>
      <c r="AN494" t="s">
        <v>1276</v>
      </c>
      <c r="AO494">
        <v>0</v>
      </c>
      <c r="AP494" t="s">
        <v>47</v>
      </c>
    </row>
    <row r="495" spans="1:42">
      <c r="A495" s="89">
        <v>591</v>
      </c>
      <c r="B495" s="14" t="s">
        <v>3309</v>
      </c>
      <c r="C495" s="14"/>
      <c r="D495" s="14" t="s">
        <v>3333</v>
      </c>
      <c r="E495" s="10">
        <v>41338</v>
      </c>
      <c r="F495" s="11" t="s">
        <v>2401</v>
      </c>
      <c r="G495" s="12" t="s">
        <v>2402</v>
      </c>
      <c r="H495" s="13" t="s">
        <v>2403</v>
      </c>
      <c r="I495" s="13" t="s">
        <v>10</v>
      </c>
      <c r="J495" s="14" t="s">
        <v>2404</v>
      </c>
      <c r="K495" s="14" t="str">
        <f t="shared" si="62"/>
        <v>AV. FELIPE CUBILLOS SIGALL 1715-2, LO BARNECHEA</v>
      </c>
      <c r="L495" s="15" t="s">
        <v>2405</v>
      </c>
      <c r="M495" s="15" t="s">
        <v>2406</v>
      </c>
      <c r="N495" s="15">
        <v>0</v>
      </c>
      <c r="O495" s="15" t="s">
        <v>111</v>
      </c>
      <c r="P495" s="17">
        <v>1.45</v>
      </c>
      <c r="R495" s="2">
        <f t="shared" si="70"/>
        <v>492</v>
      </c>
      <c r="S495" s="2">
        <f t="shared" si="63"/>
        <v>591</v>
      </c>
      <c r="T495" s="1">
        <f t="shared" si="64"/>
        <v>41338</v>
      </c>
      <c r="U495" t="str">
        <f t="shared" si="65"/>
        <v>AV. FELIPE CUBILLOS SIGALL</v>
      </c>
      <c r="V495">
        <v>1715</v>
      </c>
      <c r="W495" s="99">
        <v>2</v>
      </c>
      <c r="Y495" s="1" t="str">
        <f t="shared" si="66"/>
        <v>CRISTIAN</v>
      </c>
      <c r="Z495" s="1" t="s">
        <v>1520</v>
      </c>
      <c r="AA495" s="1" t="s">
        <v>4117</v>
      </c>
      <c r="AB495" s="1"/>
      <c r="AC495" s="3" t="str">
        <f t="shared" si="67"/>
        <v>cnahum@acro.cl</v>
      </c>
      <c r="AD495" s="3" t="s">
        <v>2405</v>
      </c>
      <c r="AF495" s="2" t="str">
        <f t="shared" si="68"/>
        <v>9571047-6</v>
      </c>
      <c r="AG495" t="str">
        <f>+LEFT(H495,FIND(" ",H495)-1)</f>
        <v>MARIA</v>
      </c>
      <c r="AH495" s="1" t="s">
        <v>1520</v>
      </c>
      <c r="AI495" s="1" t="s">
        <v>4479</v>
      </c>
      <c r="AK495" s="3">
        <f t="shared" si="69"/>
        <v>0</v>
      </c>
      <c r="AN495" t="s">
        <v>111</v>
      </c>
      <c r="AO495">
        <v>1.45</v>
      </c>
      <c r="AP495" t="s">
        <v>47</v>
      </c>
    </row>
    <row r="496" spans="1:42">
      <c r="A496" s="89">
        <v>592</v>
      </c>
      <c r="B496" s="14" t="s">
        <v>3309</v>
      </c>
      <c r="C496" s="14"/>
      <c r="D496" s="14" t="s">
        <v>3333</v>
      </c>
      <c r="E496" s="10">
        <v>41356</v>
      </c>
      <c r="F496" s="11" t="s">
        <v>2407</v>
      </c>
      <c r="G496" s="12" t="s">
        <v>2408</v>
      </c>
      <c r="H496" s="13" t="s">
        <v>2409</v>
      </c>
      <c r="I496" s="13" t="s">
        <v>28</v>
      </c>
      <c r="J496" s="14" t="s">
        <v>2410</v>
      </c>
      <c r="K496" s="14" t="str">
        <f t="shared" si="62"/>
        <v>CONTRALM. FDEZ.VIAL 10999-B, LO BARNECHEA</v>
      </c>
      <c r="L496" s="15" t="s">
        <v>2411</v>
      </c>
      <c r="M496" s="16" t="s">
        <v>2412</v>
      </c>
      <c r="N496" s="15">
        <v>0</v>
      </c>
      <c r="O496" s="15" t="s">
        <v>99</v>
      </c>
      <c r="P496" s="17">
        <v>1.8</v>
      </c>
      <c r="R496" s="2">
        <f t="shared" si="70"/>
        <v>493</v>
      </c>
      <c r="S496" s="2">
        <f t="shared" si="63"/>
        <v>592</v>
      </c>
      <c r="T496" s="1">
        <f t="shared" si="64"/>
        <v>41356</v>
      </c>
      <c r="U496" t="str">
        <f t="shared" si="65"/>
        <v>CONTRALM. FDEZ.VIAL</v>
      </c>
      <c r="V496">
        <v>10999</v>
      </c>
      <c r="W496" s="99" t="s">
        <v>3502</v>
      </c>
      <c r="Y496" s="1" t="str">
        <f t="shared" si="66"/>
        <v>XIMENA</v>
      </c>
      <c r="Z496" s="1" t="s">
        <v>1520</v>
      </c>
      <c r="AA496" s="1" t="s">
        <v>4118</v>
      </c>
      <c r="AB496" s="1"/>
      <c r="AC496" s="3" t="str">
        <f t="shared" si="67"/>
        <v>ximenamatte@gmail.com</v>
      </c>
      <c r="AD496" s="3" t="s">
        <v>2411</v>
      </c>
      <c r="AF496" s="2" t="str">
        <f t="shared" si="68"/>
        <v>15363888-8</v>
      </c>
      <c r="AG496" t="str">
        <f>+LEFT(H496,FIND(" ",H496)-1)</f>
        <v>ANTONIO</v>
      </c>
      <c r="AH496" s="1" t="s">
        <v>1520</v>
      </c>
      <c r="AI496" s="1" t="s">
        <v>4480</v>
      </c>
      <c r="AK496" s="3">
        <f t="shared" si="69"/>
        <v>0</v>
      </c>
      <c r="AN496" t="s">
        <v>99</v>
      </c>
      <c r="AO496">
        <v>1.8</v>
      </c>
      <c r="AP496" t="s">
        <v>47</v>
      </c>
    </row>
    <row r="497" spans="1:42">
      <c r="A497" s="89">
        <v>593</v>
      </c>
      <c r="B497" s="14" t="s">
        <v>3309</v>
      </c>
      <c r="C497" s="14"/>
      <c r="D497" s="14" t="s">
        <v>3333</v>
      </c>
      <c r="E497" s="10">
        <v>41338</v>
      </c>
      <c r="F497" s="11" t="s">
        <v>2413</v>
      </c>
      <c r="G497" s="12" t="s">
        <v>2414</v>
      </c>
      <c r="H497" s="13" t="s">
        <v>2415</v>
      </c>
      <c r="I497" s="13" t="s">
        <v>35</v>
      </c>
      <c r="J497" s="14">
        <v>11050</v>
      </c>
      <c r="K497" s="14" t="str">
        <f t="shared" si="62"/>
        <v>RIHUE 11050, LO BARNECHEA</v>
      </c>
      <c r="L497" s="15">
        <v>90992556</v>
      </c>
      <c r="M497" s="16" t="s">
        <v>2416</v>
      </c>
      <c r="N497" s="15">
        <v>0</v>
      </c>
      <c r="O497" s="15" t="s">
        <v>111</v>
      </c>
      <c r="P497" s="17">
        <v>1.65</v>
      </c>
      <c r="R497" s="2">
        <f t="shared" si="70"/>
        <v>494</v>
      </c>
      <c r="S497" s="2">
        <f t="shared" si="63"/>
        <v>593</v>
      </c>
      <c r="T497" s="1">
        <f t="shared" si="64"/>
        <v>41338</v>
      </c>
      <c r="U497" t="str">
        <f t="shared" si="65"/>
        <v>RIHUE</v>
      </c>
      <c r="V497">
        <v>11050</v>
      </c>
      <c r="Y497" s="1" t="str">
        <f t="shared" si="66"/>
        <v>FRANCISCA</v>
      </c>
      <c r="Z497" s="1" t="s">
        <v>1520</v>
      </c>
      <c r="AA497" s="1" t="s">
        <v>4052</v>
      </c>
      <c r="AB497" s="1"/>
      <c r="AC497" s="3" t="str">
        <f t="shared" si="67"/>
        <v>franciscamariaruiztagle@gmail.com</v>
      </c>
      <c r="AD497" s="3">
        <v>90992556</v>
      </c>
      <c r="AF497" s="2" t="str">
        <f t="shared" si="68"/>
        <v>9403340-3</v>
      </c>
      <c r="AG497" t="str">
        <f>+LEFT(H497,FIND(" ",H497)-1)</f>
        <v>JAVIER</v>
      </c>
      <c r="AH497" s="1" t="s">
        <v>1520</v>
      </c>
      <c r="AI497" s="1" t="s">
        <v>4232</v>
      </c>
      <c r="AK497" s="3">
        <f t="shared" si="69"/>
        <v>0</v>
      </c>
      <c r="AN497" t="s">
        <v>111</v>
      </c>
      <c r="AO497">
        <v>1.65</v>
      </c>
      <c r="AP497" t="s">
        <v>47</v>
      </c>
    </row>
    <row r="498" spans="1:42">
      <c r="A498" s="89">
        <v>594</v>
      </c>
      <c r="B498" s="14" t="s">
        <v>3309</v>
      </c>
      <c r="C498" s="14"/>
      <c r="D498" s="14" t="s">
        <v>3316</v>
      </c>
      <c r="E498" s="10">
        <v>41355</v>
      </c>
      <c r="F498" s="11" t="s">
        <v>2417</v>
      </c>
      <c r="G498" s="12" t="s">
        <v>2418</v>
      </c>
      <c r="H498" s="13" t="s">
        <v>2419</v>
      </c>
      <c r="I498" s="13" t="s">
        <v>23</v>
      </c>
      <c r="J498" s="14">
        <v>10437</v>
      </c>
      <c r="K498" s="14" t="str">
        <f t="shared" si="62"/>
        <v>CAMINO EL ATAJO 10437, LO BARNECHEA</v>
      </c>
      <c r="L498" s="15" t="s">
        <v>2420</v>
      </c>
      <c r="M498" s="16" t="s">
        <v>2421</v>
      </c>
      <c r="N498" s="16" t="s">
        <v>2422</v>
      </c>
      <c r="O498" s="15" t="s">
        <v>42</v>
      </c>
      <c r="P498" s="17">
        <v>1.65</v>
      </c>
      <c r="R498" s="2">
        <f t="shared" si="70"/>
        <v>495</v>
      </c>
      <c r="S498" s="2">
        <f t="shared" si="63"/>
        <v>594</v>
      </c>
      <c r="T498" s="1">
        <f t="shared" si="64"/>
        <v>41355</v>
      </c>
      <c r="U498" t="str">
        <f t="shared" si="65"/>
        <v>CAMINO EL ATAJO</v>
      </c>
      <c r="V498">
        <v>10437</v>
      </c>
      <c r="Y498" s="1" t="str">
        <f t="shared" si="66"/>
        <v>RICARDO</v>
      </c>
      <c r="Z498" s="1" t="s">
        <v>1520</v>
      </c>
      <c r="AA498" s="1" t="s">
        <v>4119</v>
      </c>
      <c r="AB498" s="1"/>
      <c r="AC498" s="3" t="str">
        <f t="shared" si="67"/>
        <v>ricardo.musalem@gmail.com</v>
      </c>
      <c r="AD498" s="3" t="s">
        <v>2420</v>
      </c>
      <c r="AF498" s="2" t="str">
        <f t="shared" si="68"/>
        <v>11125062-6</v>
      </c>
      <c r="AG498" t="str">
        <f>+LEFT(H498,FIND(" ",H498)-1)</f>
        <v>MACARENA</v>
      </c>
      <c r="AH498" s="1" t="s">
        <v>1520</v>
      </c>
      <c r="AI498" s="1" t="s">
        <v>4481</v>
      </c>
      <c r="AK498" s="3" t="str">
        <f t="shared" si="69"/>
        <v>macamoureb@gmail.com</v>
      </c>
      <c r="AN498" t="s">
        <v>42</v>
      </c>
      <c r="AO498">
        <v>1.65</v>
      </c>
      <c r="AP498" t="s">
        <v>47</v>
      </c>
    </row>
    <row r="499" spans="1:42">
      <c r="A499" s="89">
        <v>595</v>
      </c>
      <c r="B499" s="14" t="s">
        <v>3309</v>
      </c>
      <c r="C499" s="14"/>
      <c r="D499" s="14" t="s">
        <v>3333</v>
      </c>
      <c r="E499" s="29">
        <v>41360</v>
      </c>
      <c r="F499" s="11" t="s">
        <v>2423</v>
      </c>
      <c r="G499" s="12" t="s">
        <v>2424</v>
      </c>
      <c r="H499" s="13" t="s">
        <v>2425</v>
      </c>
      <c r="I499" s="13" t="s">
        <v>1210</v>
      </c>
      <c r="J499" s="14" t="s">
        <v>2426</v>
      </c>
      <c r="K499" s="14" t="str">
        <f t="shared" si="62"/>
        <v>AV. EL TRANQUE  10510 CASA 4, LO BARNECHEA</v>
      </c>
      <c r="L499" s="15" t="s">
        <v>2427</v>
      </c>
      <c r="M499" s="15" t="s">
        <v>2428</v>
      </c>
      <c r="N499" s="15">
        <v>0</v>
      </c>
      <c r="O499" s="15" t="s">
        <v>111</v>
      </c>
      <c r="P499" s="17">
        <v>1.45</v>
      </c>
      <c r="R499" s="2">
        <f t="shared" si="70"/>
        <v>496</v>
      </c>
      <c r="S499" s="2">
        <f t="shared" si="63"/>
        <v>595</v>
      </c>
      <c r="T499" s="1">
        <f t="shared" si="64"/>
        <v>41360</v>
      </c>
      <c r="U499" t="str">
        <f t="shared" si="65"/>
        <v xml:space="preserve">AV. EL TRANQUE </v>
      </c>
      <c r="V499">
        <v>10510</v>
      </c>
      <c r="W499" s="99">
        <v>4</v>
      </c>
      <c r="Y499" s="1" t="str">
        <f t="shared" si="66"/>
        <v>CAROLINA</v>
      </c>
      <c r="Z499" s="1" t="s">
        <v>1520</v>
      </c>
      <c r="AA499" s="1" t="s">
        <v>4120</v>
      </c>
      <c r="AB499" s="1"/>
      <c r="AC499" s="3" t="str">
        <f t="shared" si="67"/>
        <v>carolina.martija@gmail.com</v>
      </c>
      <c r="AD499" s="3" t="s">
        <v>2427</v>
      </c>
      <c r="AF499" s="2" t="str">
        <f t="shared" si="68"/>
        <v>14376429-K</v>
      </c>
      <c r="AG499" t="str">
        <f>+LEFT(H499,FIND(" ",H499)-1)</f>
        <v>MARIO</v>
      </c>
      <c r="AH499" s="1" t="s">
        <v>1520</v>
      </c>
      <c r="AI499" s="1" t="s">
        <v>4482</v>
      </c>
      <c r="AK499" s="3">
        <f t="shared" si="69"/>
        <v>0</v>
      </c>
      <c r="AN499" t="s">
        <v>111</v>
      </c>
      <c r="AO499">
        <v>1.45</v>
      </c>
      <c r="AP499" t="s">
        <v>47</v>
      </c>
    </row>
    <row r="500" spans="1:42">
      <c r="A500" s="89">
        <v>597</v>
      </c>
      <c r="B500" s="14" t="s">
        <v>3309</v>
      </c>
      <c r="C500" s="14"/>
      <c r="D500" s="14" t="s">
        <v>3333</v>
      </c>
      <c r="E500" s="10">
        <v>41369</v>
      </c>
      <c r="F500" s="11" t="s">
        <v>2429</v>
      </c>
      <c r="G500" s="12" t="s">
        <v>2430</v>
      </c>
      <c r="H500" s="13" t="s">
        <v>2431</v>
      </c>
      <c r="I500" s="13" t="s">
        <v>28</v>
      </c>
      <c r="J500" s="14">
        <v>10295</v>
      </c>
      <c r="K500" s="14" t="str">
        <f t="shared" si="62"/>
        <v>CONTRALM. FDEZ.VIAL 10295, LO BARNECHEA</v>
      </c>
      <c r="L500" s="15" t="s">
        <v>2432</v>
      </c>
      <c r="M500" s="15" t="s">
        <v>2433</v>
      </c>
      <c r="N500" s="15">
        <v>0</v>
      </c>
      <c r="O500" s="15" t="s">
        <v>42</v>
      </c>
      <c r="P500" s="17">
        <v>1.65</v>
      </c>
      <c r="R500" s="2">
        <f t="shared" si="70"/>
        <v>497</v>
      </c>
      <c r="S500" s="2">
        <f t="shared" si="63"/>
        <v>597</v>
      </c>
      <c r="T500" s="1">
        <f t="shared" si="64"/>
        <v>41369</v>
      </c>
      <c r="U500" t="str">
        <f t="shared" si="65"/>
        <v>CONTRALM. FDEZ.VIAL</v>
      </c>
      <c r="V500">
        <v>10295</v>
      </c>
      <c r="Y500" s="1" t="str">
        <f t="shared" si="66"/>
        <v>OLGA</v>
      </c>
      <c r="Z500" s="1" t="s">
        <v>1520</v>
      </c>
      <c r="AA500" s="1" t="s">
        <v>4121</v>
      </c>
      <c r="AB500" s="1"/>
      <c r="AC500" s="3" t="str">
        <f t="shared" si="67"/>
        <v>cristian_hoppe@hotmail.com</v>
      </c>
      <c r="AD500" s="3" t="s">
        <v>2432</v>
      </c>
      <c r="AF500" s="2" t="str">
        <f t="shared" si="68"/>
        <v>12852963-2</v>
      </c>
      <c r="AG500" t="str">
        <f>+LEFT(H500,FIND(" ",H500)-1)</f>
        <v>CRISTIAN</v>
      </c>
      <c r="AH500" s="1" t="s">
        <v>1520</v>
      </c>
      <c r="AI500" s="1" t="s">
        <v>4483</v>
      </c>
      <c r="AK500" s="3">
        <f t="shared" si="69"/>
        <v>0</v>
      </c>
      <c r="AN500" t="s">
        <v>42</v>
      </c>
      <c r="AO500">
        <v>1.65</v>
      </c>
      <c r="AP500" t="s">
        <v>47</v>
      </c>
    </row>
    <row r="501" spans="1:42">
      <c r="A501" s="89">
        <v>598</v>
      </c>
      <c r="B501" s="14" t="s">
        <v>3309</v>
      </c>
      <c r="C501" s="14"/>
      <c r="D501" s="14" t="s">
        <v>3316</v>
      </c>
      <c r="E501" s="14"/>
      <c r="F501" s="11" t="s">
        <v>2434</v>
      </c>
      <c r="G501" s="12" t="s">
        <v>2435</v>
      </c>
      <c r="H501" s="13" t="s">
        <v>2436</v>
      </c>
      <c r="I501" s="13" t="s">
        <v>13</v>
      </c>
      <c r="J501" s="14">
        <v>1752</v>
      </c>
      <c r="K501" s="14" t="str">
        <f t="shared" si="62"/>
        <v>AV. SANTA BLANCA 1752, LO BARNECHEA</v>
      </c>
      <c r="L501" s="15" t="s">
        <v>2437</v>
      </c>
      <c r="M501" s="16" t="s">
        <v>2438</v>
      </c>
      <c r="N501" s="15">
        <v>0</v>
      </c>
      <c r="O501" s="15" t="s">
        <v>111</v>
      </c>
      <c r="P501" s="17">
        <v>1.65</v>
      </c>
      <c r="R501" s="2">
        <f t="shared" si="70"/>
        <v>498</v>
      </c>
      <c r="S501" s="2">
        <f t="shared" si="63"/>
        <v>598</v>
      </c>
      <c r="T501" s="1">
        <f t="shared" si="64"/>
        <v>0</v>
      </c>
      <c r="U501" t="str">
        <f t="shared" si="65"/>
        <v>AV. SANTA BLANCA</v>
      </c>
      <c r="V501">
        <v>1752</v>
      </c>
      <c r="Y501" s="1" t="str">
        <f t="shared" si="66"/>
        <v>MARIA</v>
      </c>
      <c r="Z501" s="1" t="s">
        <v>3613</v>
      </c>
      <c r="AA501" s="1" t="s">
        <v>3705</v>
      </c>
      <c r="AB501" s="1"/>
      <c r="AC501" s="3" t="str">
        <f t="shared" si="67"/>
        <v>fletelier70@gmail.com</v>
      </c>
      <c r="AD501" s="3" t="s">
        <v>2437</v>
      </c>
      <c r="AF501" s="2" t="str">
        <f t="shared" si="68"/>
        <v>10904723-6</v>
      </c>
      <c r="AG501" t="str">
        <f>+LEFT(H501,FIND(" ",H501)-1)</f>
        <v>FRANCISCO</v>
      </c>
      <c r="AH501" s="1" t="s">
        <v>1520</v>
      </c>
      <c r="AI501" s="1" t="s">
        <v>3711</v>
      </c>
      <c r="AK501" s="3">
        <f t="shared" si="69"/>
        <v>0</v>
      </c>
      <c r="AN501" t="s">
        <v>111</v>
      </c>
      <c r="AO501">
        <v>1.65</v>
      </c>
      <c r="AP501" t="s">
        <v>47</v>
      </c>
    </row>
    <row r="502" spans="1:42">
      <c r="A502" s="89">
        <v>599</v>
      </c>
      <c r="B502" s="14" t="s">
        <v>3309</v>
      </c>
      <c r="C502" s="14"/>
      <c r="D502" s="14" t="s">
        <v>3333</v>
      </c>
      <c r="E502" s="10">
        <v>41369</v>
      </c>
      <c r="F502" s="11" t="s">
        <v>2439</v>
      </c>
      <c r="G502" s="12" t="s">
        <v>2440</v>
      </c>
      <c r="H502" s="13" t="s">
        <v>2441</v>
      </c>
      <c r="I502" s="13" t="s">
        <v>10</v>
      </c>
      <c r="J502" s="14" t="s">
        <v>2442</v>
      </c>
      <c r="K502" s="14" t="str">
        <f t="shared" si="62"/>
        <v>AV. FELIPE CUBILLOS SIGALL 1715-1, LO BARNECHEA</v>
      </c>
      <c r="L502" s="15" t="s">
        <v>2443</v>
      </c>
      <c r="M502" s="15" t="s">
        <v>2444</v>
      </c>
      <c r="N502" s="15">
        <v>0</v>
      </c>
      <c r="O502" s="15" t="s">
        <v>111</v>
      </c>
      <c r="P502" s="17">
        <v>1.45</v>
      </c>
      <c r="R502" s="2">
        <f t="shared" si="70"/>
        <v>499</v>
      </c>
      <c r="S502" s="2">
        <f t="shared" si="63"/>
        <v>599</v>
      </c>
      <c r="T502" s="1">
        <f t="shared" si="64"/>
        <v>41369</v>
      </c>
      <c r="U502" t="str">
        <f t="shared" si="65"/>
        <v>AV. FELIPE CUBILLOS SIGALL</v>
      </c>
      <c r="V502">
        <v>1715</v>
      </c>
      <c r="W502" s="99">
        <v>1</v>
      </c>
      <c r="Y502" s="1" t="str">
        <f t="shared" si="66"/>
        <v>ANGELICA</v>
      </c>
      <c r="Z502" s="1" t="s">
        <v>1520</v>
      </c>
      <c r="AA502" s="1" t="s">
        <v>4122</v>
      </c>
      <c r="AB502" s="1"/>
      <c r="AC502" s="3" t="str">
        <f t="shared" si="67"/>
        <v>angelicatabach@dibusa.cl</v>
      </c>
      <c r="AD502" s="3" t="s">
        <v>2443</v>
      </c>
      <c r="AF502" s="2" t="str">
        <f t="shared" si="68"/>
        <v>9259988-4</v>
      </c>
      <c r="AG502" t="str">
        <f>+LEFT(H502,FIND(" ",H502)-1)</f>
        <v>GEORGIO</v>
      </c>
      <c r="AH502" s="1" t="s">
        <v>1520</v>
      </c>
      <c r="AI502" s="1" t="s">
        <v>4484</v>
      </c>
      <c r="AK502" s="3">
        <f t="shared" si="69"/>
        <v>0</v>
      </c>
      <c r="AN502" t="s">
        <v>111</v>
      </c>
      <c r="AO502">
        <v>1.45</v>
      </c>
      <c r="AP502" t="s">
        <v>47</v>
      </c>
    </row>
    <row r="503" spans="1:42">
      <c r="A503" s="89">
        <v>600</v>
      </c>
      <c r="B503" s="14" t="s">
        <v>3309</v>
      </c>
      <c r="C503" s="14"/>
      <c r="D503" s="14" t="s">
        <v>3316</v>
      </c>
      <c r="E503" s="10">
        <v>41372</v>
      </c>
      <c r="F503" s="11" t="s">
        <v>2445</v>
      </c>
      <c r="G503" s="12" t="s">
        <v>2446</v>
      </c>
      <c r="H503" s="13" t="s">
        <v>2447</v>
      </c>
      <c r="I503" s="13" t="s">
        <v>25</v>
      </c>
      <c r="J503" s="14">
        <v>1865</v>
      </c>
      <c r="K503" s="14" t="str">
        <f t="shared" si="62"/>
        <v>CAMINO LA CAPELLANIA 1865, LO BARNECHEA</v>
      </c>
      <c r="L503" s="15" t="s">
        <v>2448</v>
      </c>
      <c r="M503" s="16" t="s">
        <v>2449</v>
      </c>
      <c r="N503" s="15">
        <v>0</v>
      </c>
      <c r="O503" s="15" t="s">
        <v>111</v>
      </c>
      <c r="P503" s="17">
        <v>1.65</v>
      </c>
      <c r="R503" s="2">
        <f t="shared" si="70"/>
        <v>500</v>
      </c>
      <c r="S503" s="2">
        <f t="shared" si="63"/>
        <v>600</v>
      </c>
      <c r="T503" s="1">
        <f t="shared" si="64"/>
        <v>41372</v>
      </c>
      <c r="U503" t="str">
        <f t="shared" si="65"/>
        <v>CAMINO LA CAPELLANIA</v>
      </c>
      <c r="V503">
        <v>1865</v>
      </c>
      <c r="Y503" s="1" t="str">
        <f t="shared" si="66"/>
        <v>MARIOLA</v>
      </c>
      <c r="Z503" s="1" t="s">
        <v>1520</v>
      </c>
      <c r="AA503" s="1" t="s">
        <v>4123</v>
      </c>
      <c r="AB503" s="1"/>
      <c r="AC503" s="3" t="str">
        <f t="shared" si="67"/>
        <v>pintormatiasvergara@gmail.com</v>
      </c>
      <c r="AD503" s="3" t="s">
        <v>2448</v>
      </c>
      <c r="AF503" s="2" t="str">
        <f t="shared" si="68"/>
        <v>10811959-4</v>
      </c>
      <c r="AG503" t="str">
        <f>+LEFT(H503,FIND(" ",H503)-1)</f>
        <v>MATIAS</v>
      </c>
      <c r="AH503" s="1" t="s">
        <v>1520</v>
      </c>
      <c r="AI503" s="1" t="s">
        <v>3981</v>
      </c>
      <c r="AK503" s="3">
        <f t="shared" si="69"/>
        <v>0</v>
      </c>
      <c r="AN503" t="s">
        <v>111</v>
      </c>
      <c r="AO503">
        <v>1.65</v>
      </c>
      <c r="AP503" t="s">
        <v>47</v>
      </c>
    </row>
    <row r="504" spans="1:42">
      <c r="A504" s="89">
        <v>602</v>
      </c>
      <c r="B504" s="14" t="s">
        <v>3309</v>
      </c>
      <c r="C504" s="14"/>
      <c r="D504" s="14" t="s">
        <v>3333</v>
      </c>
      <c r="E504" s="10">
        <v>41386</v>
      </c>
      <c r="F504" s="11" t="s">
        <v>2450</v>
      </c>
      <c r="G504" s="12" t="s">
        <v>2451</v>
      </c>
      <c r="H504" s="13" t="s">
        <v>2452</v>
      </c>
      <c r="I504" s="13" t="s">
        <v>28</v>
      </c>
      <c r="J504" s="14">
        <v>10900</v>
      </c>
      <c r="K504" s="14" t="str">
        <f t="shared" si="62"/>
        <v>CONTRALM. FDEZ.VIAL 10900, LO BARNECHEA</v>
      </c>
      <c r="L504" s="15" t="s">
        <v>2453</v>
      </c>
      <c r="M504" s="15" t="s">
        <v>2454</v>
      </c>
      <c r="N504" s="15">
        <v>0</v>
      </c>
      <c r="O504" s="15" t="s">
        <v>44</v>
      </c>
      <c r="P504" s="17">
        <v>1.65</v>
      </c>
      <c r="R504" s="2">
        <f t="shared" si="70"/>
        <v>501</v>
      </c>
      <c r="S504" s="2">
        <f t="shared" si="63"/>
        <v>602</v>
      </c>
      <c r="T504" s="1">
        <f t="shared" si="64"/>
        <v>41386</v>
      </c>
      <c r="U504" t="str">
        <f t="shared" si="65"/>
        <v>CONTRALM. FDEZ.VIAL</v>
      </c>
      <c r="V504">
        <v>10900</v>
      </c>
      <c r="Y504" s="1" t="str">
        <f t="shared" si="66"/>
        <v>DIEGO</v>
      </c>
      <c r="Z504" s="1" t="s">
        <v>1520</v>
      </c>
      <c r="AA504" s="1" t="s">
        <v>4124</v>
      </c>
      <c r="AB504" s="1"/>
      <c r="AC504" s="3" t="str">
        <f t="shared" si="67"/>
        <v>diego.bacigalupo@gmail.com</v>
      </c>
      <c r="AD504" s="3" t="s">
        <v>2453</v>
      </c>
      <c r="AF504" s="2" t="str">
        <f t="shared" si="68"/>
        <v>13828244-9</v>
      </c>
      <c r="AG504" t="str">
        <f>+LEFT(H504,FIND(" ",H504)-1)</f>
        <v>MARÍA</v>
      </c>
      <c r="AH504" s="1" t="s">
        <v>3619</v>
      </c>
      <c r="AI504" s="1" t="s">
        <v>4485</v>
      </c>
      <c r="AK504" s="3">
        <f t="shared" si="69"/>
        <v>0</v>
      </c>
      <c r="AN504" t="s">
        <v>44</v>
      </c>
      <c r="AO504">
        <v>1.65</v>
      </c>
      <c r="AP504" t="s">
        <v>47</v>
      </c>
    </row>
    <row r="505" spans="1:42">
      <c r="A505" s="89">
        <v>605</v>
      </c>
      <c r="B505" s="14" t="s">
        <v>3309</v>
      </c>
      <c r="C505" s="14"/>
      <c r="D505" s="14" t="s">
        <v>3333</v>
      </c>
      <c r="E505" s="10">
        <v>41389</v>
      </c>
      <c r="F505" s="11" t="s">
        <v>2455</v>
      </c>
      <c r="G505" s="12" t="s">
        <v>2456</v>
      </c>
      <c r="H505" s="13" t="s">
        <v>2457</v>
      </c>
      <c r="I505" s="13" t="s">
        <v>15</v>
      </c>
      <c r="J505" s="14">
        <v>10463</v>
      </c>
      <c r="K505" s="14" t="str">
        <f t="shared" si="62"/>
        <v>CAMINO DE LA AGUADA 10463, LO BARNECHEA</v>
      </c>
      <c r="L505" s="15" t="s">
        <v>2458</v>
      </c>
      <c r="M505" s="16" t="s">
        <v>2459</v>
      </c>
      <c r="N505" s="15">
        <v>0</v>
      </c>
      <c r="O505" s="15" t="s">
        <v>111</v>
      </c>
      <c r="P505" s="17">
        <v>1.65</v>
      </c>
      <c r="R505" s="2">
        <f t="shared" si="70"/>
        <v>502</v>
      </c>
      <c r="S505" s="2">
        <f t="shared" si="63"/>
        <v>605</v>
      </c>
      <c r="T505" s="1">
        <f t="shared" si="64"/>
        <v>41389</v>
      </c>
      <c r="U505" t="str">
        <f t="shared" si="65"/>
        <v>CAMINO DE LA AGUADA</v>
      </c>
      <c r="V505">
        <v>10463</v>
      </c>
      <c r="Y505" s="1" t="str">
        <f t="shared" si="66"/>
        <v>MARINA</v>
      </c>
      <c r="Z505" s="1" t="s">
        <v>1520</v>
      </c>
      <c r="AA505" s="1" t="s">
        <v>4125</v>
      </c>
      <c r="AB505" s="1"/>
      <c r="AC505" s="3" t="str">
        <f t="shared" si="67"/>
        <v>marinabalberton@gmail.com</v>
      </c>
      <c r="AD505" s="3" t="s">
        <v>2458</v>
      </c>
      <c r="AF505" s="2" t="str">
        <f t="shared" si="68"/>
        <v>5325027-0</v>
      </c>
      <c r="AG505" t="str">
        <f>+LEFT(H505,FIND(" ",H505)-1)</f>
        <v>RENE</v>
      </c>
      <c r="AH505" s="1" t="s">
        <v>1520</v>
      </c>
      <c r="AI505" s="1" t="s">
        <v>4268</v>
      </c>
      <c r="AK505" s="3">
        <f t="shared" si="69"/>
        <v>0</v>
      </c>
      <c r="AN505" t="s">
        <v>111</v>
      </c>
      <c r="AO505">
        <v>1.65</v>
      </c>
      <c r="AP505" t="s">
        <v>47</v>
      </c>
    </row>
    <row r="506" spans="1:42">
      <c r="A506" s="89">
        <v>606</v>
      </c>
      <c r="B506" s="14" t="s">
        <v>3309</v>
      </c>
      <c r="C506" s="14"/>
      <c r="D506" s="14" t="s">
        <v>3333</v>
      </c>
      <c r="E506" s="10">
        <v>41389</v>
      </c>
      <c r="F506" s="11" t="s">
        <v>2460</v>
      </c>
      <c r="G506" s="12" t="s">
        <v>2461</v>
      </c>
      <c r="H506" s="13" t="s">
        <v>2462</v>
      </c>
      <c r="I506" s="13" t="s">
        <v>25</v>
      </c>
      <c r="J506" s="14">
        <v>1412</v>
      </c>
      <c r="K506" s="14" t="str">
        <f t="shared" si="62"/>
        <v>CAMINO LA CAPELLANIA 1412, LO BARNECHEA</v>
      </c>
      <c r="L506" s="15" t="s">
        <v>2463</v>
      </c>
      <c r="M506" s="16" t="s">
        <v>2464</v>
      </c>
      <c r="N506" s="15">
        <v>0</v>
      </c>
      <c r="O506" s="15" t="s">
        <v>42</v>
      </c>
      <c r="P506" s="17">
        <v>1.65</v>
      </c>
      <c r="R506" s="2">
        <f t="shared" si="70"/>
        <v>503</v>
      </c>
      <c r="S506" s="2">
        <f t="shared" si="63"/>
        <v>606</v>
      </c>
      <c r="T506" s="1">
        <f t="shared" si="64"/>
        <v>41389</v>
      </c>
      <c r="U506" t="str">
        <f t="shared" si="65"/>
        <v>CAMINO LA CAPELLANIA</v>
      </c>
      <c r="V506">
        <v>1412</v>
      </c>
      <c r="Y506" s="1" t="str">
        <f t="shared" si="66"/>
        <v>PATRICIO</v>
      </c>
      <c r="Z506" s="1" t="s">
        <v>1520</v>
      </c>
      <c r="AA506" s="1" t="s">
        <v>4126</v>
      </c>
      <c r="AB506" s="1"/>
      <c r="AC506" s="3" t="str">
        <f t="shared" si="67"/>
        <v>pechenique@gecorp.cl</v>
      </c>
      <c r="AD506" s="3" t="s">
        <v>2463</v>
      </c>
      <c r="AF506" s="2" t="str">
        <f t="shared" si="68"/>
        <v>9668000-7</v>
      </c>
      <c r="AG506" t="str">
        <f>+LEFT(H506,FIND(" ",H506)-1)</f>
        <v>ALEJANDRA</v>
      </c>
      <c r="AH506" s="1" t="s">
        <v>1520</v>
      </c>
      <c r="AI506" s="1" t="s">
        <v>4486</v>
      </c>
      <c r="AK506" s="3">
        <f t="shared" si="69"/>
        <v>0</v>
      </c>
      <c r="AN506" t="s">
        <v>42</v>
      </c>
      <c r="AO506">
        <v>1.65</v>
      </c>
      <c r="AP506" t="s">
        <v>47</v>
      </c>
    </row>
    <row r="507" spans="1:42">
      <c r="A507" s="89">
        <v>607</v>
      </c>
      <c r="B507" s="14" t="s">
        <v>3309</v>
      </c>
      <c r="C507" s="14"/>
      <c r="D507" s="14" t="s">
        <v>3494</v>
      </c>
      <c r="E507" s="10">
        <v>406636</v>
      </c>
      <c r="F507" s="11" t="s">
        <v>2465</v>
      </c>
      <c r="G507" s="12" t="s">
        <v>2466</v>
      </c>
      <c r="H507" s="13" t="s">
        <v>2465</v>
      </c>
      <c r="I507" s="13" t="s">
        <v>25</v>
      </c>
      <c r="J507" s="14">
        <v>1208</v>
      </c>
      <c r="K507" s="14" t="str">
        <f t="shared" si="62"/>
        <v>CAMINO LA CAPELLANIA 1208, LO BARNECHEA</v>
      </c>
      <c r="L507" s="15" t="s">
        <v>2467</v>
      </c>
      <c r="M507" s="15" t="s">
        <v>2468</v>
      </c>
      <c r="N507" s="15">
        <v>0</v>
      </c>
      <c r="O507" s="15" t="s">
        <v>111</v>
      </c>
      <c r="P507" s="17">
        <v>1.65</v>
      </c>
      <c r="R507" s="2">
        <f t="shared" si="70"/>
        <v>504</v>
      </c>
      <c r="S507" s="2">
        <f t="shared" si="63"/>
        <v>607</v>
      </c>
      <c r="T507" s="1">
        <f t="shared" si="64"/>
        <v>406636</v>
      </c>
      <c r="U507" t="str">
        <f t="shared" si="65"/>
        <v>CAMINO LA CAPELLANIA</v>
      </c>
      <c r="V507">
        <v>1208</v>
      </c>
      <c r="Y507" s="1" t="str">
        <f t="shared" si="66"/>
        <v>ROBERTO</v>
      </c>
      <c r="Z507" s="1" t="s">
        <v>1520</v>
      </c>
      <c r="AA507" s="1" t="s">
        <v>4127</v>
      </c>
      <c r="AB507" s="1"/>
      <c r="AC507" s="3" t="str">
        <f t="shared" si="67"/>
        <v>rbalbi@balbi.cl</v>
      </c>
      <c r="AD507" s="3" t="s">
        <v>2467</v>
      </c>
      <c r="AF507" s="2" t="str">
        <f t="shared" si="68"/>
        <v>14655797-K</v>
      </c>
      <c r="AG507" t="str">
        <f>+LEFT(H507,FIND(" ",H507)-1)</f>
        <v>ROBERTO</v>
      </c>
      <c r="AH507" s="1" t="s">
        <v>1520</v>
      </c>
      <c r="AI507" s="1" t="s">
        <v>4127</v>
      </c>
      <c r="AK507" s="3">
        <f t="shared" si="69"/>
        <v>0</v>
      </c>
      <c r="AN507" t="s">
        <v>111</v>
      </c>
      <c r="AO507">
        <v>1.65</v>
      </c>
      <c r="AP507" t="s">
        <v>47</v>
      </c>
    </row>
    <row r="508" spans="1:42">
      <c r="A508" s="89">
        <v>608</v>
      </c>
      <c r="B508" s="14" t="s">
        <v>3309</v>
      </c>
      <c r="C508" s="14"/>
      <c r="D508" s="14" t="s">
        <v>3316</v>
      </c>
      <c r="E508" s="10">
        <v>41399</v>
      </c>
      <c r="F508" s="11" t="s">
        <v>2469</v>
      </c>
      <c r="G508" s="12" t="s">
        <v>2470</v>
      </c>
      <c r="H508" s="13" t="s">
        <v>2471</v>
      </c>
      <c r="I508" s="13" t="s">
        <v>25</v>
      </c>
      <c r="J508" s="14">
        <v>1788</v>
      </c>
      <c r="K508" s="14" t="str">
        <f t="shared" si="62"/>
        <v>CAMINO LA CAPELLANIA 1788, LO BARNECHEA</v>
      </c>
      <c r="L508" s="15" t="s">
        <v>2472</v>
      </c>
      <c r="M508" s="15" t="s">
        <v>2473</v>
      </c>
      <c r="N508" s="15">
        <v>0</v>
      </c>
      <c r="O508" s="15" t="s">
        <v>111</v>
      </c>
      <c r="P508" s="17">
        <v>1.65</v>
      </c>
      <c r="R508" s="2">
        <f t="shared" si="70"/>
        <v>505</v>
      </c>
      <c r="S508" s="2">
        <f t="shared" si="63"/>
        <v>608</v>
      </c>
      <c r="T508" s="1">
        <f t="shared" si="64"/>
        <v>41399</v>
      </c>
      <c r="U508" t="str">
        <f t="shared" si="65"/>
        <v>CAMINO LA CAPELLANIA</v>
      </c>
      <c r="V508">
        <v>1788</v>
      </c>
      <c r="Y508" s="1" t="str">
        <f t="shared" si="66"/>
        <v>ALEJANDRA</v>
      </c>
      <c r="Z508" s="1" t="s">
        <v>1520</v>
      </c>
      <c r="AA508" s="1" t="s">
        <v>3832</v>
      </c>
      <c r="AB508" s="1"/>
      <c r="AC508" s="3" t="str">
        <f t="shared" si="67"/>
        <v>matiasmackenna@yahoo.com</v>
      </c>
      <c r="AD508" s="3" t="s">
        <v>2472</v>
      </c>
      <c r="AF508" s="2" t="str">
        <f t="shared" si="68"/>
        <v>10579653-6</v>
      </c>
      <c r="AG508" t="str">
        <f>+LEFT(H508,FIND(" ",H508)-1)</f>
        <v>MATIAS</v>
      </c>
      <c r="AH508" s="1" t="s">
        <v>1520</v>
      </c>
      <c r="AI508" s="1" t="s">
        <v>4331</v>
      </c>
      <c r="AK508" s="3">
        <f t="shared" si="69"/>
        <v>0</v>
      </c>
      <c r="AN508" t="s">
        <v>111</v>
      </c>
      <c r="AO508">
        <v>1.65</v>
      </c>
      <c r="AP508" t="s">
        <v>47</v>
      </c>
    </row>
    <row r="509" spans="1:42">
      <c r="A509" s="89">
        <v>609</v>
      </c>
      <c r="B509" s="14" t="s">
        <v>3309</v>
      </c>
      <c r="C509" s="14"/>
      <c r="D509" s="14" t="s">
        <v>3316</v>
      </c>
      <c r="E509" s="10">
        <v>41407</v>
      </c>
      <c r="F509" s="11" t="s">
        <v>2474</v>
      </c>
      <c r="G509" s="12" t="s">
        <v>2475</v>
      </c>
      <c r="H509" s="13" t="s">
        <v>2474</v>
      </c>
      <c r="I509" s="13" t="s">
        <v>10</v>
      </c>
      <c r="J509" s="14" t="s">
        <v>2476</v>
      </c>
      <c r="K509" s="14" t="str">
        <f t="shared" si="62"/>
        <v>AV. FELIPE CUBILLOS SIGALL 1641-2, LO BARNECHEA</v>
      </c>
      <c r="L509" s="15" t="s">
        <v>2477</v>
      </c>
      <c r="M509" s="15" t="s">
        <v>2478</v>
      </c>
      <c r="N509" s="15" t="s">
        <v>2479</v>
      </c>
      <c r="O509" s="15" t="s">
        <v>44</v>
      </c>
      <c r="P509" s="17">
        <v>1.45</v>
      </c>
      <c r="R509" s="2">
        <f t="shared" si="70"/>
        <v>506</v>
      </c>
      <c r="S509" s="2">
        <f t="shared" si="63"/>
        <v>609</v>
      </c>
      <c r="T509" s="1">
        <f t="shared" si="64"/>
        <v>41407</v>
      </c>
      <c r="U509" t="str">
        <f t="shared" si="65"/>
        <v>AV. FELIPE CUBILLOS SIGALL</v>
      </c>
      <c r="V509">
        <v>1641</v>
      </c>
      <c r="W509" s="99">
        <v>2</v>
      </c>
      <c r="Y509" s="1" t="str">
        <f t="shared" si="66"/>
        <v>PATRICIA</v>
      </c>
      <c r="Z509" s="1" t="s">
        <v>1520</v>
      </c>
      <c r="AA509" s="1" t="s">
        <v>4128</v>
      </c>
      <c r="AB509" s="1"/>
      <c r="AC509" s="3" t="str">
        <f t="shared" si="67"/>
        <v>patricia.modolo@gmail.com</v>
      </c>
      <c r="AD509" s="3" t="s">
        <v>2477</v>
      </c>
      <c r="AF509" s="2" t="str">
        <f t="shared" si="68"/>
        <v>6370528-4</v>
      </c>
      <c r="AG509" t="str">
        <f>+LEFT(H509,FIND(" ",H509)-1)</f>
        <v>PATRICIA</v>
      </c>
      <c r="AH509" s="1" t="s">
        <v>1520</v>
      </c>
      <c r="AI509" s="1" t="s">
        <v>4128</v>
      </c>
      <c r="AK509" s="3" t="str">
        <f t="shared" si="69"/>
        <v>jaime.perez@sabinco.cl</v>
      </c>
      <c r="AN509" t="s">
        <v>44</v>
      </c>
      <c r="AO509">
        <v>1.45</v>
      </c>
      <c r="AP509" t="s">
        <v>47</v>
      </c>
    </row>
    <row r="510" spans="1:42">
      <c r="A510" s="89">
        <v>611</v>
      </c>
      <c r="B510" s="14" t="s">
        <v>3495</v>
      </c>
      <c r="C510" s="14"/>
      <c r="D510" s="14"/>
      <c r="E510" s="14" t="s">
        <v>2480</v>
      </c>
      <c r="F510" s="20" t="s">
        <v>2481</v>
      </c>
      <c r="G510" s="12" t="s">
        <v>2480</v>
      </c>
      <c r="H510" s="13" t="s">
        <v>2482</v>
      </c>
      <c r="I510" s="13" t="s">
        <v>22</v>
      </c>
      <c r="J510" s="32" t="s">
        <v>2483</v>
      </c>
      <c r="K510" s="14" t="str">
        <f t="shared" si="62"/>
        <v>CAMINO DEL LABRADOR 1891 casa 3, LO BARNECHEA</v>
      </c>
      <c r="L510" s="15" t="s">
        <v>2484</v>
      </c>
      <c r="M510" s="16" t="s">
        <v>2485</v>
      </c>
      <c r="N510" s="15">
        <v>0</v>
      </c>
      <c r="O510" s="15" t="s">
        <v>99</v>
      </c>
      <c r="P510" s="17">
        <v>1.65</v>
      </c>
      <c r="R510" s="2">
        <f t="shared" si="70"/>
        <v>507</v>
      </c>
      <c r="S510" s="2">
        <f t="shared" si="63"/>
        <v>611</v>
      </c>
      <c r="T510" s="1" t="str">
        <f t="shared" si="64"/>
        <v>10910880-4</v>
      </c>
      <c r="U510" t="str">
        <f t="shared" si="65"/>
        <v>CAMINO DEL LABRADOR</v>
      </c>
      <c r="V510">
        <v>1891</v>
      </c>
      <c r="W510" s="99">
        <v>3</v>
      </c>
      <c r="Y510" s="1" t="str">
        <f t="shared" si="66"/>
        <v>FELIPE</v>
      </c>
      <c r="Z510" s="1" t="s">
        <v>1520</v>
      </c>
      <c r="AA510" s="1" t="s">
        <v>4129</v>
      </c>
      <c r="AB510" s="1"/>
      <c r="AC510" s="3" t="str">
        <f t="shared" si="67"/>
        <v>fgalilea@ecocar.cl</v>
      </c>
      <c r="AD510" s="3" t="s">
        <v>2484</v>
      </c>
      <c r="AF510" s="2" t="str">
        <f t="shared" si="68"/>
        <v>10910880-4</v>
      </c>
      <c r="AG510" t="str">
        <f>+LEFT(H510,FIND(" ",H510)-1)</f>
        <v>FELIPE</v>
      </c>
      <c r="AH510" s="1" t="s">
        <v>1520</v>
      </c>
      <c r="AI510" s="1" t="s">
        <v>4487</v>
      </c>
      <c r="AK510" s="3">
        <f t="shared" si="69"/>
        <v>0</v>
      </c>
      <c r="AN510" t="s">
        <v>99</v>
      </c>
      <c r="AO510">
        <v>1.65</v>
      </c>
      <c r="AP510" t="s">
        <v>47</v>
      </c>
    </row>
    <row r="511" spans="1:42">
      <c r="A511" s="89">
        <v>612</v>
      </c>
      <c r="B511" s="14" t="s">
        <v>3309</v>
      </c>
      <c r="C511" s="14"/>
      <c r="D511" s="14" t="s">
        <v>3313</v>
      </c>
      <c r="E511" s="14" t="s">
        <v>2486</v>
      </c>
      <c r="F511" s="11" t="s">
        <v>2487</v>
      </c>
      <c r="G511" s="12" t="s">
        <v>2488</v>
      </c>
      <c r="H511" s="13"/>
      <c r="I511" s="13" t="s">
        <v>20</v>
      </c>
      <c r="J511" s="14" t="s">
        <v>2489</v>
      </c>
      <c r="K511" s="14" t="str">
        <f t="shared" si="62"/>
        <v>CAMINO DE LOS CIERVOS  1474-B, LO BARNECHEA</v>
      </c>
      <c r="L511" s="15">
        <v>5831802</v>
      </c>
      <c r="M511" s="15" t="s">
        <v>2490</v>
      </c>
      <c r="N511" s="15">
        <v>0</v>
      </c>
      <c r="O511" s="15" t="s">
        <v>42</v>
      </c>
      <c r="P511" s="17">
        <v>1.6</v>
      </c>
      <c r="R511" s="2">
        <f t="shared" si="70"/>
        <v>508</v>
      </c>
      <c r="S511" s="2">
        <f t="shared" si="63"/>
        <v>612</v>
      </c>
      <c r="T511" s="1">
        <v>40694</v>
      </c>
      <c r="U511" t="str">
        <f t="shared" si="65"/>
        <v>CAMINO DE LOS CIERVOS</v>
      </c>
      <c r="V511">
        <v>1474</v>
      </c>
      <c r="W511" s="99" t="s">
        <v>3502</v>
      </c>
      <c r="Y511" s="1" t="str">
        <f t="shared" si="66"/>
        <v>NICOLAS</v>
      </c>
      <c r="Z511" s="1" t="s">
        <v>1520</v>
      </c>
      <c r="AA511" s="1" t="s">
        <v>3802</v>
      </c>
      <c r="AB511" s="1"/>
      <c r="AC511" s="3" t="str">
        <f t="shared" si="67"/>
        <v>tereariztiab@gmail.com</v>
      </c>
      <c r="AD511" s="3">
        <v>5831802</v>
      </c>
      <c r="AF511" s="2" t="str">
        <f t="shared" si="68"/>
        <v>7055754-1</v>
      </c>
      <c r="AH511" s="1" t="s">
        <v>1520</v>
      </c>
      <c r="AI511" s="1"/>
      <c r="AK511" s="3">
        <f t="shared" si="69"/>
        <v>0</v>
      </c>
      <c r="AN511" t="s">
        <v>42</v>
      </c>
      <c r="AO511">
        <v>1.6</v>
      </c>
      <c r="AP511" t="s">
        <v>47</v>
      </c>
    </row>
    <row r="512" spans="1:42">
      <c r="A512" s="89">
        <v>613</v>
      </c>
      <c r="B512" s="14" t="s">
        <v>3309</v>
      </c>
      <c r="C512" s="14"/>
      <c r="D512" s="14" t="s">
        <v>3333</v>
      </c>
      <c r="E512" s="10">
        <v>41408</v>
      </c>
      <c r="F512" s="11" t="s">
        <v>2491</v>
      </c>
      <c r="G512" s="12" t="s">
        <v>2492</v>
      </c>
      <c r="H512" s="13" t="s">
        <v>2493</v>
      </c>
      <c r="I512" s="13" t="s">
        <v>26</v>
      </c>
      <c r="J512" s="14" t="s">
        <v>2494</v>
      </c>
      <c r="K512" s="14" t="str">
        <f t="shared" si="62"/>
        <v>CAMINO TURISTICO 11817-4, LO BARNECHEA</v>
      </c>
      <c r="L512" s="15" t="s">
        <v>2495</v>
      </c>
      <c r="M512" s="15" t="s">
        <v>2496</v>
      </c>
      <c r="N512" s="15">
        <v>0</v>
      </c>
      <c r="O512" s="15" t="s">
        <v>44</v>
      </c>
      <c r="P512" s="17">
        <v>1.65</v>
      </c>
      <c r="R512" s="2">
        <f t="shared" si="70"/>
        <v>509</v>
      </c>
      <c r="S512" s="2">
        <f t="shared" si="63"/>
        <v>613</v>
      </c>
      <c r="T512" s="1">
        <f t="shared" si="64"/>
        <v>41408</v>
      </c>
      <c r="U512" t="str">
        <f t="shared" si="65"/>
        <v>CAMINO TURISTICO</v>
      </c>
      <c r="V512">
        <v>11817</v>
      </c>
      <c r="W512" s="99">
        <v>4</v>
      </c>
      <c r="Y512" s="1" t="str">
        <f t="shared" si="66"/>
        <v>JAVIER</v>
      </c>
      <c r="Z512" s="1" t="s">
        <v>1520</v>
      </c>
      <c r="AA512" s="1" t="s">
        <v>4130</v>
      </c>
      <c r="AB512" s="1"/>
      <c r="AC512" s="3" t="str">
        <f t="shared" si="67"/>
        <v>jzuniga@novatec.cl</v>
      </c>
      <c r="AD512" s="3" t="s">
        <v>2495</v>
      </c>
      <c r="AF512" s="2" t="str">
        <f t="shared" si="68"/>
        <v>8368989-7</v>
      </c>
      <c r="AG512" t="str">
        <f>+LEFT(H512,FIND(" ",H512)-1)</f>
        <v>JOSEFINA</v>
      </c>
      <c r="AH512" s="1" t="s">
        <v>1520</v>
      </c>
      <c r="AI512" s="1" t="s">
        <v>4250</v>
      </c>
      <c r="AK512" s="3">
        <f t="shared" si="69"/>
        <v>0</v>
      </c>
      <c r="AN512" t="s">
        <v>44</v>
      </c>
      <c r="AO512">
        <v>1.65</v>
      </c>
      <c r="AP512" t="s">
        <v>47</v>
      </c>
    </row>
    <row r="513" spans="1:42">
      <c r="A513" s="89">
        <v>614</v>
      </c>
      <c r="B513" s="14" t="s">
        <v>3309</v>
      </c>
      <c r="C513" s="14"/>
      <c r="D513" s="14" t="s">
        <v>3316</v>
      </c>
      <c r="E513" s="10">
        <v>41409</v>
      </c>
      <c r="F513" s="11" t="s">
        <v>2497</v>
      </c>
      <c r="G513" s="12" t="s">
        <v>2498</v>
      </c>
      <c r="H513" s="13" t="s">
        <v>2499</v>
      </c>
      <c r="I513" s="13" t="s">
        <v>25</v>
      </c>
      <c r="J513" s="14">
        <v>1755</v>
      </c>
      <c r="K513" s="14" t="str">
        <f t="shared" si="62"/>
        <v>CAMINO LA CAPELLANIA 1755, LO BARNECHEA</v>
      </c>
      <c r="L513" s="15" t="s">
        <v>2500</v>
      </c>
      <c r="M513" s="16" t="s">
        <v>2501</v>
      </c>
      <c r="N513" s="16" t="s">
        <v>2502</v>
      </c>
      <c r="O513" s="15" t="s">
        <v>42</v>
      </c>
      <c r="P513" s="17">
        <v>1.65</v>
      </c>
      <c r="R513" s="2">
        <f t="shared" si="70"/>
        <v>510</v>
      </c>
      <c r="S513" s="2">
        <f t="shared" si="63"/>
        <v>614</v>
      </c>
      <c r="T513" s="1">
        <f t="shared" si="64"/>
        <v>41409</v>
      </c>
      <c r="U513" t="str">
        <f t="shared" si="65"/>
        <v>CAMINO LA CAPELLANIA</v>
      </c>
      <c r="V513">
        <v>1755</v>
      </c>
      <c r="Y513" s="1" t="str">
        <f t="shared" si="66"/>
        <v>JUAN</v>
      </c>
      <c r="Z513" s="1" t="s">
        <v>3611</v>
      </c>
      <c r="AA513" s="1" t="s">
        <v>3706</v>
      </c>
      <c r="AB513" s="1"/>
      <c r="AC513" s="3" t="str">
        <f t="shared" si="67"/>
        <v>jpcruzp@gmail.com</v>
      </c>
      <c r="AD513" s="3" t="s">
        <v>2500</v>
      </c>
      <c r="AF513" s="2" t="str">
        <f t="shared" si="68"/>
        <v>7164106-6</v>
      </c>
      <c r="AG513" t="str">
        <f>+LEFT(H513,FIND(" ",H513)-1)</f>
        <v>CAROLINA</v>
      </c>
      <c r="AH513" s="1" t="s">
        <v>1520</v>
      </c>
      <c r="AI513" s="1" t="s">
        <v>4488</v>
      </c>
      <c r="AK513" s="3" t="str">
        <f t="shared" si="69"/>
        <v>cpinto2802@gmail.com</v>
      </c>
      <c r="AN513" t="s">
        <v>42</v>
      </c>
      <c r="AO513">
        <v>1.65</v>
      </c>
      <c r="AP513" t="s">
        <v>47</v>
      </c>
    </row>
    <row r="514" spans="1:42">
      <c r="A514" s="89">
        <v>615</v>
      </c>
      <c r="B514" s="14" t="s">
        <v>3309</v>
      </c>
      <c r="C514" s="13"/>
      <c r="D514" s="14"/>
      <c r="E514" s="10">
        <v>41407</v>
      </c>
      <c r="F514" s="11" t="s">
        <v>2503</v>
      </c>
      <c r="G514" s="12" t="s">
        <v>2504</v>
      </c>
      <c r="H514" s="13" t="s">
        <v>2505</v>
      </c>
      <c r="I514" s="13" t="s">
        <v>18</v>
      </c>
      <c r="J514" s="14">
        <v>1503</v>
      </c>
      <c r="K514" s="14" t="str">
        <f t="shared" si="62"/>
        <v>CAMINO DE LAS LIEBRES 1503, LO BARNECHEA</v>
      </c>
      <c r="L514" s="15" t="s">
        <v>2506</v>
      </c>
      <c r="M514" s="15" t="s">
        <v>2507</v>
      </c>
      <c r="N514" s="15">
        <v>0</v>
      </c>
      <c r="O514" s="15" t="s">
        <v>42</v>
      </c>
      <c r="P514" s="17">
        <v>1.65</v>
      </c>
      <c r="R514" s="2">
        <f t="shared" si="70"/>
        <v>511</v>
      </c>
      <c r="S514" s="2">
        <f t="shared" si="63"/>
        <v>615</v>
      </c>
      <c r="T514" s="1">
        <f t="shared" si="64"/>
        <v>41407</v>
      </c>
      <c r="U514" t="str">
        <f t="shared" si="65"/>
        <v>CAMINO DE LAS LIEBRES</v>
      </c>
      <c r="V514">
        <v>1503</v>
      </c>
      <c r="Y514" s="1" t="str">
        <f t="shared" si="66"/>
        <v>MATIAS</v>
      </c>
      <c r="Z514" s="1" t="s">
        <v>1520</v>
      </c>
      <c r="AA514" s="1" t="s">
        <v>4131</v>
      </c>
      <c r="AB514" s="1"/>
      <c r="AC514" s="3" t="str">
        <f t="shared" si="67"/>
        <v>pilar.caostudio@gmail.com</v>
      </c>
      <c r="AD514" s="3" t="s">
        <v>2506</v>
      </c>
      <c r="AF514" s="2" t="str">
        <f t="shared" si="68"/>
        <v>7513084-8</v>
      </c>
      <c r="AG514" t="str">
        <f>+LEFT(H514,FIND(" ",H514)-1)</f>
        <v>PILAR</v>
      </c>
      <c r="AH514" s="1" t="s">
        <v>1520</v>
      </c>
      <c r="AI514" s="1" t="s">
        <v>4167</v>
      </c>
      <c r="AK514" s="3">
        <f t="shared" si="69"/>
        <v>0</v>
      </c>
      <c r="AN514" t="s">
        <v>42</v>
      </c>
      <c r="AO514">
        <v>1.65</v>
      </c>
      <c r="AP514" t="s">
        <v>47</v>
      </c>
    </row>
    <row r="515" spans="1:42">
      <c r="A515" s="89">
        <v>617</v>
      </c>
      <c r="B515" s="14" t="s">
        <v>3309</v>
      </c>
      <c r="C515" s="14"/>
      <c r="D515" s="14" t="s">
        <v>3333</v>
      </c>
      <c r="E515" s="10">
        <v>41422</v>
      </c>
      <c r="F515" s="11" t="s">
        <v>2508</v>
      </c>
      <c r="G515" s="12" t="s">
        <v>2509</v>
      </c>
      <c r="H515" s="13" t="s">
        <v>2510</v>
      </c>
      <c r="I515" s="13" t="s">
        <v>28</v>
      </c>
      <c r="J515" s="14" t="s">
        <v>2511</v>
      </c>
      <c r="K515" s="14" t="str">
        <f t="shared" si="62"/>
        <v>CONTRALM. FDEZ.VIAL 10340-7, LO BARNECHEA</v>
      </c>
      <c r="L515" s="15" t="s">
        <v>2512</v>
      </c>
      <c r="M515" s="15" t="s">
        <v>2513</v>
      </c>
      <c r="N515" s="15">
        <v>0</v>
      </c>
      <c r="O515" s="15" t="s">
        <v>111</v>
      </c>
      <c r="P515" s="17">
        <v>1.45</v>
      </c>
      <c r="R515" s="2">
        <f t="shared" si="70"/>
        <v>512</v>
      </c>
      <c r="S515" s="2">
        <f t="shared" si="63"/>
        <v>617</v>
      </c>
      <c r="T515" s="1">
        <f t="shared" si="64"/>
        <v>41422</v>
      </c>
      <c r="U515" t="str">
        <f t="shared" si="65"/>
        <v>CONTRALM. FDEZ.VIAL</v>
      </c>
      <c r="V515">
        <v>10340</v>
      </c>
      <c r="W515" s="99">
        <v>7</v>
      </c>
      <c r="Y515" s="1" t="str">
        <f t="shared" si="66"/>
        <v>MELANIE</v>
      </c>
      <c r="Z515" s="1" t="s">
        <v>1520</v>
      </c>
      <c r="AA515" s="1" t="s">
        <v>4132</v>
      </c>
      <c r="AB515" s="1"/>
      <c r="AC515" s="3" t="str">
        <f t="shared" si="67"/>
        <v>juanandresg@gmail.com</v>
      </c>
      <c r="AD515" s="3" t="s">
        <v>2512</v>
      </c>
      <c r="AF515" s="2" t="str">
        <f t="shared" si="68"/>
        <v>10951639-2</v>
      </c>
      <c r="AG515" t="str">
        <f>+LEFT(H515,FIND(" ",H515)-1)</f>
        <v>JUAN</v>
      </c>
      <c r="AH515" s="1" t="s">
        <v>1520</v>
      </c>
      <c r="AI515" s="1" t="s">
        <v>3802</v>
      </c>
      <c r="AK515" s="3">
        <f t="shared" si="69"/>
        <v>0</v>
      </c>
      <c r="AN515" t="s">
        <v>111</v>
      </c>
      <c r="AO515">
        <v>1.45</v>
      </c>
      <c r="AP515" t="s">
        <v>47</v>
      </c>
    </row>
    <row r="516" spans="1:42">
      <c r="A516" s="89">
        <v>618</v>
      </c>
      <c r="B516" s="14" t="s">
        <v>3309</v>
      </c>
      <c r="C516" s="14"/>
      <c r="D516" s="14" t="s">
        <v>3333</v>
      </c>
      <c r="E516" s="10">
        <v>41430</v>
      </c>
      <c r="F516" s="11" t="s">
        <v>2514</v>
      </c>
      <c r="G516" s="12" t="s">
        <v>2515</v>
      </c>
      <c r="H516" s="13" t="s">
        <v>2516</v>
      </c>
      <c r="I516" s="13" t="s">
        <v>21</v>
      </c>
      <c r="J516" s="14">
        <v>937</v>
      </c>
      <c r="K516" s="14" t="str">
        <f t="shared" si="62"/>
        <v>CAMINO DEL ALARIFE 937, LO BARNECHEA</v>
      </c>
      <c r="L516" s="15" t="s">
        <v>2517</v>
      </c>
      <c r="M516" s="15" t="s">
        <v>2518</v>
      </c>
      <c r="N516" s="15">
        <v>0</v>
      </c>
      <c r="O516" s="15" t="s">
        <v>44</v>
      </c>
      <c r="P516" s="17">
        <v>1.65</v>
      </c>
      <c r="R516" s="2">
        <f t="shared" si="70"/>
        <v>513</v>
      </c>
      <c r="S516" s="2">
        <f t="shared" si="63"/>
        <v>618</v>
      </c>
      <c r="T516" s="1">
        <f t="shared" si="64"/>
        <v>41430</v>
      </c>
      <c r="U516" t="str">
        <f t="shared" si="65"/>
        <v>CAMINO DEL ALARIFE</v>
      </c>
      <c r="V516">
        <v>937</v>
      </c>
      <c r="Y516" s="1" t="str">
        <f t="shared" si="66"/>
        <v>CARMEN</v>
      </c>
      <c r="Z516" s="1" t="s">
        <v>1520</v>
      </c>
      <c r="AA516" s="1" t="s">
        <v>4133</v>
      </c>
      <c r="AB516" s="1"/>
      <c r="AC516" s="3" t="str">
        <f t="shared" si="67"/>
        <v>lcarmonab@yahoo.com</v>
      </c>
      <c r="AD516" s="3" t="s">
        <v>2517</v>
      </c>
      <c r="AF516" s="2" t="str">
        <f t="shared" si="68"/>
        <v>5121827-2</v>
      </c>
      <c r="AG516" t="str">
        <f>+LEFT(H516,FIND(" ",H516)-1)</f>
        <v>LUIS</v>
      </c>
      <c r="AH516" s="1" t="s">
        <v>1520</v>
      </c>
      <c r="AI516" s="1" t="s">
        <v>4489</v>
      </c>
      <c r="AK516" s="3">
        <f t="shared" si="69"/>
        <v>0</v>
      </c>
      <c r="AN516" t="s">
        <v>44</v>
      </c>
      <c r="AO516">
        <v>1.65</v>
      </c>
      <c r="AP516" t="s">
        <v>47</v>
      </c>
    </row>
    <row r="517" spans="1:42">
      <c r="A517" s="89">
        <v>619</v>
      </c>
      <c r="B517" s="14" t="s">
        <v>3309</v>
      </c>
      <c r="C517" s="14"/>
      <c r="D517" s="14" t="s">
        <v>3316</v>
      </c>
      <c r="E517" s="10">
        <v>41431</v>
      </c>
      <c r="F517" s="11" t="s">
        <v>2519</v>
      </c>
      <c r="G517" s="12" t="s">
        <v>2520</v>
      </c>
      <c r="H517" s="13" t="s">
        <v>2521</v>
      </c>
      <c r="I517" s="13" t="s">
        <v>22</v>
      </c>
      <c r="J517" s="14">
        <v>1781</v>
      </c>
      <c r="K517" s="14" t="str">
        <f t="shared" ref="K517:K580" si="71">+CONCATENATE(I517," ",J517,", LO BARNECHEA")</f>
        <v>CAMINO DEL LABRADOR 1781, LO BARNECHEA</v>
      </c>
      <c r="L517" s="15" t="s">
        <v>2522</v>
      </c>
      <c r="M517" s="15" t="s">
        <v>2523</v>
      </c>
      <c r="N517" s="15">
        <v>1.65</v>
      </c>
      <c r="O517" s="15" t="s">
        <v>99</v>
      </c>
      <c r="P517" s="17">
        <v>1.65</v>
      </c>
      <c r="R517" s="2">
        <f t="shared" si="70"/>
        <v>514</v>
      </c>
      <c r="S517" s="2">
        <f t="shared" ref="S517:S580" si="72">+IF(ISNUMBER(A517),A517,0)</f>
        <v>619</v>
      </c>
      <c r="T517" s="1">
        <f t="shared" ref="T517:T580" si="73">+E517</f>
        <v>41431</v>
      </c>
      <c r="U517" t="str">
        <f t="shared" ref="U517:U580" si="74">+I517</f>
        <v>CAMINO DEL LABRADOR</v>
      </c>
      <c r="V517">
        <v>1781</v>
      </c>
      <c r="Y517" s="1" t="str">
        <f t="shared" ref="Y517:Y580" si="75">+LEFT(F517,FIND(" ",F517)-1)</f>
        <v>MARIA</v>
      </c>
      <c r="Z517" s="1" t="s">
        <v>3637</v>
      </c>
      <c r="AA517" s="1" t="s">
        <v>3669</v>
      </c>
      <c r="AB517" s="1"/>
      <c r="AC517" s="3" t="str">
        <f t="shared" ref="AC517:AC580" si="76">+M517</f>
        <v>mlvaldesaldunate@gmail.com</v>
      </c>
      <c r="AD517" s="3" t="s">
        <v>2522</v>
      </c>
      <c r="AF517" s="2" t="str">
        <f t="shared" ref="AF517:AF580" si="77">+G517</f>
        <v>5134668-8</v>
      </c>
      <c r="AG517" t="str">
        <f>+LEFT(H517,FIND(" ",H517)-1)</f>
        <v>JOSE</v>
      </c>
      <c r="AH517" s="1" t="s">
        <v>3606</v>
      </c>
      <c r="AI517" s="1" t="s">
        <v>3981</v>
      </c>
      <c r="AK517" s="3">
        <f t="shared" ref="AK517:AK580" si="78">+N517</f>
        <v>1.65</v>
      </c>
      <c r="AN517" t="s">
        <v>99</v>
      </c>
      <c r="AO517">
        <v>1.65</v>
      </c>
      <c r="AP517" t="s">
        <v>47</v>
      </c>
    </row>
    <row r="518" spans="1:42">
      <c r="A518" s="89">
        <v>620</v>
      </c>
      <c r="B518" s="14" t="s">
        <v>3309</v>
      </c>
      <c r="C518" s="14" t="s">
        <v>3496</v>
      </c>
      <c r="D518" s="14" t="s">
        <v>3313</v>
      </c>
      <c r="E518" s="10">
        <v>40429</v>
      </c>
      <c r="F518" s="11" t="s">
        <v>2524</v>
      </c>
      <c r="G518" s="12" t="s">
        <v>2525</v>
      </c>
      <c r="H518" s="13" t="s">
        <v>2526</v>
      </c>
      <c r="I518" s="13" t="s">
        <v>16</v>
      </c>
      <c r="J518" s="14">
        <v>838</v>
      </c>
      <c r="K518" s="14" t="str">
        <f t="shared" si="71"/>
        <v>CAMINO DE LA VILLA 838, LO BARNECHEA</v>
      </c>
      <c r="L518" s="15" t="s">
        <v>2527</v>
      </c>
      <c r="M518" s="16" t="s">
        <v>2528</v>
      </c>
      <c r="N518" s="16" t="s">
        <v>2529</v>
      </c>
      <c r="O518" s="15" t="s">
        <v>99</v>
      </c>
      <c r="P518" s="17">
        <v>1.65</v>
      </c>
      <c r="R518" s="2">
        <f t="shared" ref="R518:R581" si="79">+R517+1</f>
        <v>515</v>
      </c>
      <c r="S518" s="2">
        <f t="shared" si="72"/>
        <v>620</v>
      </c>
      <c r="T518" s="1">
        <f t="shared" si="73"/>
        <v>40429</v>
      </c>
      <c r="U518" t="str">
        <f t="shared" si="74"/>
        <v>CAMINO DE LA VILLA</v>
      </c>
      <c r="V518">
        <v>838</v>
      </c>
      <c r="Y518" s="1" t="str">
        <f t="shared" si="75"/>
        <v>ALBERTO</v>
      </c>
      <c r="Z518" s="1" t="s">
        <v>1520</v>
      </c>
      <c r="AA518" s="1" t="s">
        <v>4134</v>
      </c>
      <c r="AB518" s="1"/>
      <c r="AC518" s="3" t="str">
        <f t="shared" si="76"/>
        <v>nilan@terra.cl</v>
      </c>
      <c r="AD518" s="3" t="s">
        <v>2527</v>
      </c>
      <c r="AF518" s="2" t="str">
        <f t="shared" si="77"/>
        <v>76556680-0</v>
      </c>
      <c r="AG518" t="str">
        <f>+LEFT(H518,FIND(" ",H518)-1)</f>
        <v>SANDRA</v>
      </c>
      <c r="AH518" s="1" t="s">
        <v>1520</v>
      </c>
      <c r="AI518" s="1" t="s">
        <v>4490</v>
      </c>
      <c r="AK518" s="3" t="str">
        <f t="shared" si="78"/>
        <v>srascovsky@terra.cl</v>
      </c>
      <c r="AN518" t="s">
        <v>99</v>
      </c>
      <c r="AO518">
        <v>1.65</v>
      </c>
      <c r="AP518" t="s">
        <v>47</v>
      </c>
    </row>
    <row r="519" spans="1:42">
      <c r="A519" s="89">
        <v>621</v>
      </c>
      <c r="B519" s="14" t="s">
        <v>3309</v>
      </c>
      <c r="C519" s="14"/>
      <c r="D519" s="14" t="s">
        <v>3333</v>
      </c>
      <c r="E519" s="10">
        <v>41428</v>
      </c>
      <c r="F519" s="11" t="s">
        <v>2530</v>
      </c>
      <c r="G519" s="12" t="s">
        <v>2531</v>
      </c>
      <c r="H519" s="13" t="s">
        <v>2532</v>
      </c>
      <c r="I519" s="13" t="s">
        <v>13</v>
      </c>
      <c r="J519" s="14">
        <v>1647</v>
      </c>
      <c r="K519" s="14" t="str">
        <f t="shared" si="71"/>
        <v>AV. SANTA BLANCA 1647, LO BARNECHEA</v>
      </c>
      <c r="L519" s="15" t="s">
        <v>2533</v>
      </c>
      <c r="M519" s="16" t="s">
        <v>2534</v>
      </c>
      <c r="N519" s="15">
        <v>0</v>
      </c>
      <c r="O519" s="15" t="s">
        <v>44</v>
      </c>
      <c r="P519" s="17">
        <v>1.65</v>
      </c>
      <c r="R519" s="2">
        <f t="shared" si="79"/>
        <v>516</v>
      </c>
      <c r="S519" s="2">
        <f t="shared" si="72"/>
        <v>621</v>
      </c>
      <c r="T519" s="1">
        <f t="shared" si="73"/>
        <v>41428</v>
      </c>
      <c r="U519" t="str">
        <f t="shared" si="74"/>
        <v>AV. SANTA BLANCA</v>
      </c>
      <c r="V519">
        <v>1647</v>
      </c>
      <c r="Y519" s="1" t="str">
        <f t="shared" si="75"/>
        <v>ROBERTO</v>
      </c>
      <c r="Z519" s="1" t="s">
        <v>1520</v>
      </c>
      <c r="AA519" s="1" t="s">
        <v>4135</v>
      </c>
      <c r="AB519" s="1"/>
      <c r="AC519" s="3" t="str">
        <f t="shared" si="76"/>
        <v>rl@endinv.com</v>
      </c>
      <c r="AD519" s="3" t="s">
        <v>2533</v>
      </c>
      <c r="AF519" s="2" t="str">
        <f t="shared" si="77"/>
        <v>13550859-4</v>
      </c>
      <c r="AG519" t="str">
        <f>+LEFT(H519,FIND(" ",H519)-1)</f>
        <v>CAROLINA</v>
      </c>
      <c r="AH519" s="1" t="s">
        <v>1520</v>
      </c>
      <c r="AI519" s="1" t="s">
        <v>4491</v>
      </c>
      <c r="AK519" s="3">
        <f t="shared" si="78"/>
        <v>0</v>
      </c>
      <c r="AN519" t="s">
        <v>44</v>
      </c>
      <c r="AO519">
        <v>1.65</v>
      </c>
      <c r="AP519" t="s">
        <v>47</v>
      </c>
    </row>
    <row r="520" spans="1:42">
      <c r="A520" s="89">
        <v>622</v>
      </c>
      <c r="B520" s="14" t="s">
        <v>3309</v>
      </c>
      <c r="C520" s="14"/>
      <c r="D520" s="14" t="s">
        <v>3333</v>
      </c>
      <c r="E520" s="10">
        <v>41439</v>
      </c>
      <c r="F520" s="11" t="s">
        <v>2535</v>
      </c>
      <c r="G520" s="12" t="s">
        <v>2536</v>
      </c>
      <c r="H520" s="13" t="s">
        <v>2537</v>
      </c>
      <c r="I520" s="13" t="s">
        <v>21</v>
      </c>
      <c r="J520" s="14">
        <v>1082</v>
      </c>
      <c r="K520" s="14" t="str">
        <f t="shared" si="71"/>
        <v>CAMINO DEL ALARIFE 1082, LO BARNECHEA</v>
      </c>
      <c r="L520" s="15" t="s">
        <v>2538</v>
      </c>
      <c r="M520" s="15" t="s">
        <v>2539</v>
      </c>
      <c r="N520" s="15">
        <v>0</v>
      </c>
      <c r="O520" s="15" t="s">
        <v>44</v>
      </c>
      <c r="P520" s="17">
        <v>1.65</v>
      </c>
      <c r="R520" s="2">
        <f t="shared" si="79"/>
        <v>517</v>
      </c>
      <c r="S520" s="2">
        <f t="shared" si="72"/>
        <v>622</v>
      </c>
      <c r="T520" s="1">
        <f t="shared" si="73"/>
        <v>41439</v>
      </c>
      <c r="U520" t="str">
        <f t="shared" si="74"/>
        <v>CAMINO DEL ALARIFE</v>
      </c>
      <c r="V520">
        <v>1082</v>
      </c>
      <c r="Y520" s="1" t="str">
        <f t="shared" si="75"/>
        <v>SHAI</v>
      </c>
      <c r="Z520" s="1" t="s">
        <v>1520</v>
      </c>
      <c r="AA520" s="1" t="s">
        <v>4136</v>
      </c>
      <c r="AB520" s="1"/>
      <c r="AC520" s="3" t="str">
        <f t="shared" si="76"/>
        <v>sagosin@agosin.com</v>
      </c>
      <c r="AD520" s="3" t="s">
        <v>2538</v>
      </c>
      <c r="AF520" s="2" t="str">
        <f t="shared" si="77"/>
        <v>8997319-8</v>
      </c>
      <c r="AG520" t="str">
        <f>+LEFT(H520,FIND(" ",H520)-1)</f>
        <v>ALEJANDRA</v>
      </c>
      <c r="AH520" s="1" t="s">
        <v>1520</v>
      </c>
      <c r="AI520" s="1" t="s">
        <v>4492</v>
      </c>
      <c r="AK520" s="3">
        <f t="shared" si="78"/>
        <v>0</v>
      </c>
      <c r="AN520" t="s">
        <v>44</v>
      </c>
      <c r="AO520">
        <v>1.65</v>
      </c>
      <c r="AP520" t="s">
        <v>47</v>
      </c>
    </row>
    <row r="521" spans="1:42">
      <c r="A521" s="89">
        <v>623</v>
      </c>
      <c r="B521" s="14" t="s">
        <v>3309</v>
      </c>
      <c r="C521" s="14"/>
      <c r="D521" s="14" t="s">
        <v>3333</v>
      </c>
      <c r="E521" s="14"/>
      <c r="F521" s="11" t="s">
        <v>2540</v>
      </c>
      <c r="G521" s="12" t="s">
        <v>2541</v>
      </c>
      <c r="H521" s="13" t="s">
        <v>2542</v>
      </c>
      <c r="I521" s="13" t="s">
        <v>13</v>
      </c>
      <c r="J521" s="14">
        <v>1011</v>
      </c>
      <c r="K521" s="14" t="str">
        <f t="shared" si="71"/>
        <v>AV. SANTA BLANCA 1011, LO BARNECHEA</v>
      </c>
      <c r="L521" s="15" t="s">
        <v>2543</v>
      </c>
      <c r="M521" s="15" t="s">
        <v>2544</v>
      </c>
      <c r="N521" s="16" t="s">
        <v>2545</v>
      </c>
      <c r="O521" s="15" t="s">
        <v>42</v>
      </c>
      <c r="P521" s="17">
        <v>1.65</v>
      </c>
      <c r="R521" s="2">
        <f t="shared" si="79"/>
        <v>518</v>
      </c>
      <c r="S521" s="2">
        <f t="shared" si="72"/>
        <v>623</v>
      </c>
      <c r="T521" s="1">
        <f t="shared" si="73"/>
        <v>0</v>
      </c>
      <c r="U521" t="str">
        <f t="shared" si="74"/>
        <v>AV. SANTA BLANCA</v>
      </c>
      <c r="V521">
        <v>1011</v>
      </c>
      <c r="Y521" s="1" t="str">
        <f t="shared" si="75"/>
        <v>DENISE</v>
      </c>
      <c r="Z521" s="1" t="s">
        <v>1520</v>
      </c>
      <c r="AA521" s="1" t="s">
        <v>4137</v>
      </c>
      <c r="AB521" s="1"/>
      <c r="AC521" s="3" t="str">
        <f t="shared" si="76"/>
        <v>denise.rosselot@mercurio.cl</v>
      </c>
      <c r="AD521" s="3" t="s">
        <v>2543</v>
      </c>
      <c r="AF521" s="2" t="str">
        <f t="shared" si="77"/>
        <v>13658731-5</v>
      </c>
      <c r="AG521" t="str">
        <f>+LEFT(H521,FIND(" ",H521)-1)</f>
        <v>CRISTOBAL</v>
      </c>
      <c r="AH521" s="1" t="s">
        <v>1520</v>
      </c>
      <c r="AI521" s="1" t="s">
        <v>4493</v>
      </c>
      <c r="AK521" s="3" t="str">
        <f t="shared" si="78"/>
        <v>Cbravof@gmail.com</v>
      </c>
      <c r="AN521" t="s">
        <v>42</v>
      </c>
      <c r="AO521">
        <v>1.65</v>
      </c>
      <c r="AP521" t="s">
        <v>47</v>
      </c>
    </row>
    <row r="522" spans="1:42">
      <c r="A522" s="89">
        <v>624</v>
      </c>
      <c r="B522" s="14" t="s">
        <v>3309</v>
      </c>
      <c r="C522" s="14"/>
      <c r="D522" s="14"/>
      <c r="E522" s="10">
        <v>41649</v>
      </c>
      <c r="F522" s="11" t="s">
        <v>2546</v>
      </c>
      <c r="G522" s="12" t="s">
        <v>2547</v>
      </c>
      <c r="H522" s="13" t="s">
        <v>2548</v>
      </c>
      <c r="I522" s="13" t="s">
        <v>36</v>
      </c>
      <c r="J522" s="14">
        <v>11363</v>
      </c>
      <c r="K522" s="14" t="str">
        <f t="shared" si="71"/>
        <v>RIO LIUCURA 11363, LO BARNECHEA</v>
      </c>
      <c r="L522" s="15" t="s">
        <v>2549</v>
      </c>
      <c r="M522" s="16" t="s">
        <v>2550</v>
      </c>
      <c r="N522" s="15">
        <v>0</v>
      </c>
      <c r="O522" s="15" t="s">
        <v>44</v>
      </c>
      <c r="P522" s="17">
        <v>1.65</v>
      </c>
      <c r="R522" s="2">
        <f t="shared" si="79"/>
        <v>519</v>
      </c>
      <c r="S522" s="2">
        <f t="shared" si="72"/>
        <v>624</v>
      </c>
      <c r="T522" s="1">
        <f t="shared" si="73"/>
        <v>41649</v>
      </c>
      <c r="U522" t="str">
        <f t="shared" si="74"/>
        <v>RIO LIUCURA</v>
      </c>
      <c r="V522">
        <v>11363</v>
      </c>
      <c r="Y522" s="1" t="str">
        <f t="shared" si="75"/>
        <v>CARLOS</v>
      </c>
      <c r="Z522" s="1" t="s">
        <v>1520</v>
      </c>
      <c r="AA522" s="1" t="s">
        <v>4138</v>
      </c>
      <c r="AB522" s="1"/>
      <c r="AC522" s="3" t="str">
        <f t="shared" si="76"/>
        <v>chikle@hotmail.com</v>
      </c>
      <c r="AD522" s="3" t="s">
        <v>2549</v>
      </c>
      <c r="AF522" s="2" t="str">
        <f t="shared" si="77"/>
        <v>13256045-5</v>
      </c>
      <c r="AG522" t="str">
        <f>+LEFT(H522,FIND(" ",H522)-1)</f>
        <v>CARLOS</v>
      </c>
      <c r="AH522" s="1" t="s">
        <v>1520</v>
      </c>
      <c r="AI522" s="1" t="s">
        <v>4494</v>
      </c>
      <c r="AK522" s="3">
        <f t="shared" si="78"/>
        <v>0</v>
      </c>
      <c r="AN522" t="s">
        <v>44</v>
      </c>
      <c r="AO522">
        <v>1.65</v>
      </c>
      <c r="AP522" t="s">
        <v>47</v>
      </c>
    </row>
    <row r="523" spans="1:42">
      <c r="A523" s="89">
        <v>625</v>
      </c>
      <c r="B523" s="14" t="s">
        <v>3309</v>
      </c>
      <c r="C523" s="14"/>
      <c r="D523" s="14" t="s">
        <v>3316</v>
      </c>
      <c r="E523" s="10">
        <v>41472</v>
      </c>
      <c r="F523" s="11" t="s">
        <v>2551</v>
      </c>
      <c r="G523" s="12" t="s">
        <v>2552</v>
      </c>
      <c r="H523" s="13" t="s">
        <v>2553</v>
      </c>
      <c r="I523" s="13" t="s">
        <v>20</v>
      </c>
      <c r="J523" s="14" t="s">
        <v>2554</v>
      </c>
      <c r="K523" s="14" t="str">
        <f t="shared" si="71"/>
        <v>CAMINO DE LOS CIERVOS 1474-A, LO BARNECHEA</v>
      </c>
      <c r="L523" s="15" t="s">
        <v>2555</v>
      </c>
      <c r="M523" s="16" t="s">
        <v>2556</v>
      </c>
      <c r="N523" s="15">
        <v>0</v>
      </c>
      <c r="O523" s="15" t="s">
        <v>111</v>
      </c>
      <c r="P523" s="17">
        <v>1.65</v>
      </c>
      <c r="R523" s="2">
        <f t="shared" si="79"/>
        <v>520</v>
      </c>
      <c r="S523" s="2">
        <f t="shared" si="72"/>
        <v>625</v>
      </c>
      <c r="T523" s="1">
        <f t="shared" si="73"/>
        <v>41472</v>
      </c>
      <c r="U523" t="str">
        <f t="shared" si="74"/>
        <v>CAMINO DE LOS CIERVOS</v>
      </c>
      <c r="V523">
        <v>1474</v>
      </c>
      <c r="W523" s="99" t="s">
        <v>3504</v>
      </c>
      <c r="Y523" s="1" t="str">
        <f t="shared" si="75"/>
        <v>RICARDO</v>
      </c>
      <c r="Z523" s="1" t="s">
        <v>1520</v>
      </c>
      <c r="AA523" s="1" t="s">
        <v>4139</v>
      </c>
      <c r="AB523" s="1"/>
      <c r="AC523" s="3" t="str">
        <f t="shared" si="76"/>
        <v>dbrownec@gmail.com</v>
      </c>
      <c r="AD523" s="3" t="s">
        <v>2555</v>
      </c>
      <c r="AF523" s="2" t="str">
        <f t="shared" si="77"/>
        <v>10503210-2</v>
      </c>
      <c r="AG523" t="str">
        <f>+LEFT(H523,FIND(" ",H523)-1)</f>
        <v>DENISE</v>
      </c>
      <c r="AH523" s="1" t="s">
        <v>1520</v>
      </c>
      <c r="AI523" s="1" t="s">
        <v>3693</v>
      </c>
      <c r="AK523" s="3">
        <f t="shared" si="78"/>
        <v>0</v>
      </c>
      <c r="AN523" t="s">
        <v>111</v>
      </c>
      <c r="AO523">
        <v>1.65</v>
      </c>
      <c r="AP523" t="s">
        <v>47</v>
      </c>
    </row>
    <row r="524" spans="1:42">
      <c r="A524" s="89">
        <v>626</v>
      </c>
      <c r="B524" s="14" t="s">
        <v>3309</v>
      </c>
      <c r="C524" s="14"/>
      <c r="D524" s="14" t="s">
        <v>3316</v>
      </c>
      <c r="E524" s="10">
        <v>41477</v>
      </c>
      <c r="F524" s="11" t="s">
        <v>2557</v>
      </c>
      <c r="G524" s="12" t="s">
        <v>2558</v>
      </c>
      <c r="H524" s="13" t="s">
        <v>2559</v>
      </c>
      <c r="I524" s="13" t="s">
        <v>24</v>
      </c>
      <c r="J524" s="14">
        <v>10396</v>
      </c>
      <c r="K524" s="14" t="str">
        <f t="shared" si="71"/>
        <v>CAMINO ENTRE LOMAS 10396, LO BARNECHEA</v>
      </c>
      <c r="L524" s="15" t="s">
        <v>2560</v>
      </c>
      <c r="M524" s="15" t="s">
        <v>2561</v>
      </c>
      <c r="N524" s="15">
        <v>0</v>
      </c>
      <c r="O524" s="15" t="s">
        <v>111</v>
      </c>
      <c r="P524" s="17">
        <v>1.45</v>
      </c>
      <c r="R524" s="2">
        <f t="shared" si="79"/>
        <v>521</v>
      </c>
      <c r="S524" s="2">
        <f t="shared" si="72"/>
        <v>626</v>
      </c>
      <c r="T524" s="1">
        <f t="shared" si="73"/>
        <v>41477</v>
      </c>
      <c r="U524" t="str">
        <f t="shared" si="74"/>
        <v>CAMINO ENTRE LOMAS</v>
      </c>
      <c r="V524">
        <v>10396</v>
      </c>
      <c r="Y524" s="1" t="str">
        <f t="shared" si="75"/>
        <v>FRANCISCA</v>
      </c>
      <c r="Z524" s="1" t="s">
        <v>1520</v>
      </c>
      <c r="AA524" s="1" t="s">
        <v>4140</v>
      </c>
      <c r="AB524" s="1"/>
      <c r="AC524" s="3" t="str">
        <f t="shared" si="76"/>
        <v>franvaldi@gmail.com</v>
      </c>
      <c r="AD524" s="3" t="s">
        <v>2560</v>
      </c>
      <c r="AF524" s="2" t="str">
        <f t="shared" si="77"/>
        <v>12866580-3</v>
      </c>
      <c r="AG524" t="str">
        <f>+LEFT(H524,FIND(" ",H524)-1)</f>
        <v>ROMEO</v>
      </c>
      <c r="AH524" s="1" t="s">
        <v>1520</v>
      </c>
      <c r="AI524" s="1" t="s">
        <v>4495</v>
      </c>
      <c r="AK524" s="3">
        <f t="shared" si="78"/>
        <v>0</v>
      </c>
      <c r="AN524" t="s">
        <v>111</v>
      </c>
      <c r="AO524">
        <v>1.45</v>
      </c>
      <c r="AP524" t="s">
        <v>47</v>
      </c>
    </row>
    <row r="525" spans="1:42">
      <c r="A525" s="89">
        <v>627</v>
      </c>
      <c r="B525" s="14" t="s">
        <v>3309</v>
      </c>
      <c r="C525" s="14"/>
      <c r="D525" s="14" t="s">
        <v>3333</v>
      </c>
      <c r="E525" s="10">
        <v>41487</v>
      </c>
      <c r="F525" s="11" t="s">
        <v>2562</v>
      </c>
      <c r="G525" s="12" t="s">
        <v>2563</v>
      </c>
      <c r="H525" s="13" t="s">
        <v>2564</v>
      </c>
      <c r="I525" s="13" t="s">
        <v>28</v>
      </c>
      <c r="J525" s="14" t="s">
        <v>2565</v>
      </c>
      <c r="K525" s="14" t="str">
        <f t="shared" si="71"/>
        <v>CONTRALM. FDEZ.VIAL 10340-12, LO BARNECHEA</v>
      </c>
      <c r="L525" s="15" t="s">
        <v>2566</v>
      </c>
      <c r="M525" s="15" t="s">
        <v>2567</v>
      </c>
      <c r="N525" s="15" t="s">
        <v>2568</v>
      </c>
      <c r="O525" s="15" t="s">
        <v>111</v>
      </c>
      <c r="P525" s="17">
        <v>1.45</v>
      </c>
      <c r="R525" s="2">
        <f t="shared" si="79"/>
        <v>522</v>
      </c>
      <c r="S525" s="2">
        <f t="shared" si="72"/>
        <v>627</v>
      </c>
      <c r="T525" s="1">
        <f t="shared" si="73"/>
        <v>41487</v>
      </c>
      <c r="U525" t="str">
        <f t="shared" si="74"/>
        <v>CONTRALM. FDEZ.VIAL</v>
      </c>
      <c r="V525">
        <v>10340</v>
      </c>
      <c r="W525" s="99">
        <v>12</v>
      </c>
      <c r="Y525" s="1" t="str">
        <f t="shared" si="75"/>
        <v>CRISTIAN</v>
      </c>
      <c r="Z525" s="1" t="s">
        <v>1520</v>
      </c>
      <c r="AA525" s="1" t="s">
        <v>4141</v>
      </c>
      <c r="AB525" s="1"/>
      <c r="AC525" s="3" t="str">
        <f t="shared" si="76"/>
        <v>musicmarcel@gmail.com</v>
      </c>
      <c r="AD525" s="3" t="s">
        <v>2566</v>
      </c>
      <c r="AF525" s="2" t="str">
        <f t="shared" si="77"/>
        <v>7047335-6</v>
      </c>
      <c r="AG525" t="str">
        <f>+LEFT(H525,FIND(" ",H525)-1)</f>
        <v>MARCELA</v>
      </c>
      <c r="AH525" s="1" t="s">
        <v>1520</v>
      </c>
      <c r="AI525" s="1" t="s">
        <v>4496</v>
      </c>
      <c r="AK525" s="3" t="str">
        <f t="shared" si="78"/>
        <v>cristian.duarte1@gmail.com</v>
      </c>
      <c r="AN525" t="s">
        <v>111</v>
      </c>
      <c r="AO525">
        <v>1.45</v>
      </c>
      <c r="AP525" t="s">
        <v>47</v>
      </c>
    </row>
    <row r="526" spans="1:42">
      <c r="A526" s="89">
        <v>628</v>
      </c>
      <c r="B526" s="14" t="s">
        <v>3309</v>
      </c>
      <c r="C526" s="14"/>
      <c r="D526" s="14" t="s">
        <v>3333</v>
      </c>
      <c r="E526" s="10">
        <v>41479</v>
      </c>
      <c r="F526" s="11" t="s">
        <v>2569</v>
      </c>
      <c r="G526" s="12" t="s">
        <v>2570</v>
      </c>
      <c r="H526" s="13" t="s">
        <v>2571</v>
      </c>
      <c r="I526" s="13" t="s">
        <v>28</v>
      </c>
      <c r="J526" s="14" t="s">
        <v>2572</v>
      </c>
      <c r="K526" s="14" t="str">
        <f t="shared" si="71"/>
        <v>CONTRALM. FDEZ.VIAL 10340-16, LO BARNECHEA</v>
      </c>
      <c r="L526" s="15" t="s">
        <v>2573</v>
      </c>
      <c r="M526" s="16" t="s">
        <v>2574</v>
      </c>
      <c r="N526" s="16" t="s">
        <v>2574</v>
      </c>
      <c r="O526" s="15" t="s">
        <v>111</v>
      </c>
      <c r="P526" s="17">
        <v>1.45</v>
      </c>
      <c r="R526" s="2">
        <f t="shared" si="79"/>
        <v>523</v>
      </c>
      <c r="S526" s="2">
        <f t="shared" si="72"/>
        <v>628</v>
      </c>
      <c r="T526" s="1">
        <f t="shared" si="73"/>
        <v>41479</v>
      </c>
      <c r="U526" t="str">
        <f t="shared" si="74"/>
        <v>CONTRALM. FDEZ.VIAL</v>
      </c>
      <c r="V526">
        <v>10340</v>
      </c>
      <c r="W526" s="99">
        <v>16</v>
      </c>
      <c r="Y526" s="1" t="str">
        <f t="shared" si="75"/>
        <v>ANA</v>
      </c>
      <c r="Z526" s="1" t="s">
        <v>1520</v>
      </c>
      <c r="AA526" s="1" t="s">
        <v>4142</v>
      </c>
      <c r="AB526" s="1"/>
      <c r="AC526" s="3" t="str">
        <f t="shared" si="76"/>
        <v>ana.nicoletti@gmail.com</v>
      </c>
      <c r="AD526" s="3" t="s">
        <v>2573</v>
      </c>
      <c r="AF526" s="2" t="str">
        <f t="shared" si="77"/>
        <v>10153847-8</v>
      </c>
      <c r="AG526" t="str">
        <f>+LEFT(H526,FIND(" ",H526)-1)</f>
        <v>PABLO</v>
      </c>
      <c r="AH526" s="1" t="s">
        <v>1520</v>
      </c>
      <c r="AI526" s="1" t="s">
        <v>4497</v>
      </c>
      <c r="AK526" s="3" t="str">
        <f t="shared" si="78"/>
        <v>ana.nicoletti@gmail.com</v>
      </c>
      <c r="AN526" t="s">
        <v>111</v>
      </c>
      <c r="AO526">
        <v>1.45</v>
      </c>
      <c r="AP526" t="s">
        <v>47</v>
      </c>
    </row>
    <row r="527" spans="1:42">
      <c r="A527" s="89">
        <v>629</v>
      </c>
      <c r="B527" s="14" t="s">
        <v>3309</v>
      </c>
      <c r="C527" s="14"/>
      <c r="D527" s="14" t="s">
        <v>3333</v>
      </c>
      <c r="E527" s="10">
        <v>41484</v>
      </c>
      <c r="F527" s="11" t="s">
        <v>2575</v>
      </c>
      <c r="G527" s="12" t="s">
        <v>2576</v>
      </c>
      <c r="H527" s="13" t="s">
        <v>2577</v>
      </c>
      <c r="I527" s="13" t="s">
        <v>28</v>
      </c>
      <c r="J527" s="14">
        <v>11186</v>
      </c>
      <c r="K527" s="14" t="str">
        <f t="shared" si="71"/>
        <v>CONTRALM. FDEZ.VIAL 11186, LO BARNECHEA</v>
      </c>
      <c r="L527" s="15" t="s">
        <v>2578</v>
      </c>
      <c r="M527" s="15" t="s">
        <v>2579</v>
      </c>
      <c r="N527" s="15" t="s">
        <v>2580</v>
      </c>
      <c r="O527" s="15" t="s">
        <v>111</v>
      </c>
      <c r="P527" s="17">
        <v>1.65</v>
      </c>
      <c r="R527" s="2">
        <f t="shared" si="79"/>
        <v>524</v>
      </c>
      <c r="S527" s="2">
        <f t="shared" si="72"/>
        <v>629</v>
      </c>
      <c r="T527" s="1">
        <f t="shared" si="73"/>
        <v>41484</v>
      </c>
      <c r="U527" t="str">
        <f t="shared" si="74"/>
        <v>CONTRALM. FDEZ.VIAL</v>
      </c>
      <c r="V527">
        <v>11186</v>
      </c>
      <c r="Y527" s="1" t="str">
        <f t="shared" si="75"/>
        <v>MIGUEL</v>
      </c>
      <c r="Z527" s="1" t="s">
        <v>3607</v>
      </c>
      <c r="AA527" s="1" t="s">
        <v>3707</v>
      </c>
      <c r="AB527" s="1"/>
      <c r="AC527" s="3" t="str">
        <f t="shared" si="76"/>
        <v>mrogers@fosfoquim.cl</v>
      </c>
      <c r="AD527" s="3" t="s">
        <v>2578</v>
      </c>
      <c r="AF527" s="2" t="str">
        <f t="shared" si="77"/>
        <v>15384242-6</v>
      </c>
      <c r="AG527" t="str">
        <f>+LEFT(H527,FIND(" ",H527)-1)</f>
        <v>MARIA</v>
      </c>
      <c r="AH527" s="1" t="s">
        <v>3617</v>
      </c>
      <c r="AI527" s="1" t="s">
        <v>4498</v>
      </c>
      <c r="AK527" s="3" t="str">
        <f t="shared" si="78"/>
        <v>mehorn@fosfoquim.cl</v>
      </c>
      <c r="AN527" t="s">
        <v>111</v>
      </c>
      <c r="AO527">
        <v>1.65</v>
      </c>
      <c r="AP527" t="s">
        <v>47</v>
      </c>
    </row>
    <row r="528" spans="1:42">
      <c r="A528" s="89">
        <v>630</v>
      </c>
      <c r="B528" s="14" t="s">
        <v>3309</v>
      </c>
      <c r="C528" s="14"/>
      <c r="D528" s="14" t="s">
        <v>3333</v>
      </c>
      <c r="E528" s="10">
        <v>41487</v>
      </c>
      <c r="F528" s="11" t="s">
        <v>2581</v>
      </c>
      <c r="G528" s="12" t="s">
        <v>2582</v>
      </c>
      <c r="H528" s="13" t="s">
        <v>2581</v>
      </c>
      <c r="I528" s="13" t="s">
        <v>28</v>
      </c>
      <c r="J528" s="14" t="s">
        <v>2583</v>
      </c>
      <c r="K528" s="14" t="str">
        <f t="shared" si="71"/>
        <v>CONTRALM. FDEZ.VIAL 10340-14, LO BARNECHEA</v>
      </c>
      <c r="L528" s="15" t="s">
        <v>2584</v>
      </c>
      <c r="M528" s="16" t="s">
        <v>2585</v>
      </c>
      <c r="N528" s="15">
        <v>0</v>
      </c>
      <c r="O528" s="15" t="s">
        <v>111</v>
      </c>
      <c r="P528" s="17">
        <v>1.45</v>
      </c>
      <c r="R528" s="2">
        <f t="shared" si="79"/>
        <v>525</v>
      </c>
      <c r="S528" s="2">
        <f t="shared" si="72"/>
        <v>630</v>
      </c>
      <c r="T528" s="1">
        <f t="shared" si="73"/>
        <v>41487</v>
      </c>
      <c r="U528" t="str">
        <f t="shared" si="74"/>
        <v>CONTRALM. FDEZ.VIAL</v>
      </c>
      <c r="V528">
        <v>10340</v>
      </c>
      <c r="W528" s="99">
        <v>14</v>
      </c>
      <c r="Y528" s="1" t="str">
        <f t="shared" si="75"/>
        <v>CARLOS</v>
      </c>
      <c r="Z528" s="1" t="s">
        <v>1520</v>
      </c>
      <c r="AA528" s="1" t="s">
        <v>4143</v>
      </c>
      <c r="AB528" s="1"/>
      <c r="AC528" s="3" t="str">
        <f t="shared" si="76"/>
        <v>carlos.f.marin@gmail.com</v>
      </c>
      <c r="AD528" s="3" t="s">
        <v>2584</v>
      </c>
      <c r="AF528" s="2" t="str">
        <f t="shared" si="77"/>
        <v>8412209-2</v>
      </c>
      <c r="AG528" t="str">
        <f>+LEFT(H528,FIND(" ",H528)-1)</f>
        <v>CARLOS</v>
      </c>
      <c r="AH528" s="1" t="s">
        <v>1520</v>
      </c>
      <c r="AI528" s="1" t="s">
        <v>4143</v>
      </c>
      <c r="AK528" s="3">
        <f t="shared" si="78"/>
        <v>0</v>
      </c>
      <c r="AN528" t="s">
        <v>111</v>
      </c>
      <c r="AO528">
        <v>1.45</v>
      </c>
      <c r="AP528" t="s">
        <v>47</v>
      </c>
    </row>
    <row r="529" spans="1:42">
      <c r="A529" s="89">
        <v>631</v>
      </c>
      <c r="B529" s="14" t="s">
        <v>3309</v>
      </c>
      <c r="C529" s="14"/>
      <c r="D529" s="14" t="s">
        <v>3333</v>
      </c>
      <c r="E529" s="10">
        <v>41492</v>
      </c>
      <c r="F529" s="11" t="s">
        <v>2586</v>
      </c>
      <c r="G529" s="12" t="s">
        <v>2587</v>
      </c>
      <c r="H529" s="13" t="s">
        <v>2586</v>
      </c>
      <c r="I529" s="13" t="s">
        <v>28</v>
      </c>
      <c r="J529" s="14" t="s">
        <v>2588</v>
      </c>
      <c r="K529" s="14" t="str">
        <f t="shared" si="71"/>
        <v>CONTRALM. FDEZ.VIAL 10340-21, LO BARNECHEA</v>
      </c>
      <c r="L529" s="15">
        <v>95990917</v>
      </c>
      <c r="M529" s="15" t="s">
        <v>2589</v>
      </c>
      <c r="N529" s="15">
        <v>0</v>
      </c>
      <c r="O529" s="15" t="s">
        <v>111</v>
      </c>
      <c r="P529" s="17">
        <v>1.45</v>
      </c>
      <c r="R529" s="2">
        <f t="shared" si="79"/>
        <v>526</v>
      </c>
      <c r="S529" s="2">
        <f t="shared" si="72"/>
        <v>631</v>
      </c>
      <c r="T529" s="1">
        <f t="shared" si="73"/>
        <v>41492</v>
      </c>
      <c r="U529" t="str">
        <f t="shared" si="74"/>
        <v>CONTRALM. FDEZ.VIAL</v>
      </c>
      <c r="V529">
        <v>10340</v>
      </c>
      <c r="W529" s="99">
        <v>21</v>
      </c>
      <c r="Y529" s="1" t="str">
        <f t="shared" si="75"/>
        <v>IGAL</v>
      </c>
      <c r="Z529" s="1" t="s">
        <v>1520</v>
      </c>
      <c r="AA529" s="1" t="s">
        <v>4144</v>
      </c>
      <c r="AB529" s="1"/>
      <c r="AC529" s="3" t="str">
        <f t="shared" si="76"/>
        <v>ik@inverko.cl</v>
      </c>
      <c r="AD529" s="3">
        <v>95990917</v>
      </c>
      <c r="AF529" s="2" t="str">
        <f t="shared" si="77"/>
        <v>10823162-9</v>
      </c>
      <c r="AG529" t="str">
        <f>+LEFT(H529,FIND(" ",H529)-1)</f>
        <v>IGAL</v>
      </c>
      <c r="AH529" s="1" t="s">
        <v>1520</v>
      </c>
      <c r="AI529" s="1" t="s">
        <v>4144</v>
      </c>
      <c r="AK529" s="3">
        <f t="shared" si="78"/>
        <v>0</v>
      </c>
      <c r="AN529" t="s">
        <v>111</v>
      </c>
      <c r="AO529">
        <v>1.45</v>
      </c>
      <c r="AP529" t="s">
        <v>47</v>
      </c>
    </row>
    <row r="530" spans="1:42">
      <c r="A530" s="89">
        <v>632</v>
      </c>
      <c r="B530" s="14" t="s">
        <v>3309</v>
      </c>
      <c r="C530" s="14"/>
      <c r="D530" s="14" t="s">
        <v>3333</v>
      </c>
      <c r="E530" s="10">
        <v>41498</v>
      </c>
      <c r="F530" s="11" t="s">
        <v>2590</v>
      </c>
      <c r="G530" s="12" t="s">
        <v>2591</v>
      </c>
      <c r="H530" s="13" t="s">
        <v>2592</v>
      </c>
      <c r="I530" s="13" t="s">
        <v>28</v>
      </c>
      <c r="J530" s="14" t="s">
        <v>2593</v>
      </c>
      <c r="K530" s="14" t="str">
        <f t="shared" si="71"/>
        <v>CONTRALM. FDEZ.VIAL 10340-17, LO BARNECHEA</v>
      </c>
      <c r="L530" s="15" t="s">
        <v>2594</v>
      </c>
      <c r="M530" s="15" t="s">
        <v>2595</v>
      </c>
      <c r="N530" s="15">
        <v>0</v>
      </c>
      <c r="O530" s="15" t="s">
        <v>111</v>
      </c>
      <c r="P530" s="17">
        <v>1.45</v>
      </c>
      <c r="R530" s="2">
        <f t="shared" si="79"/>
        <v>527</v>
      </c>
      <c r="S530" s="2">
        <f t="shared" si="72"/>
        <v>632</v>
      </c>
      <c r="T530" s="1">
        <f t="shared" si="73"/>
        <v>41498</v>
      </c>
      <c r="U530" t="str">
        <f t="shared" si="74"/>
        <v>CONTRALM. FDEZ.VIAL</v>
      </c>
      <c r="V530">
        <v>10340</v>
      </c>
      <c r="W530" s="99">
        <v>17</v>
      </c>
      <c r="Y530" s="1" t="str">
        <f t="shared" si="75"/>
        <v>JACOBO</v>
      </c>
      <c r="Z530" s="1" t="s">
        <v>1520</v>
      </c>
      <c r="AA530" s="1" t="s">
        <v>4145</v>
      </c>
      <c r="AB530" s="1"/>
      <c r="AC530" s="3" t="str">
        <f t="shared" si="76"/>
        <v>jacobo.leopold@wal-mart.com</v>
      </c>
      <c r="AD530" s="3" t="s">
        <v>2594</v>
      </c>
      <c r="AF530" s="2" t="str">
        <f t="shared" si="77"/>
        <v>13456833-K</v>
      </c>
      <c r="AG530" t="str">
        <f>+LEFT(H530,FIND(" ",H530)-1)</f>
        <v>DOMINIQUE</v>
      </c>
      <c r="AH530" s="1" t="s">
        <v>1520</v>
      </c>
      <c r="AI530" s="1" t="s">
        <v>4499</v>
      </c>
      <c r="AK530" s="3">
        <f t="shared" si="78"/>
        <v>0</v>
      </c>
      <c r="AN530" t="s">
        <v>111</v>
      </c>
      <c r="AO530">
        <v>1.45</v>
      </c>
      <c r="AP530" t="s">
        <v>47</v>
      </c>
    </row>
    <row r="531" spans="1:42">
      <c r="A531" s="89">
        <v>633</v>
      </c>
      <c r="B531" s="14" t="s">
        <v>3309</v>
      </c>
      <c r="C531" s="14"/>
      <c r="D531" s="14" t="s">
        <v>3333</v>
      </c>
      <c r="E531" s="14"/>
      <c r="F531" s="11"/>
      <c r="G531" s="12"/>
      <c r="H531" s="13"/>
      <c r="I531" s="13" t="s">
        <v>28</v>
      </c>
      <c r="J531" s="14" t="s">
        <v>2596</v>
      </c>
      <c r="K531" s="14" t="str">
        <f t="shared" si="71"/>
        <v>CONTRALM. FDEZ.VIAL 10340 CASETA 0, LO BARNECHEA</v>
      </c>
      <c r="L531" s="15">
        <v>0</v>
      </c>
      <c r="M531" s="15">
        <v>0</v>
      </c>
      <c r="N531" s="15">
        <v>0</v>
      </c>
      <c r="O531" s="15" t="s">
        <v>1276</v>
      </c>
      <c r="P531" s="17">
        <v>0</v>
      </c>
      <c r="R531" s="2">
        <f t="shared" si="79"/>
        <v>528</v>
      </c>
      <c r="S531" s="2">
        <f t="shared" si="72"/>
        <v>633</v>
      </c>
      <c r="T531" s="1">
        <f t="shared" si="73"/>
        <v>0</v>
      </c>
      <c r="U531" t="str">
        <f t="shared" si="74"/>
        <v>CONTRALM. FDEZ.VIAL</v>
      </c>
      <c r="V531">
        <v>10340</v>
      </c>
      <c r="W531" s="99" t="s">
        <v>3516</v>
      </c>
      <c r="Y531" s="1"/>
      <c r="Z531" s="1"/>
      <c r="AA531" s="1"/>
      <c r="AB531" s="1"/>
      <c r="AC531" s="3">
        <f t="shared" si="76"/>
        <v>0</v>
      </c>
      <c r="AD531" s="3">
        <v>0</v>
      </c>
      <c r="AF531" s="2">
        <f t="shared" si="77"/>
        <v>0</v>
      </c>
      <c r="AH531" s="1" t="s">
        <v>1520</v>
      </c>
      <c r="AI531" s="1"/>
      <c r="AK531" s="3">
        <f t="shared" si="78"/>
        <v>0</v>
      </c>
      <c r="AN531" t="s">
        <v>1276</v>
      </c>
      <c r="AO531">
        <v>0</v>
      </c>
      <c r="AP531" t="s">
        <v>47</v>
      </c>
    </row>
    <row r="532" spans="1:42">
      <c r="A532" s="89">
        <v>635</v>
      </c>
      <c r="B532" s="14" t="s">
        <v>3309</v>
      </c>
      <c r="C532" s="14"/>
      <c r="D532" s="14" t="s">
        <v>3333</v>
      </c>
      <c r="E532" s="10">
        <v>41518</v>
      </c>
      <c r="F532" s="11" t="s">
        <v>2597</v>
      </c>
      <c r="G532" s="12" t="s">
        <v>2598</v>
      </c>
      <c r="H532" s="13" t="s">
        <v>2599</v>
      </c>
      <c r="I532" s="13" t="s">
        <v>26</v>
      </c>
      <c r="J532" s="14" t="s">
        <v>2600</v>
      </c>
      <c r="K532" s="14" t="str">
        <f t="shared" si="71"/>
        <v>CAMINO TURISTICO 11742-B, LO BARNECHEA</v>
      </c>
      <c r="L532" s="15" t="s">
        <v>2601</v>
      </c>
      <c r="M532" s="16" t="s">
        <v>2602</v>
      </c>
      <c r="N532" s="15">
        <v>0</v>
      </c>
      <c r="O532" s="15" t="s">
        <v>44</v>
      </c>
      <c r="P532" s="17">
        <v>1.65</v>
      </c>
      <c r="R532" s="2">
        <f t="shared" si="79"/>
        <v>529</v>
      </c>
      <c r="S532" s="2">
        <f t="shared" si="72"/>
        <v>635</v>
      </c>
      <c r="T532" s="1">
        <f t="shared" si="73"/>
        <v>41518</v>
      </c>
      <c r="U532" t="str">
        <f t="shared" si="74"/>
        <v>CAMINO TURISTICO</v>
      </c>
      <c r="V532">
        <v>11742</v>
      </c>
      <c r="W532" s="99" t="s">
        <v>3502</v>
      </c>
      <c r="Y532" s="1" t="str">
        <f t="shared" si="75"/>
        <v>MARIA</v>
      </c>
      <c r="Z532" s="1" t="s">
        <v>3638</v>
      </c>
      <c r="AA532" s="1" t="s">
        <v>3708</v>
      </c>
      <c r="AB532" s="1"/>
      <c r="AC532" s="3" t="str">
        <f t="shared" si="76"/>
        <v>viamonte_ltda@yahoo.com</v>
      </c>
      <c r="AD532" s="3" t="s">
        <v>2601</v>
      </c>
      <c r="AF532" s="2" t="str">
        <f t="shared" si="77"/>
        <v>3545842-5</v>
      </c>
      <c r="AG532" t="str">
        <f>+LEFT(H532,FIND(" ",H532)-1)</f>
        <v>JUAN</v>
      </c>
      <c r="AH532" s="1" t="s">
        <v>1520</v>
      </c>
      <c r="AI532" s="1" t="s">
        <v>4500</v>
      </c>
      <c r="AK532" s="3">
        <f t="shared" si="78"/>
        <v>0</v>
      </c>
      <c r="AN532" t="s">
        <v>44</v>
      </c>
      <c r="AO532">
        <v>1.65</v>
      </c>
      <c r="AP532" t="s">
        <v>47</v>
      </c>
    </row>
    <row r="533" spans="1:42">
      <c r="A533" s="89">
        <v>636</v>
      </c>
      <c r="B533" s="14" t="s">
        <v>3309</v>
      </c>
      <c r="C533" s="14"/>
      <c r="D533" s="14" t="s">
        <v>3333</v>
      </c>
      <c r="E533" s="14"/>
      <c r="F533" s="11" t="s">
        <v>2603</v>
      </c>
      <c r="G533" s="12" t="s">
        <v>2604</v>
      </c>
      <c r="H533" s="13" t="s">
        <v>2605</v>
      </c>
      <c r="I533" s="13" t="s">
        <v>13</v>
      </c>
      <c r="J533" s="14">
        <v>1238</v>
      </c>
      <c r="K533" s="14" t="str">
        <f t="shared" si="71"/>
        <v>AV. SANTA BLANCA 1238, LO BARNECHEA</v>
      </c>
      <c r="L533" s="15" t="s">
        <v>2606</v>
      </c>
      <c r="M533" s="15" t="s">
        <v>2607</v>
      </c>
      <c r="N533" s="15">
        <v>0</v>
      </c>
      <c r="O533" s="15" t="s">
        <v>44</v>
      </c>
      <c r="P533" s="17">
        <v>1.65</v>
      </c>
      <c r="R533" s="2">
        <f t="shared" si="79"/>
        <v>530</v>
      </c>
      <c r="S533" s="2">
        <f t="shared" si="72"/>
        <v>636</v>
      </c>
      <c r="T533" s="1">
        <f t="shared" si="73"/>
        <v>0</v>
      </c>
      <c r="U533" t="str">
        <f t="shared" si="74"/>
        <v>AV. SANTA BLANCA</v>
      </c>
      <c r="V533">
        <v>1238</v>
      </c>
      <c r="Y533" s="1" t="str">
        <f t="shared" si="75"/>
        <v>GONZALO</v>
      </c>
      <c r="Z533" s="1" t="s">
        <v>1520</v>
      </c>
      <c r="AA533" s="1" t="s">
        <v>4146</v>
      </c>
      <c r="AB533" s="1"/>
      <c r="AC533" s="3" t="str">
        <f t="shared" si="76"/>
        <v>gonzalo.legarraga@gmail.com</v>
      </c>
      <c r="AD533" s="3" t="s">
        <v>2606</v>
      </c>
      <c r="AF533" s="2" t="str">
        <f t="shared" si="77"/>
        <v>8826322-7</v>
      </c>
      <c r="AG533" t="str">
        <f>+LEFT(H533,FIND(" ",H533)-1)</f>
        <v>PAOLA</v>
      </c>
      <c r="AH533" s="1" t="s">
        <v>1520</v>
      </c>
      <c r="AI533" s="1" t="s">
        <v>4501</v>
      </c>
      <c r="AK533" s="3">
        <f t="shared" si="78"/>
        <v>0</v>
      </c>
      <c r="AN533" t="s">
        <v>44</v>
      </c>
      <c r="AO533">
        <v>1.65</v>
      </c>
      <c r="AP533" t="s">
        <v>47</v>
      </c>
    </row>
    <row r="534" spans="1:42">
      <c r="A534" s="89">
        <v>638</v>
      </c>
      <c r="B534" s="14" t="s">
        <v>3309</v>
      </c>
      <c r="C534" s="14"/>
      <c r="D534" s="14"/>
      <c r="E534" s="10">
        <v>41513</v>
      </c>
      <c r="F534" s="11" t="s">
        <v>2608</v>
      </c>
      <c r="G534" s="12" t="s">
        <v>2609</v>
      </c>
      <c r="H534" s="13" t="s">
        <v>2610</v>
      </c>
      <c r="I534" s="13" t="s">
        <v>15</v>
      </c>
      <c r="J534" s="14" t="s">
        <v>2611</v>
      </c>
      <c r="K534" s="14" t="str">
        <f t="shared" si="71"/>
        <v>CAMINO DE LA AGUADA 10371-C, LO BARNECHEA</v>
      </c>
      <c r="L534" s="15" t="s">
        <v>2612</v>
      </c>
      <c r="M534" s="16"/>
      <c r="N534" s="23" t="s">
        <v>2613</v>
      </c>
      <c r="O534" s="15" t="s">
        <v>42</v>
      </c>
      <c r="P534" s="17">
        <v>1.65</v>
      </c>
      <c r="R534" s="2">
        <f t="shared" si="79"/>
        <v>531</v>
      </c>
      <c r="S534" s="2">
        <f t="shared" si="72"/>
        <v>638</v>
      </c>
      <c r="T534" s="1">
        <f t="shared" si="73"/>
        <v>41513</v>
      </c>
      <c r="U534" t="str">
        <f t="shared" si="74"/>
        <v>CAMINO DE LA AGUADA</v>
      </c>
      <c r="V534">
        <v>10371</v>
      </c>
      <c r="W534" s="99" t="s">
        <v>3503</v>
      </c>
      <c r="Y534" s="1" t="str">
        <f t="shared" si="75"/>
        <v>LILIANA</v>
      </c>
      <c r="Z534" s="1" t="s">
        <v>1520</v>
      </c>
      <c r="AA534" s="1" t="s">
        <v>4147</v>
      </c>
      <c r="AB534" s="1"/>
      <c r="AC534" s="3">
        <f t="shared" si="76"/>
        <v>0</v>
      </c>
      <c r="AD534" s="3" t="s">
        <v>2612</v>
      </c>
      <c r="AF534" s="2" t="str">
        <f t="shared" si="77"/>
        <v>7258668-9</v>
      </c>
      <c r="AG534" t="str">
        <f>+LEFT(H534,FIND(" ",H534)-1)</f>
        <v>EDUARDO</v>
      </c>
      <c r="AH534" s="1" t="s">
        <v>1520</v>
      </c>
      <c r="AI534" s="1" t="s">
        <v>3852</v>
      </c>
      <c r="AK534" s="3" t="str">
        <f t="shared" si="78"/>
        <v>edo29concha@gmail.com</v>
      </c>
      <c r="AN534" t="s">
        <v>42</v>
      </c>
      <c r="AO534">
        <v>1.65</v>
      </c>
      <c r="AP534" t="s">
        <v>47</v>
      </c>
    </row>
    <row r="535" spans="1:42">
      <c r="A535" s="89">
        <v>639</v>
      </c>
      <c r="B535" s="14" t="s">
        <v>3309</v>
      </c>
      <c r="C535" s="14"/>
      <c r="D535" s="14" t="s">
        <v>3316</v>
      </c>
      <c r="E535" s="10">
        <v>41516</v>
      </c>
      <c r="F535" s="11" t="s">
        <v>2614</v>
      </c>
      <c r="G535" s="12" t="s">
        <v>2615</v>
      </c>
      <c r="H535" s="13" t="s">
        <v>2616</v>
      </c>
      <c r="I535" s="13" t="s">
        <v>14</v>
      </c>
      <c r="J535" s="14" t="s">
        <v>2617</v>
      </c>
      <c r="K535" s="14" t="str">
        <f t="shared" si="71"/>
        <v>CAMINO CERRO LARGO 10428 CASA 2, LO BARNECHEA</v>
      </c>
      <c r="L535" s="15" t="s">
        <v>2618</v>
      </c>
      <c r="M535" s="15" t="s">
        <v>2619</v>
      </c>
      <c r="N535" s="15">
        <v>0</v>
      </c>
      <c r="O535" s="15" t="s">
        <v>111</v>
      </c>
      <c r="P535" s="17">
        <v>1.65</v>
      </c>
      <c r="R535" s="2">
        <f t="shared" si="79"/>
        <v>532</v>
      </c>
      <c r="S535" s="2">
        <f t="shared" si="72"/>
        <v>639</v>
      </c>
      <c r="T535" s="1">
        <f t="shared" si="73"/>
        <v>41516</v>
      </c>
      <c r="U535" t="str">
        <f t="shared" si="74"/>
        <v>CAMINO CERRO LARGO</v>
      </c>
      <c r="V535">
        <v>10428</v>
      </c>
      <c r="W535" s="99">
        <v>2</v>
      </c>
      <c r="Y535" s="1" t="str">
        <f t="shared" si="75"/>
        <v>RICARDO</v>
      </c>
      <c r="Z535" s="1" t="s">
        <v>1520</v>
      </c>
      <c r="AA535" s="1" t="s">
        <v>4148</v>
      </c>
      <c r="AB535" s="1"/>
      <c r="AC535" s="3" t="str">
        <f t="shared" si="76"/>
        <v>rreveco@carey.cl</v>
      </c>
      <c r="AD535" s="3" t="s">
        <v>2618</v>
      </c>
      <c r="AF535" s="2" t="str">
        <f t="shared" si="77"/>
        <v>12883203-3</v>
      </c>
      <c r="AG535" t="str">
        <f>+LEFT(H535,FIND(" ",H535)-1)</f>
        <v>KAREN</v>
      </c>
      <c r="AH535" s="1" t="s">
        <v>1520</v>
      </c>
      <c r="AI535" s="1" t="s">
        <v>4502</v>
      </c>
      <c r="AK535" s="3">
        <f t="shared" si="78"/>
        <v>0</v>
      </c>
      <c r="AN535" t="s">
        <v>111</v>
      </c>
      <c r="AO535">
        <v>1.65</v>
      </c>
      <c r="AP535" t="s">
        <v>47</v>
      </c>
    </row>
    <row r="536" spans="1:42">
      <c r="A536" s="89">
        <v>640</v>
      </c>
      <c r="B536" s="14" t="s">
        <v>3309</v>
      </c>
      <c r="C536" s="14"/>
      <c r="D536" s="14" t="s">
        <v>3333</v>
      </c>
      <c r="E536" s="10">
        <v>41520</v>
      </c>
      <c r="F536" s="11" t="s">
        <v>2620</v>
      </c>
      <c r="G536" s="12" t="s">
        <v>2621</v>
      </c>
      <c r="H536" s="13" t="s">
        <v>2622</v>
      </c>
      <c r="I536" s="13" t="s">
        <v>21</v>
      </c>
      <c r="J536" s="14">
        <v>1028</v>
      </c>
      <c r="K536" s="14" t="str">
        <f t="shared" si="71"/>
        <v>CAMINO DEL ALARIFE 1028, LO BARNECHEA</v>
      </c>
      <c r="L536" s="15" t="s">
        <v>2623</v>
      </c>
      <c r="M536" s="15" t="s">
        <v>2624</v>
      </c>
      <c r="N536" s="15">
        <v>0</v>
      </c>
      <c r="O536" s="15" t="s">
        <v>111</v>
      </c>
      <c r="P536" s="17">
        <v>1.65</v>
      </c>
      <c r="R536" s="2">
        <f t="shared" si="79"/>
        <v>533</v>
      </c>
      <c r="S536" s="2">
        <f t="shared" si="72"/>
        <v>640</v>
      </c>
      <c r="T536" s="1">
        <f t="shared" si="73"/>
        <v>41520</v>
      </c>
      <c r="U536" t="str">
        <f t="shared" si="74"/>
        <v>CAMINO DEL ALARIFE</v>
      </c>
      <c r="V536">
        <v>1028</v>
      </c>
      <c r="Y536" s="1" t="str">
        <f t="shared" si="75"/>
        <v>RAUL</v>
      </c>
      <c r="Z536" s="1" t="s">
        <v>1520</v>
      </c>
      <c r="AA536" s="1" t="s">
        <v>3779</v>
      </c>
      <c r="AB536" s="1"/>
      <c r="AC536" s="3" t="str">
        <f t="shared" si="76"/>
        <v>rencoret@entelchile.net</v>
      </c>
      <c r="AD536" s="3" t="s">
        <v>2623</v>
      </c>
      <c r="AF536" s="2" t="str">
        <f t="shared" si="77"/>
        <v>6068654-8</v>
      </c>
      <c r="AG536" t="str">
        <f>+LEFT(H536,FIND(" ",H536)-1)</f>
        <v>MARIA</v>
      </c>
      <c r="AH536" s="1" t="s">
        <v>3626</v>
      </c>
      <c r="AI536" s="1" t="s">
        <v>3669</v>
      </c>
      <c r="AK536" s="3">
        <f t="shared" si="78"/>
        <v>0</v>
      </c>
      <c r="AN536" t="s">
        <v>111</v>
      </c>
      <c r="AO536">
        <v>1.65</v>
      </c>
      <c r="AP536" t="s">
        <v>47</v>
      </c>
    </row>
    <row r="537" spans="1:42">
      <c r="A537" s="89">
        <v>641</v>
      </c>
      <c r="B537" s="14" t="s">
        <v>3309</v>
      </c>
      <c r="C537" s="14"/>
      <c r="D537" s="14" t="s">
        <v>3333</v>
      </c>
      <c r="E537" s="10">
        <v>41526</v>
      </c>
      <c r="F537" s="11" t="s">
        <v>2625</v>
      </c>
      <c r="G537" s="12" t="s">
        <v>2626</v>
      </c>
      <c r="H537" s="13" t="s">
        <v>2627</v>
      </c>
      <c r="I537" s="13" t="s">
        <v>21</v>
      </c>
      <c r="J537" s="14">
        <v>1024</v>
      </c>
      <c r="K537" s="14" t="str">
        <f t="shared" si="71"/>
        <v>CAMINO DEL ALARIFE 1024, LO BARNECHEA</v>
      </c>
      <c r="L537" s="15" t="s">
        <v>2628</v>
      </c>
      <c r="M537" s="16" t="s">
        <v>2629</v>
      </c>
      <c r="N537" s="15">
        <v>0</v>
      </c>
      <c r="O537" s="15" t="s">
        <v>111</v>
      </c>
      <c r="P537" s="17">
        <v>1.65</v>
      </c>
      <c r="R537" s="2">
        <f t="shared" si="79"/>
        <v>534</v>
      </c>
      <c r="S537" s="2">
        <f t="shared" si="72"/>
        <v>641</v>
      </c>
      <c r="T537" s="1">
        <f t="shared" si="73"/>
        <v>41526</v>
      </c>
      <c r="U537" t="str">
        <f t="shared" si="74"/>
        <v>CAMINO DEL ALARIFE</v>
      </c>
      <c r="V537">
        <v>1024</v>
      </c>
      <c r="Y537" s="1" t="str">
        <f t="shared" si="75"/>
        <v>RAUL</v>
      </c>
      <c r="Z537" s="1" t="s">
        <v>1520</v>
      </c>
      <c r="AA537" s="1" t="s">
        <v>4149</v>
      </c>
      <c r="AB537" s="1"/>
      <c r="AC537" s="3" t="str">
        <f t="shared" si="76"/>
        <v>chitadominguez@hotmail.com</v>
      </c>
      <c r="AD537" s="3" t="s">
        <v>2628</v>
      </c>
      <c r="AF537" s="2" t="str">
        <f t="shared" si="77"/>
        <v>3107323-5</v>
      </c>
      <c r="AG537" t="str">
        <f>+LEFT(H537,FIND(" ",H537)-1)</f>
        <v>RITA</v>
      </c>
      <c r="AH537" s="1" t="s">
        <v>1520</v>
      </c>
      <c r="AI537" s="1" t="s">
        <v>4503</v>
      </c>
      <c r="AK537" s="3">
        <f t="shared" si="78"/>
        <v>0</v>
      </c>
      <c r="AN537" t="s">
        <v>111</v>
      </c>
      <c r="AO537">
        <v>1.65</v>
      </c>
      <c r="AP537" t="s">
        <v>47</v>
      </c>
    </row>
    <row r="538" spans="1:42">
      <c r="A538" s="89">
        <v>643</v>
      </c>
      <c r="B538" s="14" t="s">
        <v>3309</v>
      </c>
      <c r="C538" s="14"/>
      <c r="D538" s="14" t="s">
        <v>3333</v>
      </c>
      <c r="E538" s="10">
        <v>41512</v>
      </c>
      <c r="F538" s="11" t="s">
        <v>2630</v>
      </c>
      <c r="G538" s="12" t="s">
        <v>2631</v>
      </c>
      <c r="H538" s="13" t="s">
        <v>2632</v>
      </c>
      <c r="I538" s="13" t="s">
        <v>20</v>
      </c>
      <c r="J538" s="14">
        <v>1389</v>
      </c>
      <c r="K538" s="14" t="str">
        <f t="shared" si="71"/>
        <v>CAMINO DE LOS CIERVOS 1389, LO BARNECHEA</v>
      </c>
      <c r="L538" s="15" t="s">
        <v>2633</v>
      </c>
      <c r="M538" s="16" t="s">
        <v>2634</v>
      </c>
      <c r="N538" s="15">
        <v>0</v>
      </c>
      <c r="O538" s="15" t="s">
        <v>188</v>
      </c>
      <c r="P538" s="17">
        <v>1.65</v>
      </c>
      <c r="R538" s="2">
        <f t="shared" si="79"/>
        <v>535</v>
      </c>
      <c r="S538" s="2">
        <f t="shared" si="72"/>
        <v>643</v>
      </c>
      <c r="T538" s="1">
        <f t="shared" si="73"/>
        <v>41512</v>
      </c>
      <c r="U538" t="str">
        <f t="shared" si="74"/>
        <v>CAMINO DE LOS CIERVOS</v>
      </c>
      <c r="V538">
        <v>1389</v>
      </c>
      <c r="Y538" s="1" t="str">
        <f t="shared" si="75"/>
        <v>LUIS</v>
      </c>
      <c r="Z538" s="1" t="s">
        <v>1520</v>
      </c>
      <c r="AA538" s="1" t="s">
        <v>4150</v>
      </c>
      <c r="AB538" s="1"/>
      <c r="AC538" s="3" t="str">
        <f t="shared" si="76"/>
        <v>luis.risco@gmail.com</v>
      </c>
      <c r="AD538" s="3" t="s">
        <v>2633</v>
      </c>
      <c r="AF538" s="2" t="str">
        <f t="shared" si="77"/>
        <v>7617256-0</v>
      </c>
      <c r="AG538" t="str">
        <f>+LEFT(H538,FIND(" ",H538)-1)</f>
        <v>MELANIE</v>
      </c>
      <c r="AH538" s="1" t="s">
        <v>1520</v>
      </c>
      <c r="AI538" s="1" t="s">
        <v>4504</v>
      </c>
      <c r="AK538" s="3">
        <f t="shared" si="78"/>
        <v>0</v>
      </c>
      <c r="AN538" t="s">
        <v>188</v>
      </c>
      <c r="AO538">
        <v>1.65</v>
      </c>
      <c r="AP538" t="s">
        <v>47</v>
      </c>
    </row>
    <row r="539" spans="1:42">
      <c r="A539" s="89">
        <v>644</v>
      </c>
      <c r="B539" s="14" t="s">
        <v>3309</v>
      </c>
      <c r="C539" s="14"/>
      <c r="D539" s="14" t="s">
        <v>3333</v>
      </c>
      <c r="E539" s="10">
        <v>41533</v>
      </c>
      <c r="F539" s="11" t="s">
        <v>2635</v>
      </c>
      <c r="G539" s="12" t="s">
        <v>2636</v>
      </c>
      <c r="H539" s="13" t="s">
        <v>2637</v>
      </c>
      <c r="I539" s="13" t="s">
        <v>28</v>
      </c>
      <c r="J539" s="14">
        <v>10679</v>
      </c>
      <c r="K539" s="14" t="str">
        <f t="shared" si="71"/>
        <v>CONTRALM. FDEZ.VIAL 10679, LO BARNECHEA</v>
      </c>
      <c r="L539" s="15" t="s">
        <v>2638</v>
      </c>
      <c r="M539" s="16" t="s">
        <v>2639</v>
      </c>
      <c r="N539" s="16" t="s">
        <v>2639</v>
      </c>
      <c r="O539" s="15" t="s">
        <v>44</v>
      </c>
      <c r="P539" s="17">
        <v>1.65</v>
      </c>
      <c r="R539" s="2">
        <f t="shared" si="79"/>
        <v>536</v>
      </c>
      <c r="S539" s="2">
        <f t="shared" si="72"/>
        <v>644</v>
      </c>
      <c r="T539" s="1">
        <f t="shared" si="73"/>
        <v>41533</v>
      </c>
      <c r="U539" t="str">
        <f t="shared" si="74"/>
        <v>CONTRALM. FDEZ.VIAL</v>
      </c>
      <c r="V539">
        <v>10679</v>
      </c>
      <c r="Y539" s="1" t="str">
        <f t="shared" si="75"/>
        <v>ANDREA</v>
      </c>
      <c r="Z539" s="1" t="s">
        <v>1520</v>
      </c>
      <c r="AA539" s="1" t="s">
        <v>4151</v>
      </c>
      <c r="AB539" s="1"/>
      <c r="AC539" s="3" t="str">
        <f t="shared" si="76"/>
        <v>domingovalenzuelad@gmail.com</v>
      </c>
      <c r="AD539" s="3" t="s">
        <v>2638</v>
      </c>
      <c r="AF539" s="2" t="str">
        <f t="shared" si="77"/>
        <v>7179824-0</v>
      </c>
      <c r="AG539" t="str">
        <f>+LEFT(H539,FIND(" ",H539)-1)</f>
        <v>DOMINGO</v>
      </c>
      <c r="AH539" s="1" t="s">
        <v>1520</v>
      </c>
      <c r="AI539" s="1" t="s">
        <v>4505</v>
      </c>
      <c r="AK539" s="3" t="str">
        <f t="shared" si="78"/>
        <v>domingovalenzuelad@gmail.com</v>
      </c>
      <c r="AN539" t="s">
        <v>44</v>
      </c>
      <c r="AO539">
        <v>1.65</v>
      </c>
      <c r="AP539" t="s">
        <v>47</v>
      </c>
    </row>
    <row r="540" spans="1:42">
      <c r="A540" s="89">
        <v>646</v>
      </c>
      <c r="B540" s="14" t="s">
        <v>3309</v>
      </c>
      <c r="C540" s="14"/>
      <c r="D540" s="14" t="s">
        <v>3333</v>
      </c>
      <c r="E540" s="10">
        <v>41542</v>
      </c>
      <c r="F540" s="11" t="s">
        <v>2640</v>
      </c>
      <c r="G540" s="12" t="s">
        <v>2641</v>
      </c>
      <c r="H540" s="13" t="s">
        <v>2642</v>
      </c>
      <c r="I540" s="13" t="s">
        <v>28</v>
      </c>
      <c r="J540" s="14">
        <v>10595</v>
      </c>
      <c r="K540" s="14" t="str">
        <f t="shared" si="71"/>
        <v>CONTRALM. FDEZ.VIAL 10595, LO BARNECHEA</v>
      </c>
      <c r="L540" s="15" t="s">
        <v>2643</v>
      </c>
      <c r="M540" s="15" t="s">
        <v>2644</v>
      </c>
      <c r="N540" s="15">
        <v>0</v>
      </c>
      <c r="O540" s="15" t="s">
        <v>111</v>
      </c>
      <c r="P540" s="17">
        <v>1.65</v>
      </c>
      <c r="R540" s="2">
        <f t="shared" si="79"/>
        <v>537</v>
      </c>
      <c r="S540" s="2">
        <f t="shared" si="72"/>
        <v>646</v>
      </c>
      <c r="T540" s="1">
        <f t="shared" si="73"/>
        <v>41542</v>
      </c>
      <c r="U540" t="str">
        <f t="shared" si="74"/>
        <v>CONTRALM. FDEZ.VIAL</v>
      </c>
      <c r="V540">
        <v>10595</v>
      </c>
      <c r="Y540" s="1" t="str">
        <f t="shared" si="75"/>
        <v>DARIA</v>
      </c>
      <c r="Z540" s="1" t="s">
        <v>1520</v>
      </c>
      <c r="AA540" s="1" t="s">
        <v>4152</v>
      </c>
      <c r="AB540" s="1"/>
      <c r="AC540" s="3" t="str">
        <f t="shared" si="76"/>
        <v>daliagap@gmail.com</v>
      </c>
      <c r="AD540" s="3" t="s">
        <v>2643</v>
      </c>
      <c r="AF540" s="2" t="str">
        <f t="shared" si="77"/>
        <v>12004346-3</v>
      </c>
      <c r="AG540" t="str">
        <f>+LEFT(H540,FIND(" ",H540)-1)</f>
        <v>YAPING</v>
      </c>
      <c r="AH540" s="1" t="s">
        <v>1520</v>
      </c>
      <c r="AI540" s="1" t="s">
        <v>4506</v>
      </c>
      <c r="AK540" s="3">
        <f t="shared" si="78"/>
        <v>0</v>
      </c>
      <c r="AN540" t="s">
        <v>111</v>
      </c>
      <c r="AO540">
        <v>1.65</v>
      </c>
      <c r="AP540" t="s">
        <v>47</v>
      </c>
    </row>
    <row r="541" spans="1:42">
      <c r="A541" s="89">
        <v>647</v>
      </c>
      <c r="B541" s="14" t="s">
        <v>3309</v>
      </c>
      <c r="C541" s="14"/>
      <c r="D541" s="14" t="s">
        <v>3333</v>
      </c>
      <c r="E541" s="10">
        <v>41547</v>
      </c>
      <c r="F541" s="11" t="s">
        <v>2645</v>
      </c>
      <c r="G541" s="12" t="s">
        <v>2646</v>
      </c>
      <c r="H541" s="13" t="s">
        <v>2647</v>
      </c>
      <c r="I541" s="13" t="s">
        <v>14</v>
      </c>
      <c r="J541" s="14" t="s">
        <v>2648</v>
      </c>
      <c r="K541" s="14" t="str">
        <f t="shared" si="71"/>
        <v>CAMINO CERRO LARGO 10428 CASA 1, LO BARNECHEA</v>
      </c>
      <c r="L541" s="15" t="s">
        <v>2649</v>
      </c>
      <c r="M541" s="16" t="s">
        <v>2650</v>
      </c>
      <c r="N541" s="15">
        <v>0</v>
      </c>
      <c r="O541" s="15" t="s">
        <v>99</v>
      </c>
      <c r="P541" s="17">
        <v>1.8</v>
      </c>
      <c r="R541" s="2">
        <f t="shared" si="79"/>
        <v>538</v>
      </c>
      <c r="S541" s="2">
        <f t="shared" si="72"/>
        <v>647</v>
      </c>
      <c r="T541" s="1">
        <f t="shared" si="73"/>
        <v>41547</v>
      </c>
      <c r="U541" t="str">
        <f t="shared" si="74"/>
        <v>CAMINO CERRO LARGO</v>
      </c>
      <c r="V541">
        <v>10428</v>
      </c>
      <c r="W541" s="99">
        <v>1</v>
      </c>
      <c r="Y541" s="1" t="str">
        <f t="shared" si="75"/>
        <v>CAROL</v>
      </c>
      <c r="Z541" s="1" t="s">
        <v>1520</v>
      </c>
      <c r="AA541" s="1" t="s">
        <v>4153</v>
      </c>
      <c r="AB541" s="1"/>
      <c r="AC541" s="3" t="str">
        <f t="shared" si="76"/>
        <v>carol@buenperro.cl</v>
      </c>
      <c r="AD541" s="3" t="s">
        <v>2649</v>
      </c>
      <c r="AF541" s="2" t="str">
        <f t="shared" si="77"/>
        <v>10616522-K</v>
      </c>
      <c r="AG541" t="str">
        <f>+LEFT(H541,FIND(" ",H541)-1)</f>
        <v>STEPHEN</v>
      </c>
      <c r="AH541" s="1" t="s">
        <v>1520</v>
      </c>
      <c r="AI541" s="1" t="s">
        <v>4507</v>
      </c>
      <c r="AK541" s="3">
        <f t="shared" si="78"/>
        <v>0</v>
      </c>
      <c r="AN541" t="s">
        <v>99</v>
      </c>
      <c r="AO541">
        <v>1.8</v>
      </c>
      <c r="AP541" t="s">
        <v>47</v>
      </c>
    </row>
    <row r="542" spans="1:42">
      <c r="A542" s="89">
        <v>648</v>
      </c>
      <c r="B542" s="14" t="s">
        <v>3309</v>
      </c>
      <c r="C542" s="14"/>
      <c r="D542" s="14" t="s">
        <v>3333</v>
      </c>
      <c r="E542" s="10">
        <v>41552</v>
      </c>
      <c r="F542" s="11" t="s">
        <v>2651</v>
      </c>
      <c r="G542" s="12" t="s">
        <v>2652</v>
      </c>
      <c r="H542" s="13" t="s">
        <v>2653</v>
      </c>
      <c r="I542" s="13" t="s">
        <v>16</v>
      </c>
      <c r="J542" s="14">
        <v>614</v>
      </c>
      <c r="K542" s="14" t="str">
        <f t="shared" si="71"/>
        <v>CAMINO DE LA VILLA 614, LO BARNECHEA</v>
      </c>
      <c r="L542" s="15" t="s">
        <v>2654</v>
      </c>
      <c r="M542" s="16" t="s">
        <v>2655</v>
      </c>
      <c r="N542" s="16" t="s">
        <v>2656</v>
      </c>
      <c r="O542" s="15" t="s">
        <v>111</v>
      </c>
      <c r="P542" s="17">
        <v>1.65</v>
      </c>
      <c r="R542" s="2">
        <f t="shared" si="79"/>
        <v>539</v>
      </c>
      <c r="S542" s="2">
        <f t="shared" si="72"/>
        <v>648</v>
      </c>
      <c r="T542" s="1">
        <f t="shared" si="73"/>
        <v>41552</v>
      </c>
      <c r="U542" t="str">
        <f t="shared" si="74"/>
        <v>CAMINO DE LA VILLA</v>
      </c>
      <c r="V542">
        <v>614</v>
      </c>
      <c r="Y542" s="1" t="str">
        <f t="shared" si="75"/>
        <v>JOSÉ</v>
      </c>
      <c r="Z542" s="1" t="s">
        <v>3607</v>
      </c>
      <c r="AA542" s="1" t="s">
        <v>3709</v>
      </c>
      <c r="AB542" s="1"/>
      <c r="AC542" s="3" t="str">
        <f t="shared" si="76"/>
        <v>jlalonsomiqueles@gmail.com</v>
      </c>
      <c r="AD542" s="3" t="s">
        <v>2654</v>
      </c>
      <c r="AF542" s="2" t="str">
        <f t="shared" si="77"/>
        <v>9757095-7</v>
      </c>
      <c r="AG542" t="str">
        <f>+LEFT(H542,FIND(" ",H542)-1)</f>
        <v>CONSTANZA</v>
      </c>
      <c r="AH542" s="1" t="s">
        <v>1520</v>
      </c>
      <c r="AI542" s="1" t="s">
        <v>4508</v>
      </c>
      <c r="AK542" s="3" t="str">
        <f t="shared" si="78"/>
        <v>constanza.m.cafatti@gmail.com</v>
      </c>
      <c r="AN542" t="s">
        <v>111</v>
      </c>
      <c r="AO542">
        <v>1.65</v>
      </c>
      <c r="AP542" t="s">
        <v>47</v>
      </c>
    </row>
    <row r="543" spans="1:42">
      <c r="A543" s="89">
        <v>657</v>
      </c>
      <c r="B543" s="14" t="s">
        <v>3431</v>
      </c>
      <c r="C543" s="14"/>
      <c r="D543" s="14"/>
      <c r="E543" s="10" t="s">
        <v>2657</v>
      </c>
      <c r="F543" s="11" t="s">
        <v>2658</v>
      </c>
      <c r="G543" s="12" t="s">
        <v>2659</v>
      </c>
      <c r="H543" s="13" t="s">
        <v>2658</v>
      </c>
      <c r="I543" s="13" t="s">
        <v>13</v>
      </c>
      <c r="J543" s="14" t="s">
        <v>2660</v>
      </c>
      <c r="K543" s="14" t="str">
        <f t="shared" si="71"/>
        <v>AV. SANTA BLANCA 1782 CASA 2, LO BARNECHEA</v>
      </c>
      <c r="L543" s="15" t="s">
        <v>2661</v>
      </c>
      <c r="M543" s="15" t="s">
        <v>2662</v>
      </c>
      <c r="N543" s="15">
        <v>0</v>
      </c>
      <c r="O543" s="15" t="s">
        <v>111</v>
      </c>
      <c r="P543" s="17">
        <v>1.65</v>
      </c>
      <c r="R543" s="2">
        <f t="shared" si="79"/>
        <v>540</v>
      </c>
      <c r="S543" s="2">
        <f t="shared" si="72"/>
        <v>657</v>
      </c>
      <c r="T543" s="1" t="str">
        <f t="shared" si="73"/>
        <v xml:space="preserve">         </v>
      </c>
      <c r="U543" t="str">
        <f t="shared" si="74"/>
        <v>AV. SANTA BLANCA</v>
      </c>
      <c r="V543">
        <v>1782</v>
      </c>
      <c r="W543" s="99">
        <v>2</v>
      </c>
      <c r="Y543" s="1" t="str">
        <f t="shared" si="75"/>
        <v>CAROLINA</v>
      </c>
      <c r="Z543" s="1" t="s">
        <v>1520</v>
      </c>
      <c r="AA543" s="1" t="s">
        <v>4154</v>
      </c>
      <c r="AB543" s="1"/>
      <c r="AC543" s="3" t="str">
        <f t="shared" si="76"/>
        <v>carohaddad1@gmail.com</v>
      </c>
      <c r="AD543" s="3" t="s">
        <v>2661</v>
      </c>
      <c r="AF543" s="2" t="str">
        <f t="shared" si="77"/>
        <v>13686003-8</v>
      </c>
      <c r="AG543" t="str">
        <f>+LEFT(H543,FIND(" ",H543)-1)</f>
        <v>CAROLINA</v>
      </c>
      <c r="AH543" s="1" t="s">
        <v>1520</v>
      </c>
      <c r="AI543" s="1" t="s">
        <v>4154</v>
      </c>
      <c r="AK543" s="3">
        <f t="shared" si="78"/>
        <v>0</v>
      </c>
      <c r="AN543" t="s">
        <v>111</v>
      </c>
      <c r="AO543">
        <v>1.65</v>
      </c>
      <c r="AP543" t="s">
        <v>47</v>
      </c>
    </row>
    <row r="544" spans="1:42">
      <c r="A544" s="89">
        <v>658</v>
      </c>
      <c r="B544" s="14" t="s">
        <v>3309</v>
      </c>
      <c r="C544" s="14"/>
      <c r="D544" s="14" t="s">
        <v>3333</v>
      </c>
      <c r="E544" s="10">
        <v>41604</v>
      </c>
      <c r="F544" s="11" t="s">
        <v>2663</v>
      </c>
      <c r="G544" s="12" t="s">
        <v>2664</v>
      </c>
      <c r="H544" s="13" t="s">
        <v>2665</v>
      </c>
      <c r="I544" s="13" t="s">
        <v>26</v>
      </c>
      <c r="J544" s="14" t="s">
        <v>2666</v>
      </c>
      <c r="K544" s="14" t="str">
        <f t="shared" si="71"/>
        <v>CAMINO TURISTICO 11750-34, LO BARNECHEA</v>
      </c>
      <c r="L544" s="15" t="s">
        <v>2667</v>
      </c>
      <c r="M544" s="15" t="s">
        <v>2668</v>
      </c>
      <c r="N544" s="15">
        <v>0</v>
      </c>
      <c r="O544" s="15" t="s">
        <v>44</v>
      </c>
      <c r="P544" s="17">
        <v>1.65</v>
      </c>
      <c r="R544" s="2">
        <f t="shared" si="79"/>
        <v>541</v>
      </c>
      <c r="S544" s="2">
        <f t="shared" si="72"/>
        <v>658</v>
      </c>
      <c r="T544" s="1">
        <f t="shared" si="73"/>
        <v>41604</v>
      </c>
      <c r="U544" t="str">
        <f t="shared" si="74"/>
        <v>CAMINO TURISTICO</v>
      </c>
      <c r="V544">
        <v>11750</v>
      </c>
      <c r="W544" s="99">
        <v>34</v>
      </c>
      <c r="Y544" s="1" t="str">
        <f t="shared" si="75"/>
        <v>CAROLA</v>
      </c>
      <c r="Z544" s="1" t="s">
        <v>1520</v>
      </c>
      <c r="AA544" s="1" t="s">
        <v>4098</v>
      </c>
      <c r="AB544" s="1"/>
      <c r="AC544" s="3" t="str">
        <f t="shared" si="76"/>
        <v>akulkak@gmail.com</v>
      </c>
      <c r="AD544" s="3" t="s">
        <v>2667</v>
      </c>
      <c r="AF544" s="2" t="str">
        <f t="shared" si="77"/>
        <v>7711411-4</v>
      </c>
      <c r="AG544" t="str">
        <f>+LEFT(H544,FIND(" ",H544)-1)</f>
        <v>ANDRES</v>
      </c>
      <c r="AH544" s="1" t="s">
        <v>1520</v>
      </c>
      <c r="AI544" s="1" t="s">
        <v>4509</v>
      </c>
      <c r="AK544" s="3">
        <f t="shared" si="78"/>
        <v>0</v>
      </c>
      <c r="AN544" t="s">
        <v>44</v>
      </c>
      <c r="AO544">
        <v>1.65</v>
      </c>
      <c r="AP544" t="s">
        <v>47</v>
      </c>
    </row>
    <row r="545" spans="1:42">
      <c r="A545" s="89">
        <v>659</v>
      </c>
      <c r="B545" s="14" t="s">
        <v>3309</v>
      </c>
      <c r="C545" s="14"/>
      <c r="D545" s="14" t="s">
        <v>3333</v>
      </c>
      <c r="E545" s="10">
        <v>41603</v>
      </c>
      <c r="F545" s="11" t="s">
        <v>2669</v>
      </c>
      <c r="G545" s="12" t="s">
        <v>2670</v>
      </c>
      <c r="H545" s="13" t="s">
        <v>2671</v>
      </c>
      <c r="I545" s="13" t="s">
        <v>16</v>
      </c>
      <c r="J545" s="14">
        <v>680</v>
      </c>
      <c r="K545" s="14" t="str">
        <f t="shared" si="71"/>
        <v>CAMINO DE LA VILLA 680, LO BARNECHEA</v>
      </c>
      <c r="L545" s="15" t="s">
        <v>2672</v>
      </c>
      <c r="M545" s="15" t="s">
        <v>2673</v>
      </c>
      <c r="N545" s="15">
        <v>0</v>
      </c>
      <c r="O545" s="15" t="s">
        <v>44</v>
      </c>
      <c r="P545" s="17">
        <v>1.65</v>
      </c>
      <c r="R545" s="2">
        <f t="shared" si="79"/>
        <v>542</v>
      </c>
      <c r="S545" s="2">
        <f t="shared" si="72"/>
        <v>659</v>
      </c>
      <c r="T545" s="1">
        <f t="shared" si="73"/>
        <v>41603</v>
      </c>
      <c r="U545" t="str">
        <f t="shared" si="74"/>
        <v>CAMINO DE LA VILLA</v>
      </c>
      <c r="V545">
        <v>680</v>
      </c>
      <c r="Y545" s="1" t="str">
        <f t="shared" si="75"/>
        <v>CONSUELO</v>
      </c>
      <c r="Z545" s="1" t="s">
        <v>1520</v>
      </c>
      <c r="AA545" s="1" t="s">
        <v>4155</v>
      </c>
      <c r="AB545" s="1"/>
      <c r="AC545" s="3" t="str">
        <f t="shared" si="76"/>
        <v>jccastillo@casbro.cl</v>
      </c>
      <c r="AD545" s="3" t="s">
        <v>2672</v>
      </c>
      <c r="AF545" s="2" t="str">
        <f t="shared" si="77"/>
        <v>12057067-6</v>
      </c>
      <c r="AG545" t="str">
        <f>+LEFT(H545,FIND(" ",H545)-1)</f>
        <v>JUAN</v>
      </c>
      <c r="AH545" s="1" t="s">
        <v>4607</v>
      </c>
      <c r="AI545" s="1" t="s">
        <v>4510</v>
      </c>
      <c r="AK545" s="3">
        <f t="shared" si="78"/>
        <v>0</v>
      </c>
      <c r="AN545" t="s">
        <v>44</v>
      </c>
      <c r="AO545">
        <v>1.65</v>
      </c>
      <c r="AP545" t="s">
        <v>47</v>
      </c>
    </row>
    <row r="546" spans="1:42">
      <c r="A546" s="89">
        <v>660</v>
      </c>
      <c r="B546" s="14" t="s">
        <v>3309</v>
      </c>
      <c r="C546" s="14"/>
      <c r="D546" s="14" t="s">
        <v>3333</v>
      </c>
      <c r="E546" s="10">
        <v>41618</v>
      </c>
      <c r="F546" s="11" t="s">
        <v>2674</v>
      </c>
      <c r="G546" s="12" t="s">
        <v>2675</v>
      </c>
      <c r="H546" s="13" t="s">
        <v>2676</v>
      </c>
      <c r="I546" s="13" t="s">
        <v>28</v>
      </c>
      <c r="J546" s="14">
        <v>11119</v>
      </c>
      <c r="K546" s="14" t="str">
        <f t="shared" si="71"/>
        <v>CONTRALM. FDEZ.VIAL 11119, LO BARNECHEA</v>
      </c>
      <c r="L546" s="15" t="s">
        <v>2677</v>
      </c>
      <c r="M546" s="16" t="s">
        <v>2678</v>
      </c>
      <c r="N546" s="15">
        <v>0</v>
      </c>
      <c r="O546" s="15" t="s">
        <v>42</v>
      </c>
      <c r="P546" s="17">
        <v>1.65</v>
      </c>
      <c r="R546" s="2">
        <f t="shared" si="79"/>
        <v>543</v>
      </c>
      <c r="S546" s="2">
        <f t="shared" si="72"/>
        <v>660</v>
      </c>
      <c r="T546" s="1">
        <f t="shared" si="73"/>
        <v>41618</v>
      </c>
      <c r="U546" t="str">
        <f t="shared" si="74"/>
        <v>CONTRALM. FDEZ.VIAL</v>
      </c>
      <c r="V546">
        <v>11119</v>
      </c>
      <c r="Y546" s="1" t="str">
        <f t="shared" si="75"/>
        <v>PATRICIA</v>
      </c>
      <c r="Z546" s="1" t="s">
        <v>1520</v>
      </c>
      <c r="AA546" s="1" t="s">
        <v>4156</v>
      </c>
      <c r="AB546" s="1"/>
      <c r="AC546" s="3" t="str">
        <f t="shared" si="76"/>
        <v>jlism@elroblechile.cl</v>
      </c>
      <c r="AD546" s="3" t="s">
        <v>2677</v>
      </c>
      <c r="AF546" s="2" t="str">
        <f t="shared" si="77"/>
        <v>5724388-0</v>
      </c>
      <c r="AG546" t="str">
        <f>+LEFT(H546,FIND(" ",H546)-1)</f>
        <v>JOSE</v>
      </c>
      <c r="AH546" s="1" t="s">
        <v>3607</v>
      </c>
      <c r="AI546" s="1" t="s">
        <v>4511</v>
      </c>
      <c r="AK546" s="3">
        <f t="shared" si="78"/>
        <v>0</v>
      </c>
      <c r="AN546" t="s">
        <v>42</v>
      </c>
      <c r="AO546">
        <v>1.65</v>
      </c>
      <c r="AP546" t="s">
        <v>47</v>
      </c>
    </row>
    <row r="547" spans="1:42">
      <c r="A547" s="89">
        <v>661</v>
      </c>
      <c r="B547" s="14" t="s">
        <v>3309</v>
      </c>
      <c r="C547" s="14"/>
      <c r="D547" s="14"/>
      <c r="E547" s="10">
        <v>41632</v>
      </c>
      <c r="F547" s="11" t="s">
        <v>2679</v>
      </c>
      <c r="G547" s="12" t="s">
        <v>2680</v>
      </c>
      <c r="H547" s="13" t="s">
        <v>2681</v>
      </c>
      <c r="I547" s="13" t="s">
        <v>16</v>
      </c>
      <c r="J547" s="14">
        <v>687</v>
      </c>
      <c r="K547" s="14" t="str">
        <f t="shared" si="71"/>
        <v>CAMINO DE LA VILLA 687, LO BARNECHEA</v>
      </c>
      <c r="L547" s="15" t="s">
        <v>2682</v>
      </c>
      <c r="M547" s="15" t="s">
        <v>2683</v>
      </c>
      <c r="N547" s="15">
        <v>0</v>
      </c>
      <c r="O547" s="15" t="s">
        <v>42</v>
      </c>
      <c r="P547" s="17">
        <v>1.65</v>
      </c>
      <c r="R547" s="2">
        <f t="shared" si="79"/>
        <v>544</v>
      </c>
      <c r="S547" s="2">
        <f t="shared" si="72"/>
        <v>661</v>
      </c>
      <c r="T547" s="1">
        <f t="shared" si="73"/>
        <v>41632</v>
      </c>
      <c r="U547" t="str">
        <f t="shared" si="74"/>
        <v>CAMINO DE LA VILLA</v>
      </c>
      <c r="V547">
        <v>687</v>
      </c>
      <c r="Y547" s="1" t="str">
        <f t="shared" si="75"/>
        <v>CARMEN</v>
      </c>
      <c r="Z547" s="1" t="s">
        <v>1520</v>
      </c>
      <c r="AA547" s="1" t="s">
        <v>4157</v>
      </c>
      <c r="AB547" s="1"/>
      <c r="AC547" s="3" t="str">
        <f t="shared" si="76"/>
        <v>jcmotta@yahoo.com</v>
      </c>
      <c r="AD547" s="3" t="s">
        <v>2682</v>
      </c>
      <c r="AF547" s="2" t="str">
        <f t="shared" si="77"/>
        <v>14600766-K</v>
      </c>
      <c r="AG547" t="str">
        <f>+LEFT(H547,FIND(" ",H547)-1)</f>
        <v>JUAN</v>
      </c>
      <c r="AH547" s="1" t="s">
        <v>4607</v>
      </c>
      <c r="AI547" s="1" t="s">
        <v>4512</v>
      </c>
      <c r="AK547" s="3">
        <f t="shared" si="78"/>
        <v>0</v>
      </c>
      <c r="AN547" t="s">
        <v>42</v>
      </c>
      <c r="AO547">
        <v>1.65</v>
      </c>
      <c r="AP547" t="s">
        <v>47</v>
      </c>
    </row>
    <row r="548" spans="1:42">
      <c r="A548" s="89">
        <v>662</v>
      </c>
      <c r="B548" s="14" t="s">
        <v>3309</v>
      </c>
      <c r="C548" s="14"/>
      <c r="D548" s="14"/>
      <c r="E548" s="10">
        <v>41632</v>
      </c>
      <c r="F548" s="11" t="s">
        <v>2684</v>
      </c>
      <c r="G548" s="12" t="s">
        <v>2685</v>
      </c>
      <c r="H548" s="13" t="s">
        <v>2684</v>
      </c>
      <c r="I548" s="13" t="s">
        <v>14</v>
      </c>
      <c r="J548" s="14">
        <v>10480</v>
      </c>
      <c r="K548" s="14" t="str">
        <f t="shared" si="71"/>
        <v>CAMINO CERRO LARGO 10480, LO BARNECHEA</v>
      </c>
      <c r="L548" s="15" t="s">
        <v>2686</v>
      </c>
      <c r="M548" s="15" t="s">
        <v>2687</v>
      </c>
      <c r="N548" s="15">
        <v>0</v>
      </c>
      <c r="O548" s="15" t="s">
        <v>42</v>
      </c>
      <c r="P548" s="17">
        <v>1.65</v>
      </c>
      <c r="R548" s="2">
        <f t="shared" si="79"/>
        <v>545</v>
      </c>
      <c r="S548" s="2">
        <f t="shared" si="72"/>
        <v>662</v>
      </c>
      <c r="T548" s="1">
        <f t="shared" si="73"/>
        <v>41632</v>
      </c>
      <c r="U548" t="str">
        <f t="shared" si="74"/>
        <v>CAMINO CERRO LARGO</v>
      </c>
      <c r="V548">
        <v>10480</v>
      </c>
      <c r="Y548" s="1" t="str">
        <f t="shared" si="75"/>
        <v>FRANCISCO</v>
      </c>
      <c r="Z548" s="1" t="s">
        <v>1520</v>
      </c>
      <c r="AA548" s="1" t="s">
        <v>4158</v>
      </c>
      <c r="AB548" s="1"/>
      <c r="AC548" s="3" t="str">
        <f t="shared" si="76"/>
        <v>francisco.baudrand@enaex.com</v>
      </c>
      <c r="AD548" s="3" t="s">
        <v>2686</v>
      </c>
      <c r="AF548" s="2" t="str">
        <f t="shared" si="77"/>
        <v>8922866-2</v>
      </c>
      <c r="AG548" t="str">
        <f>+LEFT(H548,FIND(" ",H548)-1)</f>
        <v>FRANCISCO</v>
      </c>
      <c r="AH548" s="1" t="s">
        <v>1520</v>
      </c>
      <c r="AI548" s="1" t="s">
        <v>4158</v>
      </c>
      <c r="AK548" s="3">
        <f t="shared" si="78"/>
        <v>0</v>
      </c>
      <c r="AN548" t="s">
        <v>42</v>
      </c>
      <c r="AO548">
        <v>1.65</v>
      </c>
      <c r="AP548" t="s">
        <v>47</v>
      </c>
    </row>
    <row r="549" spans="1:42">
      <c r="A549" s="89">
        <v>663</v>
      </c>
      <c r="B549" s="14" t="s">
        <v>3309</v>
      </c>
      <c r="C549" s="14"/>
      <c r="D549" s="14" t="s">
        <v>3333</v>
      </c>
      <c r="E549" s="10">
        <v>41634</v>
      </c>
      <c r="F549" s="11" t="s">
        <v>2688</v>
      </c>
      <c r="G549" s="12" t="s">
        <v>2689</v>
      </c>
      <c r="H549" s="13" t="s">
        <v>2690</v>
      </c>
      <c r="I549" s="13" t="s">
        <v>10</v>
      </c>
      <c r="J549" s="14" t="s">
        <v>2691</v>
      </c>
      <c r="K549" s="14" t="str">
        <f t="shared" si="71"/>
        <v>AV. FELIPE CUBILLOS SIGALL 1784 CASA 18, LO BARNECHEA</v>
      </c>
      <c r="L549" s="15" t="s">
        <v>2692</v>
      </c>
      <c r="M549" s="15" t="s">
        <v>2693</v>
      </c>
      <c r="N549" s="15">
        <v>0</v>
      </c>
      <c r="O549" s="15" t="s">
        <v>44</v>
      </c>
      <c r="P549" s="17">
        <v>1.45</v>
      </c>
      <c r="R549" s="2">
        <f t="shared" si="79"/>
        <v>546</v>
      </c>
      <c r="S549" s="2">
        <f t="shared" si="72"/>
        <v>663</v>
      </c>
      <c r="T549" s="1">
        <f t="shared" si="73"/>
        <v>41634</v>
      </c>
      <c r="U549" t="str">
        <f t="shared" si="74"/>
        <v>AV. FELIPE CUBILLOS SIGALL</v>
      </c>
      <c r="V549">
        <v>1784</v>
      </c>
      <c r="W549" s="99">
        <v>18</v>
      </c>
      <c r="Y549" s="1" t="str">
        <f t="shared" si="75"/>
        <v>LOREMA</v>
      </c>
      <c r="Z549" s="1" t="s">
        <v>1520</v>
      </c>
      <c r="AA549" s="1" t="s">
        <v>4159</v>
      </c>
      <c r="AB549" s="1"/>
      <c r="AC549" s="3" t="str">
        <f t="shared" si="76"/>
        <v>ejeame@mjdarquitectos.com</v>
      </c>
      <c r="AD549" s="3" t="s">
        <v>2692</v>
      </c>
      <c r="AF549" s="2" t="str">
        <f t="shared" si="77"/>
        <v>8247480-3</v>
      </c>
      <c r="AG549" t="str">
        <f>+LEFT(H549,FIND(" ",H549)-1)</f>
        <v>ERNESTO</v>
      </c>
      <c r="AH549" s="1" t="s">
        <v>1520</v>
      </c>
      <c r="AI549" s="1" t="s">
        <v>4513</v>
      </c>
      <c r="AK549" s="3">
        <f t="shared" si="78"/>
        <v>0</v>
      </c>
      <c r="AN549" t="s">
        <v>44</v>
      </c>
      <c r="AO549">
        <v>1.45</v>
      </c>
      <c r="AP549" t="s">
        <v>47</v>
      </c>
    </row>
    <row r="550" spans="1:42">
      <c r="A550" s="89">
        <v>664</v>
      </c>
      <c r="B550" s="14" t="s">
        <v>3309</v>
      </c>
      <c r="C550" s="14"/>
      <c r="D550" s="14" t="s">
        <v>3333</v>
      </c>
      <c r="E550" s="10">
        <v>41637</v>
      </c>
      <c r="F550" s="11" t="s">
        <v>2694</v>
      </c>
      <c r="G550" s="12" t="s">
        <v>2695</v>
      </c>
      <c r="H550" s="13" t="s">
        <v>2694</v>
      </c>
      <c r="I550" s="13" t="s">
        <v>33</v>
      </c>
      <c r="J550" s="14">
        <v>1169</v>
      </c>
      <c r="K550" s="14" t="str">
        <f t="shared" si="71"/>
        <v>MANUEL GUZMAN MATURANA 1169, LO BARNECHEA</v>
      </c>
      <c r="L550" s="15" t="s">
        <v>2696</v>
      </c>
      <c r="M550" s="15" t="s">
        <v>2697</v>
      </c>
      <c r="N550" s="15">
        <v>0</v>
      </c>
      <c r="O550" s="15" t="s">
        <v>44</v>
      </c>
      <c r="P550" s="17">
        <v>1.65</v>
      </c>
      <c r="R550" s="2">
        <f t="shared" si="79"/>
        <v>547</v>
      </c>
      <c r="S550" s="2">
        <f t="shared" si="72"/>
        <v>664</v>
      </c>
      <c r="T550" s="1">
        <f t="shared" si="73"/>
        <v>41637</v>
      </c>
      <c r="U550" t="str">
        <f t="shared" si="74"/>
        <v>MANUEL GUZMAN MATURANA</v>
      </c>
      <c r="V550">
        <v>1169</v>
      </c>
      <c r="Y550" s="1" t="str">
        <f t="shared" si="75"/>
        <v>ANA</v>
      </c>
      <c r="Z550" s="1" t="s">
        <v>3596</v>
      </c>
      <c r="AA550" s="1" t="s">
        <v>3710</v>
      </c>
      <c r="AB550" s="1"/>
      <c r="AC550" s="3" t="str">
        <f t="shared" si="76"/>
        <v>anabaak@gmail.com</v>
      </c>
      <c r="AD550" s="3" t="s">
        <v>2696</v>
      </c>
      <c r="AF550" s="2" t="str">
        <f t="shared" si="77"/>
        <v>24171808-5</v>
      </c>
      <c r="AG550" t="str">
        <f>+LEFT(H550,FIND(" ",H550)-1)</f>
        <v>ANA</v>
      </c>
      <c r="AH550" s="1" t="s">
        <v>3596</v>
      </c>
      <c r="AI550" s="1" t="s">
        <v>3710</v>
      </c>
      <c r="AK550" s="3">
        <f t="shared" si="78"/>
        <v>0</v>
      </c>
      <c r="AN550" t="s">
        <v>44</v>
      </c>
      <c r="AO550">
        <v>1.65</v>
      </c>
      <c r="AP550" t="s">
        <v>47</v>
      </c>
    </row>
    <row r="551" spans="1:42">
      <c r="A551" s="89">
        <v>665</v>
      </c>
      <c r="B551" s="14" t="s">
        <v>3431</v>
      </c>
      <c r="C551" s="14"/>
      <c r="D551" s="14"/>
      <c r="E551" s="10">
        <v>41645</v>
      </c>
      <c r="F551" s="11" t="s">
        <v>2698</v>
      </c>
      <c r="G551" s="12" t="s">
        <v>2699</v>
      </c>
      <c r="H551" s="13" t="s">
        <v>2700</v>
      </c>
      <c r="I551" s="13" t="s">
        <v>20</v>
      </c>
      <c r="J551" s="14">
        <v>1568</v>
      </c>
      <c r="K551" s="14" t="str">
        <f t="shared" si="71"/>
        <v>CAMINO DE LOS CIERVOS 1568, LO BARNECHEA</v>
      </c>
      <c r="L551" s="15" t="s">
        <v>2701</v>
      </c>
      <c r="M551" s="16" t="s">
        <v>2702</v>
      </c>
      <c r="N551" s="15">
        <v>0</v>
      </c>
      <c r="O551" s="15" t="s">
        <v>42</v>
      </c>
      <c r="P551" s="17">
        <v>1.65</v>
      </c>
      <c r="R551" s="2">
        <f t="shared" si="79"/>
        <v>548</v>
      </c>
      <c r="S551" s="2">
        <f t="shared" si="72"/>
        <v>665</v>
      </c>
      <c r="T551" s="1">
        <f t="shared" si="73"/>
        <v>41645</v>
      </c>
      <c r="U551" t="str">
        <f t="shared" si="74"/>
        <v>CAMINO DE LOS CIERVOS</v>
      </c>
      <c r="V551">
        <v>1568</v>
      </c>
      <c r="Y551" s="1" t="str">
        <f t="shared" si="75"/>
        <v>DANELLA</v>
      </c>
      <c r="Z551" s="1" t="s">
        <v>1520</v>
      </c>
      <c r="AA551" s="1" t="s">
        <v>4160</v>
      </c>
      <c r="AB551" s="1"/>
      <c r="AC551" s="3" t="str">
        <f t="shared" si="76"/>
        <v>raulgardilcic@megamin.cl</v>
      </c>
      <c r="AD551" s="3" t="s">
        <v>2701</v>
      </c>
      <c r="AF551" s="2" t="str">
        <f t="shared" si="77"/>
        <v>7046660-0</v>
      </c>
      <c r="AG551" t="str">
        <f>+LEFT(H551,FIND(" ",H551)-1)</f>
        <v>RAUL</v>
      </c>
      <c r="AH551" s="1" t="s">
        <v>1520</v>
      </c>
      <c r="AI551" s="1" t="s">
        <v>4514</v>
      </c>
      <c r="AK551" s="3">
        <f t="shared" si="78"/>
        <v>0</v>
      </c>
      <c r="AN551" t="s">
        <v>42</v>
      </c>
      <c r="AO551">
        <v>1.65</v>
      </c>
      <c r="AP551" t="s">
        <v>47</v>
      </c>
    </row>
    <row r="552" spans="1:42">
      <c r="A552" s="89">
        <v>666</v>
      </c>
      <c r="B552" s="14" t="s">
        <v>3309</v>
      </c>
      <c r="C552" s="13"/>
      <c r="D552" s="13"/>
      <c r="E552" s="10">
        <v>41663</v>
      </c>
      <c r="F552" s="11" t="s">
        <v>2703</v>
      </c>
      <c r="G552" s="12" t="s">
        <v>2704</v>
      </c>
      <c r="H552" s="13" t="s">
        <v>2705</v>
      </c>
      <c r="I552" s="13" t="s">
        <v>1186</v>
      </c>
      <c r="J552" s="14">
        <v>11140</v>
      </c>
      <c r="K552" s="14" t="str">
        <f t="shared" si="71"/>
        <v>EL MAYORAZGO  11140, LO BARNECHEA</v>
      </c>
      <c r="L552" s="15" t="s">
        <v>2706</v>
      </c>
      <c r="M552" s="15" t="s">
        <v>2707</v>
      </c>
      <c r="N552" s="15" t="s">
        <v>2708</v>
      </c>
      <c r="O552" s="15" t="s">
        <v>44</v>
      </c>
      <c r="P552" s="17">
        <v>1.65</v>
      </c>
      <c r="R552" s="2">
        <f t="shared" si="79"/>
        <v>549</v>
      </c>
      <c r="S552" s="2">
        <f t="shared" si="72"/>
        <v>666</v>
      </c>
      <c r="T552" s="1">
        <f t="shared" si="73"/>
        <v>41663</v>
      </c>
      <c r="U552" t="str">
        <f t="shared" si="74"/>
        <v xml:space="preserve">EL MAYORAZGO </v>
      </c>
      <c r="V552">
        <v>11140</v>
      </c>
      <c r="Y552" s="1" t="str">
        <f t="shared" si="75"/>
        <v>MARIA</v>
      </c>
      <c r="Z552" s="1" t="s">
        <v>3597</v>
      </c>
      <c r="AA552" s="1" t="s">
        <v>3711</v>
      </c>
      <c r="AB552" s="1"/>
      <c r="AC552" s="3" t="str">
        <f t="shared" si="76"/>
        <v>adittborn@lucasdiesel.cl</v>
      </c>
      <c r="AD552" s="3" t="s">
        <v>2706</v>
      </c>
      <c r="AF552" s="2" t="str">
        <f t="shared" si="77"/>
        <v>9359088-0</v>
      </c>
      <c r="AG552" t="str">
        <f>+LEFT(H552,FIND(" ",H552)-1)</f>
        <v>ADOLFO</v>
      </c>
      <c r="AH552" s="1" t="s">
        <v>1520</v>
      </c>
      <c r="AI552" s="1" t="s">
        <v>4515</v>
      </c>
      <c r="AK552" s="3" t="str">
        <f t="shared" si="78"/>
        <v>maletelier@tiare.cl</v>
      </c>
      <c r="AN552" t="s">
        <v>44</v>
      </c>
      <c r="AO552">
        <v>1.65</v>
      </c>
      <c r="AP552" t="s">
        <v>47</v>
      </c>
    </row>
    <row r="553" spans="1:42">
      <c r="A553" s="89">
        <v>667</v>
      </c>
      <c r="B553" s="14" t="s">
        <v>3309</v>
      </c>
      <c r="C553" s="14"/>
      <c r="D553" s="14" t="s">
        <v>3497</v>
      </c>
      <c r="E553" s="10">
        <v>41663</v>
      </c>
      <c r="F553" s="11" t="s">
        <v>2709</v>
      </c>
      <c r="G553" s="12" t="s">
        <v>2710</v>
      </c>
      <c r="H553" s="13" t="s">
        <v>2711</v>
      </c>
      <c r="I553" s="13" t="s">
        <v>13</v>
      </c>
      <c r="J553" s="14" t="s">
        <v>2712</v>
      </c>
      <c r="K553" s="14" t="str">
        <f t="shared" si="71"/>
        <v>AV. SANTA BLANCA 716 CASA U, LO BARNECHEA</v>
      </c>
      <c r="L553" s="15" t="s">
        <v>2713</v>
      </c>
      <c r="M553" s="15" t="s">
        <v>2714</v>
      </c>
      <c r="N553" s="15">
        <v>0</v>
      </c>
      <c r="O553" s="15" t="s">
        <v>44</v>
      </c>
      <c r="P553" s="17">
        <v>1.65</v>
      </c>
      <c r="R553" s="2">
        <f t="shared" si="79"/>
        <v>550</v>
      </c>
      <c r="S553" s="2">
        <f t="shared" si="72"/>
        <v>667</v>
      </c>
      <c r="T553" s="1">
        <f t="shared" si="73"/>
        <v>41663</v>
      </c>
      <c r="U553" t="str">
        <f t="shared" si="74"/>
        <v>AV. SANTA BLANCA</v>
      </c>
      <c r="V553">
        <v>716</v>
      </c>
      <c r="W553" s="99" t="s">
        <v>3520</v>
      </c>
      <c r="Y553" s="1" t="str">
        <f t="shared" si="75"/>
        <v>PATRICIO</v>
      </c>
      <c r="Z553" s="1" t="s">
        <v>1520</v>
      </c>
      <c r="AA553" s="1" t="s">
        <v>3676</v>
      </c>
      <c r="AB553" s="1"/>
      <c r="AC553" s="3" t="str">
        <f t="shared" si="76"/>
        <v>vivirabie@gmail.com</v>
      </c>
      <c r="AD553" s="3" t="s">
        <v>2713</v>
      </c>
      <c r="AF553" s="2" t="str">
        <f t="shared" si="77"/>
        <v>15638059-8</v>
      </c>
      <c r="AG553" t="str">
        <f>+LEFT(H553,FIND(" ",H553)-1)</f>
        <v>VIVIANNE</v>
      </c>
      <c r="AH553" s="1" t="s">
        <v>1520</v>
      </c>
      <c r="AI553" s="1" t="s">
        <v>4516</v>
      </c>
      <c r="AK553" s="3">
        <f t="shared" si="78"/>
        <v>0</v>
      </c>
      <c r="AN553" t="s">
        <v>44</v>
      </c>
      <c r="AO553">
        <v>1.65</v>
      </c>
      <c r="AP553" t="s">
        <v>47</v>
      </c>
    </row>
    <row r="554" spans="1:42">
      <c r="A554" s="89">
        <v>669</v>
      </c>
      <c r="B554" s="14" t="s">
        <v>3309</v>
      </c>
      <c r="C554" s="14"/>
      <c r="D554" s="14" t="s">
        <v>3333</v>
      </c>
      <c r="E554" s="10">
        <v>41684</v>
      </c>
      <c r="F554" s="11" t="s">
        <v>2715</v>
      </c>
      <c r="G554" s="12" t="s">
        <v>2716</v>
      </c>
      <c r="H554" s="13" t="s">
        <v>2715</v>
      </c>
      <c r="I554" s="13" t="s">
        <v>28</v>
      </c>
      <c r="J554" s="14">
        <v>10611</v>
      </c>
      <c r="K554" s="14" t="str">
        <f t="shared" si="71"/>
        <v>CONTRALM. FDEZ.VIAL 10611, LO BARNECHEA</v>
      </c>
      <c r="L554" s="15" t="s">
        <v>2717</v>
      </c>
      <c r="M554" s="15" t="s">
        <v>2718</v>
      </c>
      <c r="N554" s="15">
        <v>0</v>
      </c>
      <c r="O554" s="15" t="s">
        <v>44</v>
      </c>
      <c r="P554" s="17">
        <v>1.65</v>
      </c>
      <c r="R554" s="2">
        <f t="shared" si="79"/>
        <v>551</v>
      </c>
      <c r="S554" s="2">
        <f t="shared" si="72"/>
        <v>669</v>
      </c>
      <c r="T554" s="1">
        <f t="shared" si="73"/>
        <v>41684</v>
      </c>
      <c r="U554" t="str">
        <f t="shared" si="74"/>
        <v>CONTRALM. FDEZ.VIAL</v>
      </c>
      <c r="V554">
        <v>10611</v>
      </c>
      <c r="Y554" s="1" t="str">
        <f t="shared" si="75"/>
        <v>MARIA</v>
      </c>
      <c r="Z554" s="1" t="s">
        <v>1520</v>
      </c>
      <c r="AA554" s="1" t="s">
        <v>4161</v>
      </c>
      <c r="AB554" s="1"/>
      <c r="AC554" s="3" t="str">
        <f t="shared" si="76"/>
        <v>memm@tpriesco.cl</v>
      </c>
      <c r="AD554" s="3" t="s">
        <v>2717</v>
      </c>
      <c r="AF554" s="2" t="str">
        <f t="shared" si="77"/>
        <v>9628513-2</v>
      </c>
      <c r="AG554" t="str">
        <f>+LEFT(H554,FIND(" ",H554)-1)</f>
        <v>MARIA</v>
      </c>
      <c r="AH554" s="1" t="s">
        <v>1520</v>
      </c>
      <c r="AI554" s="1" t="s">
        <v>4161</v>
      </c>
      <c r="AK554" s="3">
        <f t="shared" si="78"/>
        <v>0</v>
      </c>
      <c r="AN554" t="s">
        <v>44</v>
      </c>
      <c r="AO554">
        <v>1.65</v>
      </c>
      <c r="AP554" t="s">
        <v>47</v>
      </c>
    </row>
    <row r="555" spans="1:42">
      <c r="A555" s="89">
        <v>670</v>
      </c>
      <c r="B555" s="14" t="s">
        <v>3431</v>
      </c>
      <c r="C555" s="14"/>
      <c r="D555" s="14"/>
      <c r="E555" s="10">
        <v>41703</v>
      </c>
      <c r="F555" s="11" t="s">
        <v>2719</v>
      </c>
      <c r="G555" s="12" t="s">
        <v>2720</v>
      </c>
      <c r="H555" s="13" t="s">
        <v>2719</v>
      </c>
      <c r="I555" s="13" t="s">
        <v>13</v>
      </c>
      <c r="J555" s="14" t="s">
        <v>2721</v>
      </c>
      <c r="K555" s="14" t="str">
        <f t="shared" si="71"/>
        <v>AV. SANTA BLANCA 1782 CASA 1, LO BARNECHEA</v>
      </c>
      <c r="L555" s="15" t="s">
        <v>2722</v>
      </c>
      <c r="M555" s="15" t="s">
        <v>2723</v>
      </c>
      <c r="N555" s="15">
        <v>0</v>
      </c>
      <c r="O555" s="15" t="s">
        <v>44</v>
      </c>
      <c r="P555" s="17">
        <v>1.65</v>
      </c>
      <c r="R555" s="2">
        <f t="shared" si="79"/>
        <v>552</v>
      </c>
      <c r="S555" s="2">
        <f t="shared" si="72"/>
        <v>670</v>
      </c>
      <c r="T555" s="1">
        <f t="shared" si="73"/>
        <v>41703</v>
      </c>
      <c r="U555" t="str">
        <f t="shared" si="74"/>
        <v>AV. SANTA BLANCA</v>
      </c>
      <c r="V555">
        <v>1782</v>
      </c>
      <c r="W555" s="99">
        <v>1</v>
      </c>
      <c r="Y555" s="1" t="str">
        <f t="shared" si="75"/>
        <v>ANA</v>
      </c>
      <c r="Z555" s="1" t="s">
        <v>3596</v>
      </c>
      <c r="AA555" s="1" t="s">
        <v>3712</v>
      </c>
      <c r="AB555" s="1"/>
      <c r="AC555" s="3" t="str">
        <f t="shared" si="76"/>
        <v>anamavar50@gmail.com</v>
      </c>
      <c r="AD555" s="3" t="s">
        <v>2722</v>
      </c>
      <c r="AF555" s="2" t="str">
        <f t="shared" si="77"/>
        <v>6460155-5</v>
      </c>
      <c r="AG555" t="str">
        <f>+LEFT(H555,FIND(" ",H555)-1)</f>
        <v>ANA</v>
      </c>
      <c r="AH555" s="1" t="s">
        <v>3596</v>
      </c>
      <c r="AI555" s="1" t="s">
        <v>3712</v>
      </c>
      <c r="AK555" s="3">
        <f t="shared" si="78"/>
        <v>0</v>
      </c>
      <c r="AN555" t="s">
        <v>44</v>
      </c>
      <c r="AO555">
        <v>1.65</v>
      </c>
      <c r="AP555" t="s">
        <v>47</v>
      </c>
    </row>
    <row r="556" spans="1:42">
      <c r="A556" s="89">
        <v>671</v>
      </c>
      <c r="B556" s="14" t="s">
        <v>3309</v>
      </c>
      <c r="C556" s="14"/>
      <c r="D556" s="14"/>
      <c r="E556" s="10">
        <v>41703</v>
      </c>
      <c r="F556" s="11" t="s">
        <v>2724</v>
      </c>
      <c r="G556" s="12" t="s">
        <v>2725</v>
      </c>
      <c r="H556" s="13" t="s">
        <v>2726</v>
      </c>
      <c r="I556" s="13" t="s">
        <v>10</v>
      </c>
      <c r="J556" s="14" t="s">
        <v>2727</v>
      </c>
      <c r="K556" s="14" t="str">
        <f t="shared" si="71"/>
        <v>AV. FELIPE CUBILLOS SIGALL 1784 CASA 35, LO BARNECHEA</v>
      </c>
      <c r="L556" s="15" t="s">
        <v>2728</v>
      </c>
      <c r="M556" s="16" t="s">
        <v>2729</v>
      </c>
      <c r="N556" s="15">
        <v>0</v>
      </c>
      <c r="O556" s="15" t="s">
        <v>44</v>
      </c>
      <c r="P556" s="17">
        <v>1.45</v>
      </c>
      <c r="R556" s="2">
        <f t="shared" si="79"/>
        <v>553</v>
      </c>
      <c r="S556" s="2">
        <f t="shared" si="72"/>
        <v>671</v>
      </c>
      <c r="T556" s="1">
        <f t="shared" si="73"/>
        <v>41703</v>
      </c>
      <c r="U556" t="str">
        <f t="shared" si="74"/>
        <v>AV. FELIPE CUBILLOS SIGALL</v>
      </c>
      <c r="V556">
        <v>1784</v>
      </c>
      <c r="W556" s="99">
        <v>35</v>
      </c>
      <c r="Y556" s="1" t="str">
        <f t="shared" si="75"/>
        <v>FRANCISCA</v>
      </c>
      <c r="Z556" s="1" t="s">
        <v>1520</v>
      </c>
      <c r="AA556" s="1" t="s">
        <v>4162</v>
      </c>
      <c r="AB556" s="1"/>
      <c r="AC556" s="3" t="str">
        <f t="shared" si="76"/>
        <v>oscar.buzeta@gmail.com</v>
      </c>
      <c r="AD556" s="3" t="s">
        <v>2728</v>
      </c>
      <c r="AF556" s="2" t="str">
        <f t="shared" si="77"/>
        <v>13335395-K</v>
      </c>
      <c r="AG556" t="str">
        <f>+LEFT(H556,FIND(" ",H556)-1)</f>
        <v>OSCAR</v>
      </c>
      <c r="AH556" s="1" t="s">
        <v>1520</v>
      </c>
      <c r="AI556" s="1" t="s">
        <v>4517</v>
      </c>
      <c r="AK556" s="3">
        <f t="shared" si="78"/>
        <v>0</v>
      </c>
      <c r="AN556" t="s">
        <v>44</v>
      </c>
      <c r="AO556">
        <v>1.45</v>
      </c>
      <c r="AP556" t="s">
        <v>47</v>
      </c>
    </row>
    <row r="557" spans="1:42">
      <c r="A557" s="89">
        <v>672</v>
      </c>
      <c r="B557" s="14" t="s">
        <v>3309</v>
      </c>
      <c r="C557" s="14"/>
      <c r="D557" s="14"/>
      <c r="E557" s="10">
        <v>41716</v>
      </c>
      <c r="F557" s="11" t="s">
        <v>2730</v>
      </c>
      <c r="G557" s="12" t="s">
        <v>2731</v>
      </c>
      <c r="H557" s="13" t="s">
        <v>2732</v>
      </c>
      <c r="I557" s="13" t="s">
        <v>28</v>
      </c>
      <c r="J557" s="14" t="s">
        <v>2733</v>
      </c>
      <c r="K557" s="14" t="str">
        <f t="shared" si="71"/>
        <v>CONTRALM. FDEZ.VIAL 10999 CASA C, LO BARNECHEA</v>
      </c>
      <c r="L557" s="15" t="s">
        <v>2734</v>
      </c>
      <c r="M557" s="15" t="s">
        <v>2735</v>
      </c>
      <c r="N557" s="15">
        <v>0</v>
      </c>
      <c r="O557" s="15" t="s">
        <v>42</v>
      </c>
      <c r="P557" s="17">
        <v>1.65</v>
      </c>
      <c r="R557" s="2">
        <f t="shared" si="79"/>
        <v>554</v>
      </c>
      <c r="S557" s="2">
        <f t="shared" si="72"/>
        <v>672</v>
      </c>
      <c r="T557" s="1">
        <f t="shared" si="73"/>
        <v>41716</v>
      </c>
      <c r="U557" t="str">
        <f t="shared" si="74"/>
        <v>CONTRALM. FDEZ.VIAL</v>
      </c>
      <c r="V557">
        <v>10999</v>
      </c>
      <c r="W557" s="99" t="s">
        <v>3503</v>
      </c>
      <c r="Y557" s="1" t="str">
        <f t="shared" si="75"/>
        <v>MAGDALENA</v>
      </c>
      <c r="Z557" s="1" t="s">
        <v>1520</v>
      </c>
      <c r="AA557" s="1" t="s">
        <v>4163</v>
      </c>
      <c r="AB557" s="1"/>
      <c r="AC557" s="3" t="str">
        <f t="shared" si="76"/>
        <v>diego.barroilhet@gmail.com</v>
      </c>
      <c r="AD557" s="3" t="s">
        <v>2734</v>
      </c>
      <c r="AF557" s="2" t="str">
        <f t="shared" si="77"/>
        <v>9614499-7</v>
      </c>
      <c r="AG557" t="str">
        <f>+LEFT(H557,FIND(" ",H557)-1)</f>
        <v>DIEGO</v>
      </c>
      <c r="AH557" s="1" t="s">
        <v>1520</v>
      </c>
      <c r="AI557" s="1" t="s">
        <v>4518</v>
      </c>
      <c r="AK557" s="3">
        <f t="shared" si="78"/>
        <v>0</v>
      </c>
      <c r="AN557" t="s">
        <v>42</v>
      </c>
      <c r="AO557">
        <v>1.65</v>
      </c>
      <c r="AP557" t="s">
        <v>47</v>
      </c>
    </row>
    <row r="558" spans="1:42">
      <c r="A558" s="89">
        <v>673</v>
      </c>
      <c r="B558" s="14" t="s">
        <v>3309</v>
      </c>
      <c r="C558" s="14"/>
      <c r="D558" s="14"/>
      <c r="E558" s="10">
        <v>41722</v>
      </c>
      <c r="F558" s="33" t="s">
        <v>2736</v>
      </c>
      <c r="G558" s="12" t="s">
        <v>2737</v>
      </c>
      <c r="H558" s="34" t="s">
        <v>2736</v>
      </c>
      <c r="I558" s="13" t="s">
        <v>33</v>
      </c>
      <c r="J558" s="14">
        <v>1737</v>
      </c>
      <c r="K558" s="14" t="str">
        <f t="shared" si="71"/>
        <v>MANUEL GUZMAN MATURANA 1737, LO BARNECHEA</v>
      </c>
      <c r="L558" s="15">
        <v>222436779</v>
      </c>
      <c r="M558" s="35" t="s">
        <v>2738</v>
      </c>
      <c r="N558" s="15">
        <v>0</v>
      </c>
      <c r="O558" s="15" t="s">
        <v>42</v>
      </c>
      <c r="P558" s="17">
        <v>1.65</v>
      </c>
      <c r="R558" s="2">
        <f t="shared" si="79"/>
        <v>555</v>
      </c>
      <c r="S558" s="2">
        <f t="shared" si="72"/>
        <v>673</v>
      </c>
      <c r="T558" s="1">
        <f t="shared" si="73"/>
        <v>41722</v>
      </c>
      <c r="U558" t="str">
        <f t="shared" si="74"/>
        <v>MANUEL GUZMAN MATURANA</v>
      </c>
      <c r="V558">
        <v>1737</v>
      </c>
      <c r="Y558" s="1" t="str">
        <f t="shared" si="75"/>
        <v>EDIM</v>
      </c>
      <c r="Z558" s="1" t="s">
        <v>1520</v>
      </c>
      <c r="AA558" s="1" t="s">
        <v>4164</v>
      </c>
      <c r="AB558" s="1"/>
      <c r="AC558" s="3" t="str">
        <f t="shared" si="76"/>
        <v>ecimic@gmail.com</v>
      </c>
      <c r="AD558" s="3">
        <v>222436779</v>
      </c>
      <c r="AF558" s="2" t="str">
        <f t="shared" si="77"/>
        <v>48169159-1</v>
      </c>
      <c r="AG558" t="str">
        <f>+LEFT(H558,FIND(" ",H558)-1)</f>
        <v>EDIM</v>
      </c>
      <c r="AH558" s="1" t="s">
        <v>1520</v>
      </c>
      <c r="AI558" s="1" t="s">
        <v>4164</v>
      </c>
      <c r="AK558" s="3">
        <f t="shared" si="78"/>
        <v>0</v>
      </c>
      <c r="AN558" t="s">
        <v>42</v>
      </c>
      <c r="AO558">
        <v>1.65</v>
      </c>
      <c r="AP558" t="s">
        <v>47</v>
      </c>
    </row>
    <row r="559" spans="1:42">
      <c r="A559" s="89">
        <v>675</v>
      </c>
      <c r="B559" s="14" t="s">
        <v>3309</v>
      </c>
      <c r="C559" s="14"/>
      <c r="D559" s="14"/>
      <c r="E559" s="10">
        <v>41727</v>
      </c>
      <c r="F559" s="11" t="s">
        <v>2739</v>
      </c>
      <c r="G559" s="12" t="s">
        <v>2740</v>
      </c>
      <c r="H559" s="13" t="s">
        <v>2741</v>
      </c>
      <c r="I559" s="13" t="s">
        <v>19</v>
      </c>
      <c r="J559" s="14">
        <v>1282</v>
      </c>
      <c r="K559" s="14" t="str">
        <f t="shared" si="71"/>
        <v>CAMINO DE LOS CASTORES 1282, LO BARNECHEA</v>
      </c>
      <c r="L559" s="15" t="s">
        <v>2742</v>
      </c>
      <c r="M559" s="16" t="s">
        <v>2743</v>
      </c>
      <c r="N559" s="16" t="s">
        <v>2744</v>
      </c>
      <c r="O559" s="15" t="s">
        <v>42</v>
      </c>
      <c r="P559" s="17">
        <v>1.65</v>
      </c>
      <c r="R559" s="2">
        <f t="shared" si="79"/>
        <v>556</v>
      </c>
      <c r="S559" s="2">
        <f t="shared" si="72"/>
        <v>675</v>
      </c>
      <c r="T559" s="1">
        <f t="shared" si="73"/>
        <v>41727</v>
      </c>
      <c r="U559" t="str">
        <f t="shared" si="74"/>
        <v>CAMINO DE LOS CASTORES</v>
      </c>
      <c r="V559">
        <v>1282</v>
      </c>
      <c r="Y559" s="1" t="str">
        <f t="shared" si="75"/>
        <v>JOSEFINA</v>
      </c>
      <c r="Z559" s="1" t="s">
        <v>1520</v>
      </c>
      <c r="AA559" s="1" t="s">
        <v>4165</v>
      </c>
      <c r="AB559" s="1"/>
      <c r="AC559" s="3" t="str">
        <f t="shared" si="76"/>
        <v>phorn@fosfoquim.cl</v>
      </c>
      <c r="AD559" s="3" t="s">
        <v>2742</v>
      </c>
      <c r="AF559" s="2" t="str">
        <f t="shared" si="77"/>
        <v>8665963-8</v>
      </c>
      <c r="AG559" t="str">
        <f>+LEFT(H559,FIND(" ",H559)-1)</f>
        <v>PEDRO</v>
      </c>
      <c r="AH559" s="1" t="s">
        <v>1520</v>
      </c>
      <c r="AI559" s="1" t="s">
        <v>4519</v>
      </c>
      <c r="AK559" s="3" t="str">
        <f t="shared" si="78"/>
        <v>josefinaferrada@gmail.com</v>
      </c>
      <c r="AN559" t="s">
        <v>42</v>
      </c>
      <c r="AO559">
        <v>1.65</v>
      </c>
      <c r="AP559" t="s">
        <v>47</v>
      </c>
    </row>
    <row r="560" spans="1:42">
      <c r="A560" s="89">
        <v>676</v>
      </c>
      <c r="B560" s="14" t="s">
        <v>3309</v>
      </c>
      <c r="C560" s="14"/>
      <c r="D560" s="14" t="s">
        <v>3333</v>
      </c>
      <c r="E560" s="10">
        <v>41741</v>
      </c>
      <c r="F560" s="11" t="s">
        <v>2745</v>
      </c>
      <c r="G560" s="12" t="s">
        <v>2746</v>
      </c>
      <c r="H560" s="13" t="s">
        <v>2745</v>
      </c>
      <c r="I560" s="13" t="s">
        <v>16</v>
      </c>
      <c r="J560" s="14" t="s">
        <v>2747</v>
      </c>
      <c r="K560" s="14" t="str">
        <f t="shared" si="71"/>
        <v>CAMINO DE LA VILLA 737 CASA A, LO BARNECHEA</v>
      </c>
      <c r="L560" s="15" t="s">
        <v>2748</v>
      </c>
      <c r="M560" s="16" t="s">
        <v>2749</v>
      </c>
      <c r="N560" s="15">
        <v>0</v>
      </c>
      <c r="O560" s="15" t="s">
        <v>44</v>
      </c>
      <c r="P560" s="17">
        <v>1.65</v>
      </c>
      <c r="R560" s="2">
        <f t="shared" si="79"/>
        <v>557</v>
      </c>
      <c r="S560" s="2">
        <f t="shared" si="72"/>
        <v>676</v>
      </c>
      <c r="T560" s="1">
        <f t="shared" si="73"/>
        <v>41741</v>
      </c>
      <c r="U560" t="str">
        <f t="shared" si="74"/>
        <v>CAMINO DE LA VILLA</v>
      </c>
      <c r="V560">
        <v>737</v>
      </c>
      <c r="W560" s="99" t="s">
        <v>3504</v>
      </c>
      <c r="Y560" s="1" t="str">
        <f t="shared" si="75"/>
        <v>CLAUDIA</v>
      </c>
      <c r="Z560" s="1" t="s">
        <v>1520</v>
      </c>
      <c r="AA560" s="1" t="s">
        <v>4166</v>
      </c>
      <c r="AB560" s="1"/>
      <c r="AC560" s="3" t="str">
        <f t="shared" si="76"/>
        <v>csilva@cocha.com</v>
      </c>
      <c r="AD560" s="3" t="s">
        <v>2748</v>
      </c>
      <c r="AF560" s="2" t="str">
        <f t="shared" si="77"/>
        <v>8652784-7</v>
      </c>
      <c r="AG560" t="str">
        <f>+LEFT(H560,FIND(" ",H560)-1)</f>
        <v>CLAUDIA</v>
      </c>
      <c r="AH560" s="1" t="s">
        <v>1520</v>
      </c>
      <c r="AI560" s="1" t="s">
        <v>4166</v>
      </c>
      <c r="AK560" s="3">
        <f t="shared" si="78"/>
        <v>0</v>
      </c>
      <c r="AN560" t="s">
        <v>44</v>
      </c>
      <c r="AO560">
        <v>1.65</v>
      </c>
      <c r="AP560" t="s">
        <v>47</v>
      </c>
    </row>
    <row r="561" spans="1:42">
      <c r="A561" s="89">
        <v>677</v>
      </c>
      <c r="B561" s="14" t="s">
        <v>3309</v>
      </c>
      <c r="C561" s="13"/>
      <c r="D561" s="14" t="s">
        <v>3498</v>
      </c>
      <c r="E561" s="36">
        <v>41746</v>
      </c>
      <c r="F561" s="11" t="s">
        <v>2750</v>
      </c>
      <c r="G561" s="12" t="s">
        <v>2751</v>
      </c>
      <c r="H561" s="22" t="s">
        <v>2752</v>
      </c>
      <c r="I561" s="13" t="s">
        <v>38</v>
      </c>
      <c r="J561" s="14">
        <v>1356</v>
      </c>
      <c r="K561" s="14" t="str">
        <f t="shared" si="71"/>
        <v>RUCAMANQUI 1356, LO BARNECHEA</v>
      </c>
      <c r="L561" s="15" t="s">
        <v>2753</v>
      </c>
      <c r="M561" s="15" t="s">
        <v>2754</v>
      </c>
      <c r="N561" s="15">
        <v>0</v>
      </c>
      <c r="O561" s="15" t="s">
        <v>44</v>
      </c>
      <c r="P561" s="17">
        <v>1.65</v>
      </c>
      <c r="R561" s="2">
        <f t="shared" si="79"/>
        <v>558</v>
      </c>
      <c r="S561" s="2">
        <f t="shared" si="72"/>
        <v>677</v>
      </c>
      <c r="T561" s="1">
        <f t="shared" si="73"/>
        <v>41746</v>
      </c>
      <c r="U561" t="str">
        <f t="shared" si="74"/>
        <v>RUCAMANQUI</v>
      </c>
      <c r="V561">
        <v>1356</v>
      </c>
      <c r="Y561" s="1" t="str">
        <f t="shared" si="75"/>
        <v>SEBASTIAN</v>
      </c>
      <c r="Z561" s="1" t="s">
        <v>1520</v>
      </c>
      <c r="AA561" s="1" t="s">
        <v>4167</v>
      </c>
      <c r="AB561" s="1"/>
      <c r="AC561" s="3" t="str">
        <f t="shared" si="76"/>
        <v>bernardita@merinoleppepropiedades.cl</v>
      </c>
      <c r="AD561" s="3" t="s">
        <v>2753</v>
      </c>
      <c r="AF561" s="2" t="str">
        <f t="shared" si="77"/>
        <v>12584059-0</v>
      </c>
      <c r="AG561" t="str">
        <f>+LEFT(H561,FIND(" ",H561)-1)</f>
        <v>BERNARDITA</v>
      </c>
      <c r="AH561" s="1" t="s">
        <v>1520</v>
      </c>
      <c r="AI561" s="1" t="s">
        <v>4520</v>
      </c>
      <c r="AK561" s="3">
        <f t="shared" si="78"/>
        <v>0</v>
      </c>
      <c r="AN561" t="s">
        <v>44</v>
      </c>
      <c r="AO561">
        <v>1.65</v>
      </c>
      <c r="AP561" t="s">
        <v>47</v>
      </c>
    </row>
    <row r="562" spans="1:42">
      <c r="A562" s="89">
        <v>678</v>
      </c>
      <c r="B562" s="14" t="s">
        <v>3309</v>
      </c>
      <c r="C562" s="13"/>
      <c r="D562" s="14" t="s">
        <v>3498</v>
      </c>
      <c r="E562" s="36">
        <v>41782</v>
      </c>
      <c r="F562" s="11" t="s">
        <v>2755</v>
      </c>
      <c r="G562" s="12" t="s">
        <v>2756</v>
      </c>
      <c r="H562" s="22" t="s">
        <v>2757</v>
      </c>
      <c r="I562" s="13" t="s">
        <v>26</v>
      </c>
      <c r="J562" s="14">
        <v>11331</v>
      </c>
      <c r="K562" s="14" t="str">
        <f t="shared" si="71"/>
        <v>CAMINO TURISTICO 11331, LO BARNECHEA</v>
      </c>
      <c r="L562" s="15" t="s">
        <v>2758</v>
      </c>
      <c r="M562" s="16" t="s">
        <v>2759</v>
      </c>
      <c r="N562" s="15">
        <v>0</v>
      </c>
      <c r="O562" s="15" t="s">
        <v>44</v>
      </c>
      <c r="P562" s="17">
        <v>1.65</v>
      </c>
      <c r="R562" s="2">
        <f t="shared" si="79"/>
        <v>559</v>
      </c>
      <c r="S562" s="2">
        <f t="shared" si="72"/>
        <v>678</v>
      </c>
      <c r="T562" s="1">
        <f t="shared" si="73"/>
        <v>41782</v>
      </c>
      <c r="U562" t="str">
        <f t="shared" si="74"/>
        <v>CAMINO TURISTICO</v>
      </c>
      <c r="V562">
        <v>11331</v>
      </c>
      <c r="Y562" s="1" t="str">
        <f t="shared" si="75"/>
        <v>NICOLE</v>
      </c>
      <c r="Z562" s="1" t="s">
        <v>1520</v>
      </c>
      <c r="AA562" s="1" t="s">
        <v>4168</v>
      </c>
      <c r="AB562" s="1"/>
      <c r="AC562" s="3" t="str">
        <f t="shared" si="76"/>
        <v>crismolina@mac.com</v>
      </c>
      <c r="AD562" s="3" t="s">
        <v>2758</v>
      </c>
      <c r="AF562" s="2" t="str">
        <f t="shared" si="77"/>
        <v>8865853-1</v>
      </c>
      <c r="AG562" t="str">
        <f>+LEFT(H562,FIND(" ",H562)-1)</f>
        <v>CRISTIAN</v>
      </c>
      <c r="AH562" s="1" t="s">
        <v>1520</v>
      </c>
      <c r="AI562" s="1" t="s">
        <v>4077</v>
      </c>
      <c r="AK562" s="3">
        <f t="shared" si="78"/>
        <v>0</v>
      </c>
      <c r="AN562" t="s">
        <v>44</v>
      </c>
      <c r="AO562">
        <v>1.65</v>
      </c>
      <c r="AP562" t="s">
        <v>47</v>
      </c>
    </row>
    <row r="563" spans="1:42">
      <c r="A563" s="89">
        <v>679</v>
      </c>
      <c r="B563" s="14" t="s">
        <v>3309</v>
      </c>
      <c r="C563" s="92" t="s">
        <v>3499</v>
      </c>
      <c r="D563" s="92" t="s">
        <v>3500</v>
      </c>
      <c r="E563" s="37"/>
      <c r="F563" s="11" t="s">
        <v>2760</v>
      </c>
      <c r="G563" s="12" t="s">
        <v>2761</v>
      </c>
      <c r="H563" s="22" t="s">
        <v>2762</v>
      </c>
      <c r="I563" s="22" t="s">
        <v>1186</v>
      </c>
      <c r="J563" s="14">
        <v>11146</v>
      </c>
      <c r="K563" s="14" t="str">
        <f t="shared" si="71"/>
        <v>EL MAYORAZGO  11146, LO BARNECHEA</v>
      </c>
      <c r="L563" s="15" t="s">
        <v>2763</v>
      </c>
      <c r="M563" s="15" t="s">
        <v>2764</v>
      </c>
      <c r="N563" s="15">
        <v>0</v>
      </c>
      <c r="O563" s="15" t="s">
        <v>44</v>
      </c>
      <c r="P563" s="17">
        <v>1.65</v>
      </c>
      <c r="R563" s="2">
        <f t="shared" si="79"/>
        <v>560</v>
      </c>
      <c r="S563" s="2">
        <f t="shared" si="72"/>
        <v>679</v>
      </c>
      <c r="T563" s="1">
        <f t="shared" si="73"/>
        <v>0</v>
      </c>
      <c r="U563" t="str">
        <f t="shared" si="74"/>
        <v xml:space="preserve">EL MAYORAZGO </v>
      </c>
      <c r="V563">
        <v>11146</v>
      </c>
      <c r="Y563" s="1" t="str">
        <f t="shared" si="75"/>
        <v>FRANCISCO</v>
      </c>
      <c r="Z563" s="1" t="s">
        <v>1520</v>
      </c>
      <c r="AA563" s="1" t="s">
        <v>4169</v>
      </c>
      <c r="AB563" s="1"/>
      <c r="AC563" s="3" t="str">
        <f t="shared" si="76"/>
        <v>TRINIMOLINA@GMAIL.COM</v>
      </c>
      <c r="AD563" s="3" t="s">
        <v>2763</v>
      </c>
      <c r="AF563" s="2" t="str">
        <f t="shared" si="77"/>
        <v>14458180-6</v>
      </c>
      <c r="AG563" t="str">
        <f>+LEFT(H563,FIND(" ",H563)-1)</f>
        <v>TRINIDAD</v>
      </c>
      <c r="AH563" s="1" t="s">
        <v>1520</v>
      </c>
      <c r="AI563" s="1" t="s">
        <v>4077</v>
      </c>
      <c r="AK563" s="3">
        <f t="shared" si="78"/>
        <v>0</v>
      </c>
      <c r="AN563" t="s">
        <v>44</v>
      </c>
      <c r="AO563">
        <v>1.65</v>
      </c>
      <c r="AP563" t="s">
        <v>47</v>
      </c>
    </row>
    <row r="564" spans="1:42">
      <c r="A564" s="89">
        <v>680</v>
      </c>
      <c r="B564" s="14" t="s">
        <v>3309</v>
      </c>
      <c r="C564" s="14"/>
      <c r="D564" s="14"/>
      <c r="E564" s="10">
        <v>41791</v>
      </c>
      <c r="F564" s="11" t="s">
        <v>2765</v>
      </c>
      <c r="G564" s="12" t="s">
        <v>2766</v>
      </c>
      <c r="H564" s="13" t="s">
        <v>2765</v>
      </c>
      <c r="I564" s="13" t="s">
        <v>15</v>
      </c>
      <c r="J564" s="14">
        <v>10322</v>
      </c>
      <c r="K564" s="14" t="str">
        <f t="shared" si="71"/>
        <v>CAMINO DE LA AGUADA 10322, LO BARNECHEA</v>
      </c>
      <c r="L564" s="15" t="s">
        <v>2767</v>
      </c>
      <c r="M564" s="16" t="s">
        <v>2768</v>
      </c>
      <c r="N564" s="16" t="s">
        <v>2769</v>
      </c>
      <c r="O564" s="15" t="s">
        <v>44</v>
      </c>
      <c r="P564" s="17">
        <v>1.65</v>
      </c>
      <c r="R564" s="2">
        <f t="shared" si="79"/>
        <v>561</v>
      </c>
      <c r="S564" s="2">
        <f t="shared" si="72"/>
        <v>680</v>
      </c>
      <c r="T564" s="1">
        <f t="shared" si="73"/>
        <v>41791</v>
      </c>
      <c r="U564" t="str">
        <f t="shared" si="74"/>
        <v>CAMINO DE LA AGUADA</v>
      </c>
      <c r="V564">
        <v>10322</v>
      </c>
      <c r="Y564" s="1" t="str">
        <f t="shared" si="75"/>
        <v>ALEJANDRO</v>
      </c>
      <c r="Z564" s="1" t="s">
        <v>1520</v>
      </c>
      <c r="AA564" s="1" t="s">
        <v>3689</v>
      </c>
      <c r="AB564" s="1"/>
      <c r="AC564" s="3" t="str">
        <f t="shared" si="76"/>
        <v>abezanil@afphabitat.cl</v>
      </c>
      <c r="AD564" s="3" t="s">
        <v>2767</v>
      </c>
      <c r="AF564" s="2" t="str">
        <f t="shared" si="77"/>
        <v>9969370-3</v>
      </c>
      <c r="AG564" t="str">
        <f>+LEFT(H564,FIND(" ",H564)-1)</f>
        <v>ALEJANDRO</v>
      </c>
      <c r="AH564" s="1" t="s">
        <v>1520</v>
      </c>
      <c r="AI564" s="1" t="s">
        <v>3689</v>
      </c>
      <c r="AK564" s="3" t="str">
        <f t="shared" si="78"/>
        <v>alejandro.bezanilla@me.com</v>
      </c>
      <c r="AN564" t="s">
        <v>44</v>
      </c>
      <c r="AO564">
        <v>1.65</v>
      </c>
      <c r="AP564" t="s">
        <v>47</v>
      </c>
    </row>
    <row r="565" spans="1:42">
      <c r="A565" s="89">
        <v>681</v>
      </c>
      <c r="B565" s="14" t="s">
        <v>3309</v>
      </c>
      <c r="C565" s="14"/>
      <c r="D565" s="14"/>
      <c r="E565" s="10"/>
      <c r="F565" s="11" t="s">
        <v>2770</v>
      </c>
      <c r="G565" s="12" t="s">
        <v>2771</v>
      </c>
      <c r="H565" s="13" t="s">
        <v>2772</v>
      </c>
      <c r="I565" s="13" t="s">
        <v>10</v>
      </c>
      <c r="J565" s="14" t="s">
        <v>2773</v>
      </c>
      <c r="K565" s="14" t="str">
        <f t="shared" si="71"/>
        <v>AV. FELIPE CUBILLOS SIGALL 1715 CASA 14, LO BARNECHEA</v>
      </c>
      <c r="L565" s="15" t="s">
        <v>2774</v>
      </c>
      <c r="M565" s="16" t="s">
        <v>2775</v>
      </c>
      <c r="N565" s="16" t="s">
        <v>2776</v>
      </c>
      <c r="O565" s="15" t="s">
        <v>44</v>
      </c>
      <c r="P565" s="17">
        <v>1.45</v>
      </c>
      <c r="R565" s="2">
        <f t="shared" si="79"/>
        <v>562</v>
      </c>
      <c r="S565" s="2">
        <f t="shared" si="72"/>
        <v>681</v>
      </c>
      <c r="T565" s="1">
        <f t="shared" si="73"/>
        <v>0</v>
      </c>
      <c r="U565" t="str">
        <f t="shared" si="74"/>
        <v>AV. FELIPE CUBILLOS SIGALL</v>
      </c>
      <c r="V565">
        <v>1715</v>
      </c>
      <c r="W565" s="99">
        <v>14</v>
      </c>
      <c r="Y565" s="1" t="str">
        <f t="shared" si="75"/>
        <v>ANDREA</v>
      </c>
      <c r="Z565" s="1" t="s">
        <v>1520</v>
      </c>
      <c r="AA565" s="1" t="s">
        <v>4170</v>
      </c>
      <c r="AB565" s="1"/>
      <c r="AC565" s="3" t="str">
        <f t="shared" si="76"/>
        <v>jorgenash@yahoo.com</v>
      </c>
      <c r="AD565" s="3" t="s">
        <v>2774</v>
      </c>
      <c r="AF565" s="2" t="str">
        <f t="shared" si="77"/>
        <v>13272776-7</v>
      </c>
      <c r="AG565" t="str">
        <f>+LEFT(H565,FIND(" ",H565)-1)</f>
        <v>JORGE</v>
      </c>
      <c r="AH565" s="1" t="s">
        <v>1520</v>
      </c>
      <c r="AI565" s="1" t="s">
        <v>4521</v>
      </c>
      <c r="AK565" s="3" t="str">
        <f t="shared" si="78"/>
        <v>amalhuegross@hotmail.com</v>
      </c>
      <c r="AN565" t="s">
        <v>44</v>
      </c>
      <c r="AO565">
        <v>1.45</v>
      </c>
      <c r="AP565" t="s">
        <v>47</v>
      </c>
    </row>
    <row r="566" spans="1:42">
      <c r="A566" s="89">
        <v>682</v>
      </c>
      <c r="B566" s="14" t="s">
        <v>3309</v>
      </c>
      <c r="C566" s="14"/>
      <c r="D566" s="14"/>
      <c r="E566" s="10"/>
      <c r="F566" s="11" t="s">
        <v>2777</v>
      </c>
      <c r="G566" s="12" t="s">
        <v>2778</v>
      </c>
      <c r="H566" s="13" t="s">
        <v>2779</v>
      </c>
      <c r="I566" s="13" t="s">
        <v>25</v>
      </c>
      <c r="J566" s="14">
        <v>1170</v>
      </c>
      <c r="K566" s="14" t="str">
        <f t="shared" si="71"/>
        <v>CAMINO LA CAPELLANIA 1170, LO BARNECHEA</v>
      </c>
      <c r="L566" s="15" t="s">
        <v>2780</v>
      </c>
      <c r="M566" s="16" t="s">
        <v>2781</v>
      </c>
      <c r="N566" s="15">
        <v>0</v>
      </c>
      <c r="O566" s="15" t="s">
        <v>44</v>
      </c>
      <c r="P566" s="17">
        <v>1.65</v>
      </c>
      <c r="R566" s="2">
        <f t="shared" si="79"/>
        <v>563</v>
      </c>
      <c r="S566" s="2">
        <f t="shared" si="72"/>
        <v>682</v>
      </c>
      <c r="T566" s="1">
        <f t="shared" si="73"/>
        <v>0</v>
      </c>
      <c r="U566" t="str">
        <f t="shared" si="74"/>
        <v>CAMINO LA CAPELLANIA</v>
      </c>
      <c r="V566">
        <v>1170</v>
      </c>
      <c r="Y566" s="1" t="str">
        <f t="shared" si="75"/>
        <v>JAIME</v>
      </c>
      <c r="Z566" s="1" t="s">
        <v>1520</v>
      </c>
      <c r="AA566" s="1" t="s">
        <v>4171</v>
      </c>
      <c r="AB566" s="1"/>
      <c r="AC566" s="3" t="str">
        <f t="shared" si="76"/>
        <v>maluidom@yahoo.com</v>
      </c>
      <c r="AD566" s="3" t="s">
        <v>2780</v>
      </c>
      <c r="AF566" s="2" t="str">
        <f t="shared" si="77"/>
        <v>6061378-8</v>
      </c>
      <c r="AG566" t="str">
        <f>+LEFT(H566,FIND(" ",H566)-1)</f>
        <v>MARIA</v>
      </c>
      <c r="AH566" s="1" t="s">
        <v>3637</v>
      </c>
      <c r="AI566" s="1" t="s">
        <v>3832</v>
      </c>
      <c r="AK566" s="3">
        <f t="shared" si="78"/>
        <v>0</v>
      </c>
      <c r="AN566" t="s">
        <v>44</v>
      </c>
      <c r="AO566">
        <v>1.65</v>
      </c>
      <c r="AP566" t="s">
        <v>47</v>
      </c>
    </row>
    <row r="567" spans="1:42">
      <c r="A567" s="89">
        <v>683</v>
      </c>
      <c r="B567" s="14" t="s">
        <v>3309</v>
      </c>
      <c r="C567" s="14"/>
      <c r="D567" s="14"/>
      <c r="E567" s="10"/>
      <c r="F567" s="11" t="s">
        <v>2782</v>
      </c>
      <c r="G567" s="12" t="s">
        <v>2783</v>
      </c>
      <c r="H567" s="13" t="s">
        <v>2784</v>
      </c>
      <c r="I567" s="13" t="s">
        <v>10</v>
      </c>
      <c r="J567" s="14" t="s">
        <v>2785</v>
      </c>
      <c r="K567" s="14" t="str">
        <f t="shared" si="71"/>
        <v>AV. FELIPE CUBILLOS SIGALL 1784 CASA 13, LO BARNECHEA</v>
      </c>
      <c r="L567" s="15" t="s">
        <v>2786</v>
      </c>
      <c r="M567" s="15" t="s">
        <v>2787</v>
      </c>
      <c r="N567" s="15">
        <v>0</v>
      </c>
      <c r="O567" s="15" t="s">
        <v>44</v>
      </c>
      <c r="P567" s="17">
        <v>1.45</v>
      </c>
      <c r="R567" s="2">
        <f t="shared" si="79"/>
        <v>564</v>
      </c>
      <c r="S567" s="2">
        <f t="shared" si="72"/>
        <v>683</v>
      </c>
      <c r="T567" s="1">
        <f t="shared" si="73"/>
        <v>0</v>
      </c>
      <c r="U567" t="str">
        <f t="shared" si="74"/>
        <v>AV. FELIPE CUBILLOS SIGALL</v>
      </c>
      <c r="V567">
        <v>1784</v>
      </c>
      <c r="W567" s="99">
        <v>13</v>
      </c>
      <c r="Y567" s="1" t="str">
        <f t="shared" si="75"/>
        <v>JOANNA</v>
      </c>
      <c r="Z567" s="1" t="s">
        <v>304</v>
      </c>
      <c r="AA567" s="1" t="s">
        <v>3713</v>
      </c>
      <c r="AB567" s="1"/>
      <c r="AC567" s="3" t="str">
        <f t="shared" si="76"/>
        <v>rtabja@epysa.cl</v>
      </c>
      <c r="AD567" s="3" t="s">
        <v>2786</v>
      </c>
      <c r="AF567" s="2" t="str">
        <f t="shared" si="77"/>
        <v>10559404-6</v>
      </c>
      <c r="AG567" t="str">
        <f>+LEFT(H567,FIND(" ",H567)-1)</f>
        <v>RODRIGO</v>
      </c>
      <c r="AH567" s="1" t="s">
        <v>4617</v>
      </c>
      <c r="AI567" s="1" t="s">
        <v>4522</v>
      </c>
      <c r="AK567" s="3">
        <f t="shared" si="78"/>
        <v>0</v>
      </c>
      <c r="AN567" t="s">
        <v>44</v>
      </c>
      <c r="AO567">
        <v>1.45</v>
      </c>
      <c r="AP567" t="s">
        <v>47</v>
      </c>
    </row>
    <row r="568" spans="1:42">
      <c r="A568" s="89">
        <v>684</v>
      </c>
      <c r="B568" s="14" t="s">
        <v>3309</v>
      </c>
      <c r="C568" s="14"/>
      <c r="D568" s="14"/>
      <c r="E568" s="10">
        <v>41801</v>
      </c>
      <c r="F568" s="11" t="s">
        <v>2788</v>
      </c>
      <c r="G568" s="12" t="s">
        <v>2789</v>
      </c>
      <c r="H568" s="13" t="s">
        <v>2790</v>
      </c>
      <c r="I568" s="13" t="s">
        <v>33</v>
      </c>
      <c r="J568" s="14">
        <v>1411</v>
      </c>
      <c r="K568" s="14" t="str">
        <f t="shared" si="71"/>
        <v>MANUEL GUZMAN MATURANA 1411, LO BARNECHEA</v>
      </c>
      <c r="L568" s="15" t="s">
        <v>2791</v>
      </c>
      <c r="M568" s="15" t="s">
        <v>2792</v>
      </c>
      <c r="N568" s="15">
        <v>0</v>
      </c>
      <c r="O568" s="15" t="s">
        <v>44</v>
      </c>
      <c r="P568" s="17">
        <v>1.65</v>
      </c>
      <c r="R568" s="2">
        <f t="shared" si="79"/>
        <v>565</v>
      </c>
      <c r="S568" s="2">
        <f t="shared" si="72"/>
        <v>684</v>
      </c>
      <c r="T568" s="1">
        <f t="shared" si="73"/>
        <v>41801</v>
      </c>
      <c r="U568" t="str">
        <f t="shared" si="74"/>
        <v>MANUEL GUZMAN MATURANA</v>
      </c>
      <c r="V568">
        <v>1411</v>
      </c>
      <c r="Y568" s="1" t="str">
        <f t="shared" si="75"/>
        <v>ALVARO</v>
      </c>
      <c r="Z568" s="1" t="s">
        <v>1520</v>
      </c>
      <c r="AA568" s="1" t="s">
        <v>4172</v>
      </c>
      <c r="AB568" s="1"/>
      <c r="AC568" s="3" t="str">
        <f t="shared" si="76"/>
        <v>anarivasa@gmail.com</v>
      </c>
      <c r="AD568" s="3" t="s">
        <v>2791</v>
      </c>
      <c r="AF568" s="2" t="str">
        <f t="shared" si="77"/>
        <v>13658085-K</v>
      </c>
      <c r="AG568" t="str">
        <f>+LEFT(H568,FIND(" ",H568)-1)</f>
        <v>ANA</v>
      </c>
      <c r="AH568" s="1" t="s">
        <v>3596</v>
      </c>
      <c r="AI568" s="1" t="s">
        <v>4523</v>
      </c>
      <c r="AK568" s="3">
        <f t="shared" si="78"/>
        <v>0</v>
      </c>
      <c r="AN568" t="s">
        <v>44</v>
      </c>
      <c r="AO568">
        <v>1.65</v>
      </c>
      <c r="AP568" t="s">
        <v>47</v>
      </c>
    </row>
    <row r="569" spans="1:42">
      <c r="A569" s="89">
        <v>685</v>
      </c>
      <c r="B569" s="14" t="s">
        <v>3309</v>
      </c>
      <c r="C569" s="14"/>
      <c r="D569" s="14"/>
      <c r="E569" s="10"/>
      <c r="F569" s="11" t="s">
        <v>2793</v>
      </c>
      <c r="G569" s="12" t="s">
        <v>2794</v>
      </c>
      <c r="H569" s="13" t="s">
        <v>2795</v>
      </c>
      <c r="I569" s="13" t="s">
        <v>32</v>
      </c>
      <c r="J569" s="14">
        <v>1473</v>
      </c>
      <c r="K569" s="14" t="str">
        <f t="shared" si="71"/>
        <v>LOS PORTONES DE LA DEHESA 1473, LO BARNECHEA</v>
      </c>
      <c r="L569" s="15" t="s">
        <v>2796</v>
      </c>
      <c r="M569" s="15" t="s">
        <v>2797</v>
      </c>
      <c r="N569" s="15">
        <v>0</v>
      </c>
      <c r="O569" s="15" t="s">
        <v>99</v>
      </c>
      <c r="P569" s="17">
        <v>1.8</v>
      </c>
      <c r="R569" s="2">
        <f t="shared" si="79"/>
        <v>566</v>
      </c>
      <c r="S569" s="2">
        <f t="shared" si="72"/>
        <v>685</v>
      </c>
      <c r="T569" s="1">
        <f t="shared" si="73"/>
        <v>0</v>
      </c>
      <c r="U569" t="str">
        <f t="shared" si="74"/>
        <v>LOS PORTONES DE LA DEHESA</v>
      </c>
      <c r="V569">
        <v>1473</v>
      </c>
      <c r="Y569" s="1" t="str">
        <f t="shared" si="75"/>
        <v>PHILIP</v>
      </c>
      <c r="Z569" s="1" t="s">
        <v>1520</v>
      </c>
      <c r="AA569" s="1" t="s">
        <v>4173</v>
      </c>
      <c r="AB569" s="1"/>
      <c r="AC569" s="3" t="str">
        <f t="shared" si="76"/>
        <v>carlitiuss@gmail.com</v>
      </c>
      <c r="AD569" s="3" t="s">
        <v>2796</v>
      </c>
      <c r="AF569" s="2" t="str">
        <f t="shared" si="77"/>
        <v>13433657-9</v>
      </c>
      <c r="AG569" t="str">
        <f>+LEFT(H569,FIND(" ",H569)-1)</f>
        <v>CARLA</v>
      </c>
      <c r="AH569" s="1" t="s">
        <v>1520</v>
      </c>
      <c r="AI569" s="1" t="s">
        <v>4524</v>
      </c>
      <c r="AK569" s="3">
        <f t="shared" si="78"/>
        <v>0</v>
      </c>
      <c r="AN569" t="s">
        <v>99</v>
      </c>
      <c r="AO569">
        <v>1.8</v>
      </c>
      <c r="AP569" t="s">
        <v>47</v>
      </c>
    </row>
    <row r="570" spans="1:42">
      <c r="A570" s="89">
        <v>686</v>
      </c>
      <c r="B570" s="14" t="s">
        <v>3309</v>
      </c>
      <c r="C570" s="14"/>
      <c r="D570" s="14"/>
      <c r="E570" s="10">
        <v>41814</v>
      </c>
      <c r="F570" s="11" t="s">
        <v>2798</v>
      </c>
      <c r="G570" s="12" t="s">
        <v>2799</v>
      </c>
      <c r="H570" s="13" t="s">
        <v>2800</v>
      </c>
      <c r="I570" s="13" t="s">
        <v>21</v>
      </c>
      <c r="J570" s="14">
        <v>1425</v>
      </c>
      <c r="K570" s="14" t="str">
        <f t="shared" si="71"/>
        <v>CAMINO DEL ALARIFE 1425, LO BARNECHEA</v>
      </c>
      <c r="L570" s="15" t="s">
        <v>2801</v>
      </c>
      <c r="M570" s="15" t="s">
        <v>2802</v>
      </c>
      <c r="N570" s="15">
        <v>0</v>
      </c>
      <c r="O570" s="15" t="s">
        <v>42</v>
      </c>
      <c r="P570" s="17">
        <v>1.65</v>
      </c>
      <c r="R570" s="2">
        <f t="shared" si="79"/>
        <v>567</v>
      </c>
      <c r="S570" s="2">
        <f t="shared" si="72"/>
        <v>686</v>
      </c>
      <c r="T570" s="1">
        <f t="shared" si="73"/>
        <v>41814</v>
      </c>
      <c r="U570" t="str">
        <f t="shared" si="74"/>
        <v>CAMINO DEL ALARIFE</v>
      </c>
      <c r="V570">
        <v>1425</v>
      </c>
      <c r="Y570" s="1" t="str">
        <f t="shared" si="75"/>
        <v>MALCOLN</v>
      </c>
      <c r="Z570" s="1" t="s">
        <v>1520</v>
      </c>
      <c r="AA570" s="1" t="s">
        <v>4174</v>
      </c>
      <c r="AB570" s="1"/>
      <c r="AC570" s="3" t="str">
        <f t="shared" si="76"/>
        <v>ecartes@pacchile.cl</v>
      </c>
      <c r="AD570" s="3" t="s">
        <v>2801</v>
      </c>
      <c r="AF570" s="2" t="str">
        <f t="shared" si="77"/>
        <v>5574622-2</v>
      </c>
      <c r="AG570" t="str">
        <f>+LEFT(H570,FIND(" ",H570)-1)</f>
        <v>ELIANA</v>
      </c>
      <c r="AH570" s="1" t="s">
        <v>1520</v>
      </c>
      <c r="AI570" s="1" t="s">
        <v>4525</v>
      </c>
      <c r="AK570" s="3">
        <f t="shared" si="78"/>
        <v>0</v>
      </c>
      <c r="AN570" t="s">
        <v>42</v>
      </c>
      <c r="AO570">
        <v>1.65</v>
      </c>
      <c r="AP570" t="s">
        <v>47</v>
      </c>
    </row>
    <row r="571" spans="1:42">
      <c r="A571" s="89">
        <v>687</v>
      </c>
      <c r="B571" s="14" t="s">
        <v>3309</v>
      </c>
      <c r="C571" s="14"/>
      <c r="D571" s="14"/>
      <c r="E571" s="10">
        <v>41820</v>
      </c>
      <c r="F571" s="11" t="s">
        <v>2803</v>
      </c>
      <c r="G571" s="12" t="s">
        <v>2804</v>
      </c>
      <c r="H571" s="13" t="s">
        <v>2805</v>
      </c>
      <c r="I571" s="13" t="s">
        <v>21</v>
      </c>
      <c r="J571" s="14">
        <v>1271</v>
      </c>
      <c r="K571" s="14" t="str">
        <f t="shared" si="71"/>
        <v>CAMINO DEL ALARIFE 1271, LO BARNECHEA</v>
      </c>
      <c r="L571" s="15" t="s">
        <v>2806</v>
      </c>
      <c r="M571" s="15" t="s">
        <v>2807</v>
      </c>
      <c r="N571" s="15">
        <v>0</v>
      </c>
      <c r="O571" s="15" t="s">
        <v>1976</v>
      </c>
      <c r="P571" s="17">
        <v>1.65</v>
      </c>
      <c r="R571" s="2">
        <f t="shared" si="79"/>
        <v>568</v>
      </c>
      <c r="S571" s="2">
        <f t="shared" si="72"/>
        <v>687</v>
      </c>
      <c r="T571" s="1">
        <f t="shared" si="73"/>
        <v>41820</v>
      </c>
      <c r="U571" t="str">
        <f t="shared" si="74"/>
        <v>CAMINO DEL ALARIFE</v>
      </c>
      <c r="V571">
        <v>1271</v>
      </c>
      <c r="Y571" s="1" t="str">
        <f t="shared" si="75"/>
        <v>ALFREDO</v>
      </c>
      <c r="Z571" s="1" t="s">
        <v>1520</v>
      </c>
      <c r="AA571" s="1" t="s">
        <v>4175</v>
      </c>
      <c r="AB571" s="1"/>
      <c r="AC571" s="3" t="str">
        <f t="shared" si="76"/>
        <v>alfredo@katemu.cl</v>
      </c>
      <c r="AD571" s="3" t="s">
        <v>2806</v>
      </c>
      <c r="AF571" s="2" t="str">
        <f t="shared" si="77"/>
        <v>10705298-4</v>
      </c>
      <c r="AG571" t="str">
        <f>+LEFT(H571,FIND(" ",H571)-1)</f>
        <v>CAROLINA</v>
      </c>
      <c r="AH571" s="1" t="s">
        <v>1520</v>
      </c>
      <c r="AI571" s="1" t="s">
        <v>3676</v>
      </c>
      <c r="AK571" s="3">
        <f t="shared" si="78"/>
        <v>0</v>
      </c>
      <c r="AN571" t="s">
        <v>1976</v>
      </c>
      <c r="AO571">
        <v>1.65</v>
      </c>
      <c r="AP571" t="s">
        <v>47</v>
      </c>
    </row>
    <row r="572" spans="1:42">
      <c r="A572" s="89">
        <v>688</v>
      </c>
      <c r="B572" s="14" t="s">
        <v>3431</v>
      </c>
      <c r="C572" s="14"/>
      <c r="D572" s="14"/>
      <c r="E572" s="38"/>
      <c r="F572" s="11" t="s">
        <v>2808</v>
      </c>
      <c r="G572" s="12" t="s">
        <v>2809</v>
      </c>
      <c r="H572" s="13" t="s">
        <v>2810</v>
      </c>
      <c r="I572" s="13" t="s">
        <v>16</v>
      </c>
      <c r="J572" s="14" t="s">
        <v>2811</v>
      </c>
      <c r="K572" s="14" t="str">
        <f t="shared" si="71"/>
        <v>CAMINO DE LA VILLA 902 CASA C, LO BARNECHEA</v>
      </c>
      <c r="L572" s="15" t="s">
        <v>2812</v>
      </c>
      <c r="M572" s="16" t="s">
        <v>2813</v>
      </c>
      <c r="N572" s="15">
        <v>0</v>
      </c>
      <c r="O572" s="15" t="s">
        <v>42</v>
      </c>
      <c r="P572" s="17">
        <v>1.65</v>
      </c>
      <c r="R572" s="2">
        <f t="shared" si="79"/>
        <v>569</v>
      </c>
      <c r="S572" s="2">
        <f t="shared" si="72"/>
        <v>688</v>
      </c>
      <c r="T572" s="1">
        <f t="shared" si="73"/>
        <v>0</v>
      </c>
      <c r="U572" t="str">
        <f t="shared" si="74"/>
        <v>CAMINO DE LA VILLA</v>
      </c>
      <c r="V572">
        <v>902</v>
      </c>
      <c r="W572" s="99" t="s">
        <v>3503</v>
      </c>
      <c r="Y572" s="1" t="str">
        <f t="shared" si="75"/>
        <v>ANTONIO</v>
      </c>
      <c r="Z572" s="1" t="s">
        <v>1520</v>
      </c>
      <c r="AA572" s="1" t="s">
        <v>4176</v>
      </c>
      <c r="AB572" s="1"/>
      <c r="AC572" s="3" t="str">
        <f t="shared" si="76"/>
        <v>aleruizm@hotmail.com</v>
      </c>
      <c r="AD572" s="3" t="s">
        <v>2812</v>
      </c>
      <c r="AF572" s="2" t="str">
        <f t="shared" si="77"/>
        <v>9579896-9</v>
      </c>
      <c r="AG572" t="str">
        <f>+LEFT(H572,FIND(" ",H572)-1)</f>
        <v>ALEJANDRA</v>
      </c>
      <c r="AH572" s="1" t="s">
        <v>1520</v>
      </c>
      <c r="AI572" s="1" t="s">
        <v>4526</v>
      </c>
      <c r="AK572" s="3">
        <f t="shared" si="78"/>
        <v>0</v>
      </c>
      <c r="AN572" t="s">
        <v>42</v>
      </c>
      <c r="AO572">
        <v>1.65</v>
      </c>
      <c r="AP572" t="s">
        <v>47</v>
      </c>
    </row>
    <row r="573" spans="1:42">
      <c r="A573" s="89">
        <v>689</v>
      </c>
      <c r="B573" s="14" t="s">
        <v>3431</v>
      </c>
      <c r="C573" s="14"/>
      <c r="D573" s="14"/>
      <c r="E573" s="10">
        <v>41821</v>
      </c>
      <c r="F573" s="11" t="s">
        <v>2814</v>
      </c>
      <c r="G573" s="12" t="s">
        <v>2815</v>
      </c>
      <c r="H573" s="13" t="s">
        <v>2816</v>
      </c>
      <c r="I573" s="13" t="s">
        <v>2817</v>
      </c>
      <c r="J573" s="14" t="s">
        <v>2818</v>
      </c>
      <c r="K573" s="14" t="str">
        <f t="shared" si="71"/>
        <v>CONTRALM. FDEZ.VIAL (INTERIOR) 10943 CASA B, LO BARNECHEA</v>
      </c>
      <c r="L573" s="15" t="s">
        <v>2819</v>
      </c>
      <c r="M573" s="15" t="s">
        <v>2820</v>
      </c>
      <c r="N573" s="15" t="s">
        <v>2821</v>
      </c>
      <c r="O573" s="15" t="s">
        <v>44</v>
      </c>
      <c r="P573" s="17">
        <v>1.65</v>
      </c>
      <c r="R573" s="2">
        <f t="shared" si="79"/>
        <v>570</v>
      </c>
      <c r="S573" s="2">
        <f t="shared" si="72"/>
        <v>689</v>
      </c>
      <c r="T573" s="1">
        <f t="shared" si="73"/>
        <v>41821</v>
      </c>
      <c r="U573" t="str">
        <f t="shared" si="74"/>
        <v>CONTRALM. FDEZ.VIAL (INTERIOR)</v>
      </c>
      <c r="V573">
        <v>10943</v>
      </c>
      <c r="W573" s="99" t="s">
        <v>3502</v>
      </c>
      <c r="Y573" s="1" t="str">
        <f t="shared" si="75"/>
        <v>VALENTINA</v>
      </c>
      <c r="Z573" s="1" t="s">
        <v>1520</v>
      </c>
      <c r="AA573" s="1" t="s">
        <v>4177</v>
      </c>
      <c r="AB573" s="1"/>
      <c r="AC573" s="3" t="str">
        <f t="shared" si="76"/>
        <v>mmingo@tikachips.com</v>
      </c>
      <c r="AD573" s="3" t="s">
        <v>2819</v>
      </c>
      <c r="AF573" s="2" t="str">
        <f t="shared" si="77"/>
        <v>13658432-4</v>
      </c>
      <c r="AG573" t="str">
        <f>+LEFT(H573,FIND(" ",H573)-1)</f>
        <v>MATÍAS</v>
      </c>
      <c r="AH573" s="1" t="s">
        <v>1520</v>
      </c>
      <c r="AI573" s="1" t="s">
        <v>4527</v>
      </c>
      <c r="AK573" s="3" t="str">
        <f t="shared" si="78"/>
        <v>vsearle@almagro.cl</v>
      </c>
      <c r="AN573" t="s">
        <v>44</v>
      </c>
      <c r="AO573">
        <v>1.65</v>
      </c>
      <c r="AP573" t="s">
        <v>47</v>
      </c>
    </row>
    <row r="574" spans="1:42">
      <c r="A574" s="89">
        <v>690</v>
      </c>
      <c r="B574" s="14" t="s">
        <v>3431</v>
      </c>
      <c r="C574" s="14"/>
      <c r="D574" s="14"/>
      <c r="E574" s="10">
        <v>41848</v>
      </c>
      <c r="F574" s="11" t="s">
        <v>2822</v>
      </c>
      <c r="G574" s="12" t="s">
        <v>2823</v>
      </c>
      <c r="H574" s="13" t="s">
        <v>2824</v>
      </c>
      <c r="I574" s="13" t="s">
        <v>28</v>
      </c>
      <c r="J574" s="14">
        <v>11123</v>
      </c>
      <c r="K574" s="14" t="str">
        <f t="shared" si="71"/>
        <v>CONTRALM. FDEZ.VIAL 11123, LO BARNECHEA</v>
      </c>
      <c r="L574" s="15" t="s">
        <v>2825</v>
      </c>
      <c r="M574" s="16" t="s">
        <v>2826</v>
      </c>
      <c r="N574" s="15">
        <v>0</v>
      </c>
      <c r="O574" s="15" t="s">
        <v>44</v>
      </c>
      <c r="P574" s="17">
        <v>1.65</v>
      </c>
      <c r="R574" s="2">
        <f t="shared" si="79"/>
        <v>571</v>
      </c>
      <c r="S574" s="2">
        <f t="shared" si="72"/>
        <v>690</v>
      </c>
      <c r="T574" s="1">
        <f t="shared" si="73"/>
        <v>41848</v>
      </c>
      <c r="U574" t="str">
        <f t="shared" si="74"/>
        <v>CONTRALM. FDEZ.VIAL</v>
      </c>
      <c r="V574">
        <v>11123</v>
      </c>
      <c r="Y574" s="1" t="str">
        <f t="shared" si="75"/>
        <v>JORGE</v>
      </c>
      <c r="Z574" s="1" t="s">
        <v>1520</v>
      </c>
      <c r="AA574" s="1" t="s">
        <v>4178</v>
      </c>
      <c r="AB574" s="1"/>
      <c r="AC574" s="3" t="str">
        <f t="shared" si="76"/>
        <v>macabruce@yahoo.com</v>
      </c>
      <c r="AD574" s="3" t="s">
        <v>2825</v>
      </c>
      <c r="AF574" s="2" t="str">
        <f t="shared" si="77"/>
        <v>12720745-3</v>
      </c>
      <c r="AG574" t="str">
        <f>+LEFT(H574,FIND(" ",H574)-1)</f>
        <v>MACARENA</v>
      </c>
      <c r="AH574" s="1" t="s">
        <v>1520</v>
      </c>
      <c r="AI574" s="1" t="s">
        <v>4528</v>
      </c>
      <c r="AK574" s="3">
        <f t="shared" si="78"/>
        <v>0</v>
      </c>
      <c r="AN574" t="s">
        <v>44</v>
      </c>
      <c r="AO574">
        <v>1.65</v>
      </c>
      <c r="AP574" t="s">
        <v>47</v>
      </c>
    </row>
    <row r="575" spans="1:42">
      <c r="A575" s="89">
        <v>691</v>
      </c>
      <c r="B575" s="14" t="s">
        <v>3431</v>
      </c>
      <c r="C575" s="14"/>
      <c r="D575" s="14"/>
      <c r="E575" s="10">
        <v>41863</v>
      </c>
      <c r="F575" s="11" t="s">
        <v>2827</v>
      </c>
      <c r="G575" s="12" t="s">
        <v>2828</v>
      </c>
      <c r="H575" s="13" t="s">
        <v>2829</v>
      </c>
      <c r="I575" s="13" t="s">
        <v>15</v>
      </c>
      <c r="J575" s="14">
        <v>10421</v>
      </c>
      <c r="K575" s="14" t="str">
        <f t="shared" si="71"/>
        <v>CAMINO DE LA AGUADA 10421, LO BARNECHEA</v>
      </c>
      <c r="L575" s="15" t="s">
        <v>2830</v>
      </c>
      <c r="M575" s="16" t="s">
        <v>2831</v>
      </c>
      <c r="N575" s="15" t="s">
        <v>2832</v>
      </c>
      <c r="O575" s="15" t="s">
        <v>42</v>
      </c>
      <c r="P575" s="17">
        <v>1.65</v>
      </c>
      <c r="R575" s="2">
        <f t="shared" si="79"/>
        <v>572</v>
      </c>
      <c r="S575" s="2">
        <f t="shared" si="72"/>
        <v>691</v>
      </c>
      <c r="T575" s="1">
        <f t="shared" si="73"/>
        <v>41863</v>
      </c>
      <c r="U575" t="str">
        <f t="shared" si="74"/>
        <v>CAMINO DE LA AGUADA</v>
      </c>
      <c r="V575">
        <v>10421</v>
      </c>
      <c r="Y575" s="1" t="str">
        <f t="shared" si="75"/>
        <v>ALFREDO</v>
      </c>
      <c r="Z575" s="1" t="s">
        <v>1520</v>
      </c>
      <c r="AA575" s="1" t="s">
        <v>4179</v>
      </c>
      <c r="AB575" s="1"/>
      <c r="AC575" s="3" t="str">
        <f t="shared" si="76"/>
        <v>ceciliadaire@gmail.com</v>
      </c>
      <c r="AD575" s="3" t="s">
        <v>2830</v>
      </c>
      <c r="AF575" s="2" t="str">
        <f t="shared" si="77"/>
        <v>12797393-8</v>
      </c>
      <c r="AG575" t="str">
        <f>+LEFT(H575,FIND(" ",H575)-1)</f>
        <v>MARÍA</v>
      </c>
      <c r="AH575" s="1" t="s">
        <v>4616</v>
      </c>
      <c r="AI575" s="1" t="s">
        <v>4529</v>
      </c>
      <c r="AK575" s="3" t="str">
        <f t="shared" si="78"/>
        <v>alfredo@redo.cl</v>
      </c>
      <c r="AN575" t="s">
        <v>42</v>
      </c>
      <c r="AO575">
        <v>1.65</v>
      </c>
      <c r="AP575" t="s">
        <v>47</v>
      </c>
    </row>
    <row r="576" spans="1:42">
      <c r="A576" s="89">
        <v>692</v>
      </c>
      <c r="B576" s="14" t="s">
        <v>3431</v>
      </c>
      <c r="C576" s="14"/>
      <c r="D576" s="14"/>
      <c r="E576" s="10">
        <v>41859</v>
      </c>
      <c r="F576" s="11" t="s">
        <v>2833</v>
      </c>
      <c r="G576" s="12" t="s">
        <v>2834</v>
      </c>
      <c r="H576" s="13" t="s">
        <v>2835</v>
      </c>
      <c r="I576" s="13" t="s">
        <v>26</v>
      </c>
      <c r="J576" s="14" t="s">
        <v>2836</v>
      </c>
      <c r="K576" s="14" t="str">
        <f t="shared" si="71"/>
        <v>CAMINO TURISTICO 11281 - D.32, LO BARNECHEA</v>
      </c>
      <c r="L576" s="15" t="s">
        <v>2837</v>
      </c>
      <c r="M576" s="16" t="s">
        <v>2838</v>
      </c>
      <c r="N576" s="15">
        <v>0</v>
      </c>
      <c r="O576" s="15" t="s">
        <v>44</v>
      </c>
      <c r="P576" s="17">
        <v>1.65</v>
      </c>
      <c r="R576" s="2">
        <f t="shared" si="79"/>
        <v>573</v>
      </c>
      <c r="S576" s="2">
        <f t="shared" si="72"/>
        <v>692</v>
      </c>
      <c r="T576" s="1">
        <f t="shared" si="73"/>
        <v>41859</v>
      </c>
      <c r="U576" t="str">
        <f t="shared" si="74"/>
        <v>CAMINO TURISTICO</v>
      </c>
      <c r="V576">
        <v>11281</v>
      </c>
      <c r="W576" s="99">
        <v>32</v>
      </c>
      <c r="Y576" s="1" t="str">
        <f t="shared" si="75"/>
        <v>JUANITA</v>
      </c>
      <c r="Z576" s="1" t="s">
        <v>1520</v>
      </c>
      <c r="AA576" s="1" t="s">
        <v>4180</v>
      </c>
      <c r="AB576" s="1"/>
      <c r="AC576" s="3" t="str">
        <f t="shared" si="76"/>
        <v>h.uribe@andessuite.cl</v>
      </c>
      <c r="AD576" s="3" t="s">
        <v>2837</v>
      </c>
      <c r="AF576" s="2" t="str">
        <f t="shared" si="77"/>
        <v>3633750-8</v>
      </c>
      <c r="AG576" t="str">
        <f>+LEFT(H576,FIND(" ",H576)-1)</f>
        <v>HERNÁN</v>
      </c>
      <c r="AH576" s="1" t="s">
        <v>1520</v>
      </c>
      <c r="AI576" s="1" t="s">
        <v>4530</v>
      </c>
      <c r="AK576" s="3">
        <f t="shared" si="78"/>
        <v>0</v>
      </c>
      <c r="AN576" t="s">
        <v>44</v>
      </c>
      <c r="AO576">
        <v>1.65</v>
      </c>
      <c r="AP576" t="s">
        <v>47</v>
      </c>
    </row>
    <row r="577" spans="1:42">
      <c r="A577" s="89">
        <v>693</v>
      </c>
      <c r="B577" s="14" t="s">
        <v>3431</v>
      </c>
      <c r="C577" s="14"/>
      <c r="D577" s="14"/>
      <c r="E577" s="10"/>
      <c r="F577" s="11" t="s">
        <v>2839</v>
      </c>
      <c r="G577" s="12" t="s">
        <v>2840</v>
      </c>
      <c r="H577" s="13" t="s">
        <v>2841</v>
      </c>
      <c r="I577" s="13" t="s">
        <v>28</v>
      </c>
      <c r="J577" s="14" t="s">
        <v>2842</v>
      </c>
      <c r="K577" s="14" t="str">
        <f t="shared" si="71"/>
        <v>CONTRALM. FDEZ.VIAL 10340 CASA 2, LO BARNECHEA</v>
      </c>
      <c r="L577" s="15" t="s">
        <v>2843</v>
      </c>
      <c r="M577" s="16" t="s">
        <v>2844</v>
      </c>
      <c r="N577" s="15" t="s">
        <v>2845</v>
      </c>
      <c r="O577" s="15" t="s">
        <v>44</v>
      </c>
      <c r="P577" s="17">
        <v>1.22</v>
      </c>
      <c r="R577" s="2">
        <f t="shared" si="79"/>
        <v>574</v>
      </c>
      <c r="S577" s="2">
        <f t="shared" si="72"/>
        <v>693</v>
      </c>
      <c r="T577" s="1">
        <f t="shared" si="73"/>
        <v>0</v>
      </c>
      <c r="U577" t="str">
        <f t="shared" si="74"/>
        <v>CONTRALM. FDEZ.VIAL</v>
      </c>
      <c r="V577">
        <v>10340</v>
      </c>
      <c r="W577" s="99">
        <v>2</v>
      </c>
      <c r="Y577" s="1" t="str">
        <f t="shared" si="75"/>
        <v>ABISHAI</v>
      </c>
      <c r="Z577" s="1" t="s">
        <v>1520</v>
      </c>
      <c r="AA577" s="1" t="s">
        <v>4181</v>
      </c>
      <c r="AB577" s="1"/>
      <c r="AC577" s="3" t="str">
        <f t="shared" si="76"/>
        <v>marcela.yudelevich@gmail.com</v>
      </c>
      <c r="AD577" s="3" t="s">
        <v>2843</v>
      </c>
      <c r="AF577" s="2" t="str">
        <f t="shared" si="77"/>
        <v>9664043-9</v>
      </c>
      <c r="AG577" t="str">
        <f>+LEFT(H577,FIND(" ",H577)-1)</f>
        <v>MARCELA</v>
      </c>
      <c r="AH577" s="1" t="s">
        <v>1520</v>
      </c>
      <c r="AI577" s="1" t="s">
        <v>4531</v>
      </c>
      <c r="AK577" s="3" t="str">
        <f t="shared" si="78"/>
        <v>arb@bercia.cl</v>
      </c>
      <c r="AN577" t="s">
        <v>44</v>
      </c>
      <c r="AO577">
        <v>1.22</v>
      </c>
      <c r="AP577" t="s">
        <v>47</v>
      </c>
    </row>
    <row r="578" spans="1:42">
      <c r="A578" s="89">
        <v>694</v>
      </c>
      <c r="B578" s="14" t="s">
        <v>3431</v>
      </c>
      <c r="C578" s="14"/>
      <c r="D578" s="14"/>
      <c r="E578" s="10">
        <v>41886</v>
      </c>
      <c r="F578" s="11" t="s">
        <v>2846</v>
      </c>
      <c r="G578" s="12" t="s">
        <v>2847</v>
      </c>
      <c r="H578" s="13" t="s">
        <v>2848</v>
      </c>
      <c r="I578" s="13" t="s">
        <v>1210</v>
      </c>
      <c r="J578" s="14">
        <v>11050</v>
      </c>
      <c r="K578" s="14" t="str">
        <f t="shared" si="71"/>
        <v>AV. EL TRANQUE  11050, LO BARNECHEA</v>
      </c>
      <c r="L578" s="15" t="s">
        <v>2849</v>
      </c>
      <c r="M578" s="15" t="s">
        <v>2850</v>
      </c>
      <c r="N578" s="15">
        <v>0</v>
      </c>
      <c r="O578" s="15" t="s">
        <v>42</v>
      </c>
      <c r="P578" s="17">
        <v>1.65</v>
      </c>
      <c r="R578" s="2">
        <f t="shared" si="79"/>
        <v>575</v>
      </c>
      <c r="S578" s="2">
        <f t="shared" si="72"/>
        <v>694</v>
      </c>
      <c r="T578" s="1">
        <f t="shared" si="73"/>
        <v>41886</v>
      </c>
      <c r="U578" t="str">
        <f t="shared" si="74"/>
        <v xml:space="preserve">AV. EL TRANQUE </v>
      </c>
      <c r="V578">
        <v>11050</v>
      </c>
      <c r="Y578" s="1" t="str">
        <f t="shared" si="75"/>
        <v>ADRIANA</v>
      </c>
      <c r="Z578" s="1" t="s">
        <v>1520</v>
      </c>
      <c r="AA578" s="1" t="s">
        <v>4182</v>
      </c>
      <c r="AB578" s="1"/>
      <c r="AC578" s="3" t="str">
        <f t="shared" si="76"/>
        <v>rainbow1@tie.cl</v>
      </c>
      <c r="AD578" s="3" t="s">
        <v>2849</v>
      </c>
      <c r="AF578" s="2" t="str">
        <f t="shared" si="77"/>
        <v>79604870-0</v>
      </c>
      <c r="AG578" t="str">
        <f>+LEFT(H578,FIND(" ",H578)-1)</f>
        <v>JARDÍN</v>
      </c>
      <c r="AH578" s="1" t="s">
        <v>1520</v>
      </c>
      <c r="AI578" s="1" t="s">
        <v>4532</v>
      </c>
      <c r="AK578" s="3">
        <f t="shared" si="78"/>
        <v>0</v>
      </c>
      <c r="AN578" t="s">
        <v>42</v>
      </c>
      <c r="AO578">
        <v>1.65</v>
      </c>
      <c r="AP578" t="s">
        <v>47</v>
      </c>
    </row>
    <row r="579" spans="1:42">
      <c r="A579" s="89">
        <v>695</v>
      </c>
      <c r="B579" s="14" t="s">
        <v>3431</v>
      </c>
      <c r="C579" s="14"/>
      <c r="D579" s="14"/>
      <c r="E579" s="10">
        <v>41897</v>
      </c>
      <c r="F579" s="11" t="s">
        <v>2851</v>
      </c>
      <c r="G579" s="12" t="s">
        <v>2852</v>
      </c>
      <c r="H579" s="13" t="s">
        <v>2853</v>
      </c>
      <c r="I579" s="13" t="s">
        <v>10</v>
      </c>
      <c r="J579" s="14" t="s">
        <v>2854</v>
      </c>
      <c r="K579" s="14" t="str">
        <f t="shared" si="71"/>
        <v>AV. FELIPE CUBILLOS SIGALL 1784 -C 32, LO BARNECHEA</v>
      </c>
      <c r="L579" s="15" t="s">
        <v>2855</v>
      </c>
      <c r="M579" s="15" t="s">
        <v>2856</v>
      </c>
      <c r="N579" s="15">
        <v>0</v>
      </c>
      <c r="O579" s="15" t="s">
        <v>44</v>
      </c>
      <c r="P579" s="17">
        <v>1.65</v>
      </c>
      <c r="R579" s="2">
        <f t="shared" si="79"/>
        <v>576</v>
      </c>
      <c r="S579" s="2">
        <f t="shared" si="72"/>
        <v>695</v>
      </c>
      <c r="T579" s="1">
        <f t="shared" si="73"/>
        <v>41897</v>
      </c>
      <c r="U579" t="str">
        <f t="shared" si="74"/>
        <v>AV. FELIPE CUBILLOS SIGALL</v>
      </c>
      <c r="V579">
        <v>1784</v>
      </c>
      <c r="W579" s="99">
        <v>32</v>
      </c>
      <c r="Y579" s="1" t="str">
        <f t="shared" si="75"/>
        <v>CARMEN</v>
      </c>
      <c r="Z579" s="1" t="s">
        <v>3630</v>
      </c>
      <c r="AA579" s="1" t="s">
        <v>3714</v>
      </c>
      <c r="AB579" s="1"/>
      <c r="AC579" s="3" t="str">
        <f t="shared" si="76"/>
        <v>sebastianandreani@gmail.com</v>
      </c>
      <c r="AD579" s="3" t="s">
        <v>2855</v>
      </c>
      <c r="AF579" s="2" t="str">
        <f t="shared" si="77"/>
        <v>10969273-5</v>
      </c>
      <c r="AG579" t="str">
        <f>+LEFT(H579,FIND(" ",H579)-1)</f>
        <v>JUAN</v>
      </c>
      <c r="AH579" s="1" t="s">
        <v>4618</v>
      </c>
      <c r="AI579" s="1" t="s">
        <v>4533</v>
      </c>
      <c r="AK579" s="3">
        <f t="shared" si="78"/>
        <v>0</v>
      </c>
      <c r="AN579" t="s">
        <v>44</v>
      </c>
      <c r="AO579">
        <v>1.65</v>
      </c>
      <c r="AP579" t="s">
        <v>47</v>
      </c>
    </row>
    <row r="580" spans="1:42">
      <c r="A580" s="89">
        <v>696</v>
      </c>
      <c r="B580" s="14" t="s">
        <v>3431</v>
      </c>
      <c r="C580" s="14"/>
      <c r="D580" s="14"/>
      <c r="E580" s="10">
        <v>41898</v>
      </c>
      <c r="F580" s="11" t="s">
        <v>2857</v>
      </c>
      <c r="G580" s="12" t="s">
        <v>2858</v>
      </c>
      <c r="H580" s="13" t="s">
        <v>2859</v>
      </c>
      <c r="I580" s="13" t="s">
        <v>13</v>
      </c>
      <c r="J580" s="14">
        <v>1001</v>
      </c>
      <c r="K580" s="14" t="str">
        <f t="shared" si="71"/>
        <v>AV. SANTA BLANCA 1001, LO BARNECHEA</v>
      </c>
      <c r="L580" s="15" t="s">
        <v>2860</v>
      </c>
      <c r="M580" s="15" t="s">
        <v>2861</v>
      </c>
      <c r="N580" s="15">
        <v>0</v>
      </c>
      <c r="O580" s="15" t="s">
        <v>44</v>
      </c>
      <c r="P580" s="17">
        <v>1.65</v>
      </c>
      <c r="R580" s="2">
        <f t="shared" si="79"/>
        <v>577</v>
      </c>
      <c r="S580" s="2">
        <f t="shared" si="72"/>
        <v>696</v>
      </c>
      <c r="T580" s="1">
        <f t="shared" si="73"/>
        <v>41898</v>
      </c>
      <c r="U580" t="str">
        <f t="shared" si="74"/>
        <v>AV. SANTA BLANCA</v>
      </c>
      <c r="V580">
        <v>1001</v>
      </c>
      <c r="Y580" s="1" t="str">
        <f t="shared" si="75"/>
        <v>MARÍA</v>
      </c>
      <c r="Z580" s="1" t="s">
        <v>3639</v>
      </c>
      <c r="AA580" s="1" t="s">
        <v>3715</v>
      </c>
      <c r="AB580" s="1"/>
      <c r="AC580" s="3" t="str">
        <f t="shared" si="76"/>
        <v>jaburto@copec.cl</v>
      </c>
      <c r="AD580" s="3" t="s">
        <v>2860</v>
      </c>
      <c r="AF580" s="2" t="str">
        <f t="shared" si="77"/>
        <v>6249799-8</v>
      </c>
      <c r="AG580" t="str">
        <f>+LEFT(H580,FIND(" ",H580)-1)</f>
        <v>JAIME</v>
      </c>
      <c r="AH580" s="1" t="s">
        <v>1520</v>
      </c>
      <c r="AI580" s="1" t="s">
        <v>4534</v>
      </c>
      <c r="AK580" s="3">
        <f t="shared" si="78"/>
        <v>0</v>
      </c>
      <c r="AN580" t="s">
        <v>44</v>
      </c>
      <c r="AO580">
        <v>1.65</v>
      </c>
      <c r="AP580" t="s">
        <v>47</v>
      </c>
    </row>
    <row r="581" spans="1:42">
      <c r="A581" s="89">
        <v>697</v>
      </c>
      <c r="B581" s="14" t="s">
        <v>3309</v>
      </c>
      <c r="C581" s="14"/>
      <c r="D581" s="14"/>
      <c r="E581" s="10">
        <v>41899</v>
      </c>
      <c r="F581" s="11" t="s">
        <v>2862</v>
      </c>
      <c r="G581" s="12" t="s">
        <v>2863</v>
      </c>
      <c r="H581" s="13" t="s">
        <v>2864</v>
      </c>
      <c r="I581" s="13" t="s">
        <v>16</v>
      </c>
      <c r="J581" s="14">
        <v>555</v>
      </c>
      <c r="K581" s="14" t="str">
        <f t="shared" ref="K581:K644" si="80">+CONCATENATE(I581," ",J581,", LO BARNECHEA")</f>
        <v>CAMINO DE LA VILLA 555, LO BARNECHEA</v>
      </c>
      <c r="L581" s="15" t="s">
        <v>2865</v>
      </c>
      <c r="M581" s="15" t="s">
        <v>2866</v>
      </c>
      <c r="N581" s="15">
        <v>0</v>
      </c>
      <c r="O581" s="15" t="s">
        <v>44</v>
      </c>
      <c r="P581" s="17">
        <v>1.65</v>
      </c>
      <c r="R581" s="2">
        <f t="shared" si="79"/>
        <v>578</v>
      </c>
      <c r="S581" s="2">
        <f t="shared" ref="S581:S644" si="81">+IF(ISNUMBER(A581),A581,0)</f>
        <v>697</v>
      </c>
      <c r="T581" s="1">
        <f t="shared" ref="T581:T644" si="82">+E581</f>
        <v>41899</v>
      </c>
      <c r="U581" t="str">
        <f t="shared" ref="U581:U644" si="83">+I581</f>
        <v>CAMINO DE LA VILLA</v>
      </c>
      <c r="V581">
        <v>555</v>
      </c>
      <c r="Y581" s="1" t="str">
        <f t="shared" ref="Y581:Y644" si="84">+LEFT(F581,FIND(" ",F581)-1)</f>
        <v>PERLA</v>
      </c>
      <c r="Z581" s="1" t="s">
        <v>1520</v>
      </c>
      <c r="AA581" s="1" t="s">
        <v>4183</v>
      </c>
      <c r="AB581" s="1"/>
      <c r="AC581" s="3" t="str">
        <f t="shared" ref="AC581:AC644" si="85">+M581</f>
        <v>pklaver@gmail.com</v>
      </c>
      <c r="AD581" s="3" t="s">
        <v>2865</v>
      </c>
      <c r="AF581" s="2" t="str">
        <f t="shared" ref="AF581:AF644" si="86">+G581</f>
        <v>9910005-2</v>
      </c>
      <c r="AG581" t="str">
        <f>+LEFT(H581,FIND(" ",H581)-1)</f>
        <v>CRISTIÁN</v>
      </c>
      <c r="AH581" s="1" t="s">
        <v>1520</v>
      </c>
      <c r="AI581" s="1" t="s">
        <v>4535</v>
      </c>
      <c r="AK581" s="3">
        <f t="shared" ref="AK581:AK644" si="87">+N581</f>
        <v>0</v>
      </c>
      <c r="AN581" t="s">
        <v>44</v>
      </c>
      <c r="AO581">
        <v>1.65</v>
      </c>
      <c r="AP581" t="s">
        <v>47</v>
      </c>
    </row>
    <row r="582" spans="1:42">
      <c r="A582" s="89">
        <v>698</v>
      </c>
      <c r="B582" s="14" t="s">
        <v>3431</v>
      </c>
      <c r="C582" s="14"/>
      <c r="D582" s="14"/>
      <c r="E582" s="10">
        <v>41907</v>
      </c>
      <c r="F582" s="11" t="s">
        <v>2867</v>
      </c>
      <c r="G582" s="12" t="s">
        <v>2868</v>
      </c>
      <c r="H582" s="13" t="s">
        <v>2869</v>
      </c>
      <c r="I582" s="13" t="s">
        <v>2870</v>
      </c>
      <c r="J582" s="14">
        <v>1365</v>
      </c>
      <c r="K582" s="14" t="str">
        <f t="shared" si="80"/>
        <v>CAMINO LOS CIERVOS  1365, LO BARNECHEA</v>
      </c>
      <c r="L582" s="15" t="s">
        <v>2871</v>
      </c>
      <c r="M582" s="16" t="s">
        <v>2872</v>
      </c>
      <c r="N582" s="15">
        <v>0</v>
      </c>
      <c r="O582" s="15" t="s">
        <v>44</v>
      </c>
      <c r="P582" s="17">
        <v>1.65</v>
      </c>
      <c r="R582" s="2">
        <f t="shared" ref="R582:R645" si="88">+R581+1</f>
        <v>579</v>
      </c>
      <c r="S582" s="2">
        <f t="shared" si="81"/>
        <v>698</v>
      </c>
      <c r="T582" s="1">
        <f t="shared" si="82"/>
        <v>41907</v>
      </c>
      <c r="U582" t="str">
        <f t="shared" si="83"/>
        <v xml:space="preserve">CAMINO LOS CIERVOS </v>
      </c>
      <c r="V582">
        <v>1365</v>
      </c>
      <c r="Y582" s="1" t="str">
        <f t="shared" si="84"/>
        <v>FRANCISCA</v>
      </c>
      <c r="Z582" s="1" t="s">
        <v>1520</v>
      </c>
      <c r="AA582" s="1" t="s">
        <v>4184</v>
      </c>
      <c r="AB582" s="1"/>
      <c r="AC582" s="3" t="str">
        <f t="shared" si="85"/>
        <v>francisca.obach@gmail.com</v>
      </c>
      <c r="AD582" s="3" t="s">
        <v>2871</v>
      </c>
      <c r="AF582" s="2" t="str">
        <f t="shared" si="86"/>
        <v>9497947-1</v>
      </c>
      <c r="AG582" t="str">
        <f>+LEFT(H582,FIND(" ",H582)-1)</f>
        <v/>
      </c>
      <c r="AH582" s="1" t="s">
        <v>1520</v>
      </c>
      <c r="AI582" s="1" t="s">
        <v>4536</v>
      </c>
      <c r="AK582" s="3">
        <f t="shared" si="87"/>
        <v>0</v>
      </c>
      <c r="AN582" t="s">
        <v>44</v>
      </c>
      <c r="AO582">
        <v>1.65</v>
      </c>
      <c r="AP582" t="s">
        <v>47</v>
      </c>
    </row>
    <row r="583" spans="1:42">
      <c r="A583" s="89">
        <v>699</v>
      </c>
      <c r="B583" s="14" t="s">
        <v>3431</v>
      </c>
      <c r="C583" s="14"/>
      <c r="D583" s="14"/>
      <c r="E583" s="10">
        <v>41908</v>
      </c>
      <c r="F583" s="11" t="s">
        <v>2873</v>
      </c>
      <c r="G583" s="12" t="s">
        <v>2874</v>
      </c>
      <c r="H583" s="13"/>
      <c r="I583" s="13"/>
      <c r="J583" s="14"/>
      <c r="K583" s="14" t="str">
        <f t="shared" si="80"/>
        <v xml:space="preserve"> , LO BARNECHEA</v>
      </c>
      <c r="L583" s="15" t="s">
        <v>2875</v>
      </c>
      <c r="M583" s="15" t="s">
        <v>2876</v>
      </c>
      <c r="N583" s="15">
        <v>0</v>
      </c>
      <c r="O583" s="15" t="s">
        <v>42</v>
      </c>
      <c r="P583" s="17">
        <v>1.65</v>
      </c>
      <c r="R583" s="2">
        <f t="shared" si="88"/>
        <v>580</v>
      </c>
      <c r="S583" s="2">
        <f t="shared" si="81"/>
        <v>699</v>
      </c>
      <c r="T583" s="1">
        <f t="shared" si="82"/>
        <v>41908</v>
      </c>
      <c r="U583">
        <f t="shared" si="83"/>
        <v>0</v>
      </c>
      <c r="V583">
        <v>0</v>
      </c>
      <c r="Y583" s="1" t="str">
        <f t="shared" si="84"/>
        <v>MARÍA</v>
      </c>
      <c r="Z583" s="1" t="s">
        <v>3640</v>
      </c>
      <c r="AA583" s="1" t="s">
        <v>3716</v>
      </c>
      <c r="AB583" s="1"/>
      <c r="AC583" s="3" t="str">
        <f t="shared" si="85"/>
        <v>minesaguirre@yahoo.es</v>
      </c>
      <c r="AD583" s="3" t="s">
        <v>2875</v>
      </c>
      <c r="AF583" s="2" t="str">
        <f t="shared" si="86"/>
        <v>6379439-2</v>
      </c>
      <c r="AH583" s="1" t="s">
        <v>1520</v>
      </c>
      <c r="AI583" s="1"/>
      <c r="AK583" s="3">
        <f t="shared" si="87"/>
        <v>0</v>
      </c>
      <c r="AN583" t="s">
        <v>42</v>
      </c>
      <c r="AO583">
        <v>1.65</v>
      </c>
      <c r="AP583" t="s">
        <v>47</v>
      </c>
    </row>
    <row r="584" spans="1:42">
      <c r="A584" s="89">
        <v>700</v>
      </c>
      <c r="B584" s="14" t="s">
        <v>3431</v>
      </c>
      <c r="C584" s="14"/>
      <c r="D584" s="14"/>
      <c r="E584" s="10">
        <v>41905</v>
      </c>
      <c r="F584" s="11" t="s">
        <v>2877</v>
      </c>
      <c r="G584" s="12" t="s">
        <v>2878</v>
      </c>
      <c r="H584" s="13"/>
      <c r="I584" s="13" t="s">
        <v>10</v>
      </c>
      <c r="J584" s="14" t="s">
        <v>2879</v>
      </c>
      <c r="K584" s="14" t="str">
        <f t="shared" si="80"/>
        <v>AV. FELIPE CUBILLOS SIGALL 1784- CASA 41, LO BARNECHEA</v>
      </c>
      <c r="L584" s="15">
        <v>94492658</v>
      </c>
      <c r="M584" s="16" t="s">
        <v>2880</v>
      </c>
      <c r="N584" s="15">
        <v>0</v>
      </c>
      <c r="O584" s="15">
        <v>0</v>
      </c>
      <c r="P584" s="17">
        <v>0</v>
      </c>
      <c r="R584" s="2">
        <f t="shared" si="88"/>
        <v>581</v>
      </c>
      <c r="S584" s="2">
        <f t="shared" si="81"/>
        <v>700</v>
      </c>
      <c r="T584" s="1">
        <f t="shared" si="82"/>
        <v>41905</v>
      </c>
      <c r="U584" t="str">
        <f t="shared" si="83"/>
        <v>AV. FELIPE CUBILLOS SIGALL</v>
      </c>
      <c r="V584">
        <v>1784</v>
      </c>
      <c r="W584" s="99">
        <v>41</v>
      </c>
      <c r="Y584" s="1" t="str">
        <f t="shared" si="84"/>
        <v>ARIEL</v>
      </c>
      <c r="Z584" s="1" t="s">
        <v>1520</v>
      </c>
      <c r="AA584" s="1" t="s">
        <v>4185</v>
      </c>
      <c r="AB584" s="1"/>
      <c r="AC584" s="3" t="str">
        <f t="shared" si="85"/>
        <v>ariel.koch@gmail.com</v>
      </c>
      <c r="AD584" s="3">
        <v>94492658</v>
      </c>
      <c r="AF584" s="2" t="str">
        <f t="shared" si="86"/>
        <v>22262091-0</v>
      </c>
      <c r="AH584" s="1" t="s">
        <v>1520</v>
      </c>
      <c r="AI584" s="1"/>
      <c r="AK584" s="3">
        <f t="shared" si="87"/>
        <v>0</v>
      </c>
      <c r="AN584">
        <v>0</v>
      </c>
      <c r="AO584">
        <v>0</v>
      </c>
      <c r="AP584" t="s">
        <v>47</v>
      </c>
    </row>
    <row r="585" spans="1:42">
      <c r="A585" s="93">
        <v>702</v>
      </c>
      <c r="B585" s="39" t="s">
        <v>3431</v>
      </c>
      <c r="C585" s="42"/>
      <c r="D585" s="42"/>
      <c r="E585" s="39" t="s">
        <v>2881</v>
      </c>
      <c r="F585" s="40" t="s">
        <v>2882</v>
      </c>
      <c r="G585" s="41" t="s">
        <v>2883</v>
      </c>
      <c r="H585" s="42" t="s">
        <v>2884</v>
      </c>
      <c r="I585" s="13" t="s">
        <v>38</v>
      </c>
      <c r="J585" s="39">
        <v>1358</v>
      </c>
      <c r="K585" s="14" t="str">
        <f t="shared" si="80"/>
        <v>RUCAMANQUI 1358, LO BARNECHEA</v>
      </c>
      <c r="L585" s="15" t="s">
        <v>2885</v>
      </c>
      <c r="M585" s="15" t="s">
        <v>2886</v>
      </c>
      <c r="N585" s="15" t="s">
        <v>2887</v>
      </c>
      <c r="O585" s="15" t="s">
        <v>44</v>
      </c>
      <c r="P585" s="17">
        <v>1.65</v>
      </c>
      <c r="R585" s="2">
        <f t="shared" si="88"/>
        <v>582</v>
      </c>
      <c r="S585" s="2">
        <f t="shared" si="81"/>
        <v>702</v>
      </c>
      <c r="T585" s="1">
        <v>41929</v>
      </c>
      <c r="U585" t="str">
        <f t="shared" si="83"/>
        <v>RUCAMANQUI</v>
      </c>
      <c r="V585">
        <v>1358</v>
      </c>
      <c r="Y585" s="1" t="str">
        <f t="shared" si="84"/>
        <v>FRANCISCO</v>
      </c>
      <c r="Z585" s="1" t="s">
        <v>1520</v>
      </c>
      <c r="AA585" s="1" t="s">
        <v>4186</v>
      </c>
      <c r="AB585" s="1"/>
      <c r="AC585" s="3" t="str">
        <f t="shared" si="85"/>
        <v>fhurtado@oho.cl</v>
      </c>
      <c r="AD585" s="3" t="s">
        <v>2885</v>
      </c>
      <c r="AF585" s="2" t="str">
        <f t="shared" si="86"/>
        <v>9990394-5</v>
      </c>
      <c r="AG585" t="str">
        <f>+LEFT(H585,FIND(" ",H585)-1)</f>
        <v>ALEJANDRA</v>
      </c>
      <c r="AH585" s="1" t="s">
        <v>1520</v>
      </c>
      <c r="AI585" s="1" t="s">
        <v>4537</v>
      </c>
      <c r="AK585" s="3" t="str">
        <f t="shared" si="87"/>
        <v>acasanegra@vtr.net</v>
      </c>
      <c r="AN585" t="s">
        <v>44</v>
      </c>
      <c r="AO585">
        <v>1.65</v>
      </c>
      <c r="AP585" t="s">
        <v>47</v>
      </c>
    </row>
    <row r="586" spans="1:42">
      <c r="A586" s="93">
        <v>703</v>
      </c>
      <c r="B586" s="39"/>
      <c r="C586" s="39"/>
      <c r="D586" s="39"/>
      <c r="E586" s="43" t="s">
        <v>2888</v>
      </c>
      <c r="F586" s="40" t="s">
        <v>2889</v>
      </c>
      <c r="G586" s="41" t="s">
        <v>2890</v>
      </c>
      <c r="H586" s="42" t="s">
        <v>2891</v>
      </c>
      <c r="I586" s="13" t="s">
        <v>13</v>
      </c>
      <c r="J586" s="39">
        <v>599</v>
      </c>
      <c r="K586" s="14" t="str">
        <f t="shared" si="80"/>
        <v>AV. SANTA BLANCA 599, LO BARNECHEA</v>
      </c>
      <c r="L586" s="15" t="s">
        <v>2892</v>
      </c>
      <c r="M586" s="16" t="s">
        <v>2893</v>
      </c>
      <c r="N586" s="16" t="s">
        <v>2894</v>
      </c>
      <c r="O586" s="15" t="s">
        <v>44</v>
      </c>
      <c r="P586" s="17">
        <v>1.65</v>
      </c>
      <c r="R586" s="2">
        <f t="shared" si="88"/>
        <v>583</v>
      </c>
      <c r="S586" s="2">
        <f t="shared" si="81"/>
        <v>703</v>
      </c>
      <c r="T586" s="1">
        <v>41935</v>
      </c>
      <c r="U586" t="str">
        <f t="shared" si="83"/>
        <v>AV. SANTA BLANCA</v>
      </c>
      <c r="V586">
        <v>599</v>
      </c>
      <c r="Y586" s="1" t="str">
        <f t="shared" si="84"/>
        <v>RICHARD</v>
      </c>
      <c r="Z586" s="1" t="s">
        <v>1520</v>
      </c>
      <c r="AA586" s="1" t="s">
        <v>4187</v>
      </c>
      <c r="AB586" s="1"/>
      <c r="AC586" s="3" t="str">
        <f t="shared" si="85"/>
        <v>richard.dunlop@uai.cl</v>
      </c>
      <c r="AD586" s="3" t="s">
        <v>2892</v>
      </c>
      <c r="AF586" s="2" t="str">
        <f t="shared" si="86"/>
        <v>9044063-2</v>
      </c>
      <c r="AG586" t="str">
        <f>+LEFT(H586,FIND(" ",H586)-1)</f>
        <v>ANDREÍNA</v>
      </c>
      <c r="AH586" s="1" t="s">
        <v>1520</v>
      </c>
      <c r="AI586" s="1" t="s">
        <v>4538</v>
      </c>
      <c r="AK586" s="3" t="str">
        <f t="shared" si="87"/>
        <v>gerencia@altofugas.cl</v>
      </c>
      <c r="AN586" t="s">
        <v>44</v>
      </c>
      <c r="AO586">
        <v>1.65</v>
      </c>
      <c r="AP586" t="s">
        <v>47</v>
      </c>
    </row>
    <row r="587" spans="1:42">
      <c r="A587" s="93">
        <v>704</v>
      </c>
      <c r="B587" s="39" t="s">
        <v>3309</v>
      </c>
      <c r="C587" s="39"/>
      <c r="D587" s="39"/>
      <c r="E587" s="43">
        <v>41936</v>
      </c>
      <c r="F587" s="40" t="s">
        <v>2895</v>
      </c>
      <c r="G587" s="41" t="s">
        <v>2896</v>
      </c>
      <c r="H587" s="42" t="s">
        <v>2897</v>
      </c>
      <c r="I587" s="13" t="s">
        <v>15</v>
      </c>
      <c r="J587" s="39">
        <v>10469</v>
      </c>
      <c r="K587" s="14" t="str">
        <f t="shared" si="80"/>
        <v>CAMINO DE LA AGUADA 10469, LO BARNECHEA</v>
      </c>
      <c r="L587" s="15" t="s">
        <v>2898</v>
      </c>
      <c r="M587" s="16" t="s">
        <v>2899</v>
      </c>
      <c r="N587" s="15"/>
      <c r="O587" s="15" t="s">
        <v>44</v>
      </c>
      <c r="P587" s="44" t="s">
        <v>2900</v>
      </c>
      <c r="R587" s="2">
        <f t="shared" si="88"/>
        <v>584</v>
      </c>
      <c r="S587" s="2">
        <f t="shared" si="81"/>
        <v>704</v>
      </c>
      <c r="T587" s="1">
        <f t="shared" si="82"/>
        <v>41936</v>
      </c>
      <c r="U587" t="str">
        <f t="shared" si="83"/>
        <v>CAMINO DE LA AGUADA</v>
      </c>
      <c r="V587">
        <v>10469</v>
      </c>
      <c r="Y587" s="1" t="str">
        <f t="shared" si="84"/>
        <v>CATALINA</v>
      </c>
      <c r="Z587" s="1" t="s">
        <v>1520</v>
      </c>
      <c r="AA587" s="1" t="s">
        <v>4188</v>
      </c>
      <c r="AB587" s="1"/>
      <c r="AC587" s="3" t="str">
        <f t="shared" si="85"/>
        <v>cfracchia@gmail.com</v>
      </c>
      <c r="AD587" s="3" t="s">
        <v>2898</v>
      </c>
      <c r="AF587" s="2" t="str">
        <f t="shared" si="86"/>
        <v>10739364-1</v>
      </c>
      <c r="AG587" t="str">
        <f>+LEFT(H587,FIND(" ",H587)-1)</f>
        <v>FELIPE</v>
      </c>
      <c r="AH587" s="1" t="s">
        <v>1520</v>
      </c>
      <c r="AI587" s="1" t="s">
        <v>4539</v>
      </c>
      <c r="AK587" s="3">
        <f t="shared" si="87"/>
        <v>0</v>
      </c>
      <c r="AN587" t="s">
        <v>44</v>
      </c>
      <c r="AO587" t="s">
        <v>2900</v>
      </c>
      <c r="AP587" t="s">
        <v>47</v>
      </c>
    </row>
    <row r="588" spans="1:42">
      <c r="A588" s="8">
        <v>706</v>
      </c>
      <c r="B588" s="17"/>
      <c r="C588" s="17"/>
      <c r="D588" s="17"/>
      <c r="E588" s="45">
        <v>41925</v>
      </c>
      <c r="F588" s="9" t="s">
        <v>2901</v>
      </c>
      <c r="G588" s="44" t="s">
        <v>2902</v>
      </c>
      <c r="H588" s="17" t="s">
        <v>2903</v>
      </c>
      <c r="I588" s="13" t="s">
        <v>21</v>
      </c>
      <c r="J588" s="15">
        <v>1081</v>
      </c>
      <c r="K588" s="14" t="str">
        <f t="shared" si="80"/>
        <v>CAMINO DEL ALARIFE 1081, LO BARNECHEA</v>
      </c>
      <c r="L588" s="15" t="s">
        <v>2904</v>
      </c>
      <c r="M588" s="16" t="s">
        <v>2905</v>
      </c>
      <c r="N588" s="16" t="s">
        <v>2906</v>
      </c>
      <c r="O588" s="15" t="s">
        <v>44</v>
      </c>
      <c r="P588" s="44" t="s">
        <v>2900</v>
      </c>
      <c r="R588" s="2">
        <f t="shared" si="88"/>
        <v>585</v>
      </c>
      <c r="S588" s="2">
        <f t="shared" si="81"/>
        <v>706</v>
      </c>
      <c r="T588" s="1">
        <f t="shared" si="82"/>
        <v>41925</v>
      </c>
      <c r="U588" t="str">
        <f t="shared" si="83"/>
        <v>CAMINO DEL ALARIFE</v>
      </c>
      <c r="V588">
        <v>1081</v>
      </c>
      <c r="Y588" s="1" t="str">
        <f t="shared" si="84"/>
        <v>SEBASTIAN</v>
      </c>
      <c r="Z588" s="1" t="s">
        <v>1520</v>
      </c>
      <c r="AA588" s="1" t="s">
        <v>4189</v>
      </c>
      <c r="AB588" s="1"/>
      <c r="AC588" s="3" t="str">
        <f t="shared" si="85"/>
        <v>scarey@tecnolex.cl</v>
      </c>
      <c r="AD588" s="3" t="s">
        <v>2904</v>
      </c>
      <c r="AF588" s="2" t="str">
        <f t="shared" si="86"/>
        <v>7367915-K</v>
      </c>
      <c r="AG588" t="str">
        <f>+LEFT(H588,FIND(" ",H588)-1)</f>
        <v>CONSUELO</v>
      </c>
      <c r="AH588" s="1" t="s">
        <v>1520</v>
      </c>
      <c r="AI588" s="1" t="s">
        <v>4540</v>
      </c>
      <c r="AK588" s="3" t="str">
        <f t="shared" si="87"/>
        <v>consuelo.raby@gmail.com</v>
      </c>
      <c r="AN588" t="s">
        <v>44</v>
      </c>
      <c r="AO588" t="s">
        <v>2900</v>
      </c>
      <c r="AP588" t="s">
        <v>47</v>
      </c>
    </row>
    <row r="589" spans="1:42">
      <c r="A589" s="8">
        <v>708</v>
      </c>
      <c r="B589" s="17"/>
      <c r="C589" s="17"/>
      <c r="D589" s="17"/>
      <c r="E589" s="45">
        <v>41962</v>
      </c>
      <c r="F589" s="9" t="s">
        <v>2907</v>
      </c>
      <c r="G589" s="44" t="s">
        <v>2908</v>
      </c>
      <c r="H589" s="17" t="s">
        <v>2909</v>
      </c>
      <c r="I589" s="13" t="s">
        <v>27</v>
      </c>
      <c r="J589" s="15" t="s">
        <v>2910</v>
      </c>
      <c r="K589" s="14" t="str">
        <f t="shared" si="80"/>
        <v>CAMINO TURISTICO INT. 11750 CASA 32, LO BARNECHEA</v>
      </c>
      <c r="L589" s="15" t="s">
        <v>2911</v>
      </c>
      <c r="M589" s="16" t="s">
        <v>2912</v>
      </c>
      <c r="N589" s="15"/>
      <c r="O589" s="15" t="s">
        <v>44</v>
      </c>
      <c r="P589" s="44" t="s">
        <v>2913</v>
      </c>
      <c r="R589" s="2">
        <f t="shared" si="88"/>
        <v>586</v>
      </c>
      <c r="S589" s="2">
        <f t="shared" si="81"/>
        <v>708</v>
      </c>
      <c r="T589" s="1">
        <f t="shared" si="82"/>
        <v>41962</v>
      </c>
      <c r="U589" t="str">
        <f t="shared" si="83"/>
        <v>CAMINO TURISTICO INT.</v>
      </c>
      <c r="V589">
        <v>11750</v>
      </c>
      <c r="W589" s="99">
        <v>32</v>
      </c>
      <c r="Y589" s="1" t="str">
        <f t="shared" si="84"/>
        <v>ANDREA</v>
      </c>
      <c r="Z589" s="1" t="s">
        <v>1520</v>
      </c>
      <c r="AA589" s="1" t="s">
        <v>4190</v>
      </c>
      <c r="AB589" s="1"/>
      <c r="AC589" s="3" t="str">
        <f t="shared" si="85"/>
        <v>apr.cam@gmail.com</v>
      </c>
      <c r="AD589" s="3" t="s">
        <v>2911</v>
      </c>
      <c r="AF589" s="2" t="str">
        <f t="shared" si="86"/>
        <v>10912409-5</v>
      </c>
      <c r="AG589" t="str">
        <f>+LEFT(H589,FIND(" ",H589)-1)</f>
        <v>CARLOS</v>
      </c>
      <c r="AH589" s="1" t="s">
        <v>1520</v>
      </c>
      <c r="AI589" s="1" t="s">
        <v>4541</v>
      </c>
      <c r="AK589" s="3">
        <f t="shared" si="87"/>
        <v>0</v>
      </c>
      <c r="AN589" t="s">
        <v>44</v>
      </c>
      <c r="AO589" t="s">
        <v>2913</v>
      </c>
      <c r="AP589" t="s">
        <v>47</v>
      </c>
    </row>
    <row r="590" spans="1:42">
      <c r="A590" s="8">
        <v>710</v>
      </c>
      <c r="B590" s="17"/>
      <c r="C590" s="17"/>
      <c r="D590" s="17"/>
      <c r="E590" s="45">
        <v>41978</v>
      </c>
      <c r="F590" s="9" t="s">
        <v>2914</v>
      </c>
      <c r="G590" s="44" t="s">
        <v>2915</v>
      </c>
      <c r="H590" s="17" t="s">
        <v>2916</v>
      </c>
      <c r="I590" s="13" t="s">
        <v>33</v>
      </c>
      <c r="J590" s="15">
        <v>1885</v>
      </c>
      <c r="K590" s="14" t="str">
        <f t="shared" si="80"/>
        <v>MANUEL GUZMAN MATURANA 1885, LO BARNECHEA</v>
      </c>
      <c r="L590" s="15" t="s">
        <v>2917</v>
      </c>
      <c r="M590" s="16" t="s">
        <v>2918</v>
      </c>
      <c r="N590" s="15"/>
      <c r="O590" s="15" t="s">
        <v>44</v>
      </c>
      <c r="P590" s="44" t="s">
        <v>2900</v>
      </c>
      <c r="R590" s="2">
        <f t="shared" si="88"/>
        <v>587</v>
      </c>
      <c r="S590" s="2">
        <f t="shared" si="81"/>
        <v>710</v>
      </c>
      <c r="T590" s="1">
        <f t="shared" si="82"/>
        <v>41978</v>
      </c>
      <c r="U590" t="str">
        <f t="shared" si="83"/>
        <v>MANUEL GUZMAN MATURANA</v>
      </c>
      <c r="V590">
        <v>1885</v>
      </c>
      <c r="Y590" s="1" t="str">
        <f t="shared" si="84"/>
        <v>DINKA</v>
      </c>
      <c r="Z590" s="1" t="s">
        <v>1520</v>
      </c>
      <c r="AA590" s="1" t="s">
        <v>4191</v>
      </c>
      <c r="AB590" s="1"/>
      <c r="AC590" s="3" t="str">
        <f t="shared" si="85"/>
        <v>juan.becerra@thyssenkrupp.com</v>
      </c>
      <c r="AD590" s="3" t="s">
        <v>2917</v>
      </c>
      <c r="AF590" s="2" t="str">
        <f t="shared" si="86"/>
        <v>12841937-3</v>
      </c>
      <c r="AG590" t="str">
        <f>+LEFT(H590,FIND(" ",H590)-1)</f>
        <v>JUAN</v>
      </c>
      <c r="AH590" s="1" t="s">
        <v>4607</v>
      </c>
      <c r="AI590" s="1" t="s">
        <v>4334</v>
      </c>
      <c r="AK590" s="3">
        <f t="shared" si="87"/>
        <v>0</v>
      </c>
      <c r="AN590" t="s">
        <v>44</v>
      </c>
      <c r="AO590" t="s">
        <v>2900</v>
      </c>
      <c r="AP590" t="s">
        <v>47</v>
      </c>
    </row>
    <row r="591" spans="1:42">
      <c r="A591" s="8">
        <v>711</v>
      </c>
      <c r="B591" s="17"/>
      <c r="C591" s="17"/>
      <c r="D591" s="17"/>
      <c r="E591" s="45">
        <v>41985</v>
      </c>
      <c r="F591" s="9" t="s">
        <v>2919</v>
      </c>
      <c r="G591" s="44" t="s">
        <v>2920</v>
      </c>
      <c r="H591" s="17" t="s">
        <v>2921</v>
      </c>
      <c r="I591" s="13" t="s">
        <v>28</v>
      </c>
      <c r="J591" s="15" t="s">
        <v>2922</v>
      </c>
      <c r="K591" s="14" t="str">
        <f t="shared" si="80"/>
        <v>CONTRALM. FDEZ.VIAL 10999 CASA A, LO BARNECHEA</v>
      </c>
      <c r="L591" s="15" t="s">
        <v>2923</v>
      </c>
      <c r="M591" s="16" t="s">
        <v>2924</v>
      </c>
      <c r="N591" s="15"/>
      <c r="O591" s="15" t="s">
        <v>44</v>
      </c>
      <c r="P591" s="44" t="s">
        <v>2913</v>
      </c>
      <c r="R591" s="2">
        <f t="shared" si="88"/>
        <v>588</v>
      </c>
      <c r="S591" s="2">
        <f t="shared" si="81"/>
        <v>711</v>
      </c>
      <c r="T591" s="1">
        <f t="shared" si="82"/>
        <v>41985</v>
      </c>
      <c r="U591" t="str">
        <f t="shared" si="83"/>
        <v>CONTRALM. FDEZ.VIAL</v>
      </c>
      <c r="V591">
        <v>10999</v>
      </c>
      <c r="W591" s="99" t="s">
        <v>3504</v>
      </c>
      <c r="Y591" s="1" t="str">
        <f t="shared" si="84"/>
        <v>JAVIER</v>
      </c>
      <c r="Z591" s="1" t="s">
        <v>1520</v>
      </c>
      <c r="AA591" s="1" t="s">
        <v>4192</v>
      </c>
      <c r="AB591" s="1"/>
      <c r="AC591" s="3" t="str">
        <f t="shared" si="85"/>
        <v>javierkaulen@gmail.com</v>
      </c>
      <c r="AD591" s="3" t="s">
        <v>2923</v>
      </c>
      <c r="AF591" s="2" t="str">
        <f t="shared" si="86"/>
        <v>16098401-5</v>
      </c>
      <c r="AG591" t="str">
        <f>+LEFT(H591,FIND(" ",H591)-1)</f>
        <v>MARIA</v>
      </c>
      <c r="AH591" s="1" t="s">
        <v>1520</v>
      </c>
      <c r="AI591" s="1" t="s">
        <v>4542</v>
      </c>
      <c r="AK591" s="3">
        <f t="shared" si="87"/>
        <v>0</v>
      </c>
      <c r="AN591" t="s">
        <v>44</v>
      </c>
      <c r="AO591" t="s">
        <v>2913</v>
      </c>
      <c r="AP591" t="s">
        <v>47</v>
      </c>
    </row>
    <row r="592" spans="1:42">
      <c r="A592" s="8">
        <v>712</v>
      </c>
      <c r="B592" s="17"/>
      <c r="C592" s="17"/>
      <c r="D592" s="17"/>
      <c r="E592" s="45">
        <v>41995</v>
      </c>
      <c r="F592" s="9" t="s">
        <v>2925</v>
      </c>
      <c r="G592" s="44" t="s">
        <v>2926</v>
      </c>
      <c r="H592" s="17" t="s">
        <v>2927</v>
      </c>
      <c r="I592" s="17" t="s">
        <v>1186</v>
      </c>
      <c r="J592" s="15">
        <v>11158</v>
      </c>
      <c r="K592" s="14" t="str">
        <f t="shared" si="80"/>
        <v>EL MAYORAZGO  11158, LO BARNECHEA</v>
      </c>
      <c r="L592" s="15" t="s">
        <v>2928</v>
      </c>
      <c r="M592" s="16" t="s">
        <v>2929</v>
      </c>
      <c r="N592" s="15"/>
      <c r="O592" s="15" t="s">
        <v>44</v>
      </c>
      <c r="P592" s="44" t="s">
        <v>2900</v>
      </c>
      <c r="R592" s="2">
        <f t="shared" si="88"/>
        <v>589</v>
      </c>
      <c r="S592" s="2">
        <f t="shared" si="81"/>
        <v>712</v>
      </c>
      <c r="T592" s="1">
        <f t="shared" si="82"/>
        <v>41995</v>
      </c>
      <c r="U592" t="str">
        <f t="shared" si="83"/>
        <v xml:space="preserve">EL MAYORAZGO </v>
      </c>
      <c r="V592">
        <v>11158</v>
      </c>
      <c r="Y592" s="1" t="str">
        <f t="shared" si="84"/>
        <v>PAULO</v>
      </c>
      <c r="Z592" s="1" t="s">
        <v>1520</v>
      </c>
      <c r="AA592" s="1" t="s">
        <v>3737</v>
      </c>
      <c r="AB592" s="1"/>
      <c r="AC592" s="3" t="str">
        <f t="shared" si="85"/>
        <v>paulovarelap@gmail.com</v>
      </c>
      <c r="AD592" s="3" t="s">
        <v>2928</v>
      </c>
      <c r="AF592" s="2" t="str">
        <f t="shared" si="86"/>
        <v>9722622-9</v>
      </c>
      <c r="AG592" t="str">
        <f>+LEFT(H592,FIND(" ",H592)-1)</f>
        <v>FRANCISCA</v>
      </c>
      <c r="AH592" s="1" t="s">
        <v>1520</v>
      </c>
      <c r="AI592" s="1" t="s">
        <v>4543</v>
      </c>
      <c r="AK592" s="3">
        <f t="shared" si="87"/>
        <v>0</v>
      </c>
      <c r="AN592" t="s">
        <v>44</v>
      </c>
      <c r="AO592" t="s">
        <v>2900</v>
      </c>
      <c r="AP592" t="s">
        <v>47</v>
      </c>
    </row>
    <row r="593" spans="1:42">
      <c r="A593" s="8">
        <v>713</v>
      </c>
      <c r="B593" s="17"/>
      <c r="C593" s="17"/>
      <c r="D593" s="17"/>
      <c r="E593" s="45">
        <v>42002</v>
      </c>
      <c r="F593" s="9" t="s">
        <v>2930</v>
      </c>
      <c r="G593" s="44" t="s">
        <v>2931</v>
      </c>
      <c r="H593" s="17" t="s">
        <v>2932</v>
      </c>
      <c r="I593" s="13" t="s">
        <v>16</v>
      </c>
      <c r="J593" s="15" t="s">
        <v>2933</v>
      </c>
      <c r="K593" s="14" t="str">
        <f t="shared" si="80"/>
        <v>CAMINO DE LA VILLA 966 CASA C, LO BARNECHEA</v>
      </c>
      <c r="L593" s="15" t="s">
        <v>2934</v>
      </c>
      <c r="M593" s="16" t="s">
        <v>2935</v>
      </c>
      <c r="N593" s="15"/>
      <c r="O593" s="15" t="s">
        <v>44</v>
      </c>
      <c r="P593" s="44" t="s">
        <v>2913</v>
      </c>
      <c r="R593" s="2">
        <f t="shared" si="88"/>
        <v>590</v>
      </c>
      <c r="S593" s="2">
        <f t="shared" si="81"/>
        <v>713</v>
      </c>
      <c r="T593" s="1">
        <f t="shared" si="82"/>
        <v>42002</v>
      </c>
      <c r="U593" t="str">
        <f t="shared" si="83"/>
        <v>CAMINO DE LA VILLA</v>
      </c>
      <c r="V593">
        <v>966</v>
      </c>
      <c r="W593" s="99" t="s">
        <v>3503</v>
      </c>
      <c r="Y593" s="1" t="str">
        <f t="shared" si="84"/>
        <v>FELIPE</v>
      </c>
      <c r="Z593" s="1" t="s">
        <v>1520</v>
      </c>
      <c r="AA593" s="1" t="s">
        <v>4193</v>
      </c>
      <c r="AB593" s="1"/>
      <c r="AC593" s="3" t="str">
        <f t="shared" si="85"/>
        <v>fpl@roda.cl</v>
      </c>
      <c r="AD593" s="3" t="s">
        <v>2934</v>
      </c>
      <c r="AF593" s="2" t="str">
        <f t="shared" si="86"/>
        <v>13924823-6</v>
      </c>
      <c r="AG593" t="str">
        <f>+LEFT(H593,FIND(" ",H593)-1)</f>
        <v>MARIA</v>
      </c>
      <c r="AH593" s="1" t="s">
        <v>3633</v>
      </c>
      <c r="AI593" s="1" t="s">
        <v>4544</v>
      </c>
      <c r="AK593" s="3">
        <f t="shared" si="87"/>
        <v>0</v>
      </c>
      <c r="AN593" t="s">
        <v>44</v>
      </c>
      <c r="AO593" t="s">
        <v>2913</v>
      </c>
      <c r="AP593" t="s">
        <v>47</v>
      </c>
    </row>
    <row r="594" spans="1:42">
      <c r="A594" s="8">
        <v>714</v>
      </c>
      <c r="B594" s="17"/>
      <c r="C594" s="17"/>
      <c r="D594" s="17"/>
      <c r="E594" s="45">
        <v>42002</v>
      </c>
      <c r="F594" s="9" t="s">
        <v>2936</v>
      </c>
      <c r="G594" s="44" t="s">
        <v>2937</v>
      </c>
      <c r="H594" s="17"/>
      <c r="I594" s="13" t="s">
        <v>16</v>
      </c>
      <c r="J594" s="15">
        <v>832</v>
      </c>
      <c r="K594" s="14" t="str">
        <f t="shared" si="80"/>
        <v>CAMINO DE LA VILLA 832, LO BARNECHEA</v>
      </c>
      <c r="L594" s="15" t="s">
        <v>2938</v>
      </c>
      <c r="M594" s="16" t="s">
        <v>2939</v>
      </c>
      <c r="N594" s="16" t="s">
        <v>2940</v>
      </c>
      <c r="O594" s="15" t="s">
        <v>44</v>
      </c>
      <c r="P594" s="44" t="s">
        <v>2900</v>
      </c>
      <c r="R594" s="2">
        <f t="shared" si="88"/>
        <v>591</v>
      </c>
      <c r="S594" s="2">
        <f t="shared" si="81"/>
        <v>714</v>
      </c>
      <c r="T594" s="1">
        <f t="shared" si="82"/>
        <v>42002</v>
      </c>
      <c r="U594" t="str">
        <f t="shared" si="83"/>
        <v>CAMINO DE LA VILLA</v>
      </c>
      <c r="V594">
        <v>832</v>
      </c>
      <c r="Y594" s="1" t="str">
        <f t="shared" si="84"/>
        <v>LAZARO</v>
      </c>
      <c r="Z594" s="1" t="s">
        <v>3641</v>
      </c>
      <c r="AA594" s="1" t="s">
        <v>3717</v>
      </c>
      <c r="AB594" s="1"/>
      <c r="AC594" s="3" t="str">
        <f t="shared" si="85"/>
        <v>rvilla@mi.cl</v>
      </c>
      <c r="AD594" s="3" t="s">
        <v>2938</v>
      </c>
      <c r="AF594" s="2" t="str">
        <f t="shared" si="86"/>
        <v>2750864-2</v>
      </c>
      <c r="AH594" s="1" t="s">
        <v>1520</v>
      </c>
      <c r="AI594" s="1"/>
      <c r="AK594" s="3" t="str">
        <f t="shared" si="87"/>
        <v>mpbehm@mi.cl</v>
      </c>
      <c r="AN594" t="s">
        <v>44</v>
      </c>
      <c r="AO594" t="s">
        <v>2900</v>
      </c>
      <c r="AP594" t="s">
        <v>47</v>
      </c>
    </row>
    <row r="595" spans="1:42">
      <c r="A595" s="8">
        <v>715</v>
      </c>
      <c r="B595" s="17"/>
      <c r="C595" s="17"/>
      <c r="D595" s="17"/>
      <c r="E595" s="45">
        <v>42002</v>
      </c>
      <c r="F595" s="9" t="s">
        <v>2941</v>
      </c>
      <c r="G595" s="44" t="s">
        <v>2942</v>
      </c>
      <c r="H595" s="17" t="s">
        <v>2943</v>
      </c>
      <c r="I595" s="13" t="s">
        <v>16</v>
      </c>
      <c r="J595" s="15" t="s">
        <v>2944</v>
      </c>
      <c r="K595" s="14" t="str">
        <f t="shared" si="80"/>
        <v>CAMINO DE LA VILLA 966 CASA B, LO BARNECHEA</v>
      </c>
      <c r="L595" s="15" t="s">
        <v>2945</v>
      </c>
      <c r="M595" s="16" t="s">
        <v>2946</v>
      </c>
      <c r="N595" s="15"/>
      <c r="O595" s="15" t="s">
        <v>42</v>
      </c>
      <c r="P595" s="44" t="s">
        <v>2913</v>
      </c>
      <c r="R595" s="2">
        <f t="shared" si="88"/>
        <v>592</v>
      </c>
      <c r="S595" s="2">
        <f t="shared" si="81"/>
        <v>715</v>
      </c>
      <c r="T595" s="1">
        <f t="shared" si="82"/>
        <v>42002</v>
      </c>
      <c r="U595" t="str">
        <f t="shared" si="83"/>
        <v>CAMINO DE LA VILLA</v>
      </c>
      <c r="V595">
        <v>966</v>
      </c>
      <c r="W595" s="99" t="s">
        <v>3502</v>
      </c>
      <c r="Y595" s="1" t="str">
        <f t="shared" si="84"/>
        <v>FRANCISCA</v>
      </c>
      <c r="Z595" s="1" t="s">
        <v>1520</v>
      </c>
      <c r="AA595" s="1" t="s">
        <v>4194</v>
      </c>
      <c r="AB595" s="1"/>
      <c r="AC595" s="3" t="str">
        <f t="shared" si="85"/>
        <v>fcaugartev@gmail.com</v>
      </c>
      <c r="AD595" s="3" t="s">
        <v>2945</v>
      </c>
      <c r="AF595" s="2" t="str">
        <f t="shared" si="86"/>
        <v>6875750-9</v>
      </c>
      <c r="AG595" t="str">
        <f>+LEFT(H595,FIND(" ",H595)-1)</f>
        <v>FRANCISCO</v>
      </c>
      <c r="AH595" s="1" t="s">
        <v>1520</v>
      </c>
      <c r="AI595" s="1" t="s">
        <v>4545</v>
      </c>
      <c r="AK595" s="3">
        <f t="shared" si="87"/>
        <v>0</v>
      </c>
      <c r="AN595" t="s">
        <v>42</v>
      </c>
      <c r="AO595" t="s">
        <v>2913</v>
      </c>
      <c r="AP595" t="s">
        <v>47</v>
      </c>
    </row>
    <row r="596" spans="1:42">
      <c r="A596" s="8">
        <v>717</v>
      </c>
      <c r="B596" s="17"/>
      <c r="C596" s="17"/>
      <c r="D596" s="17"/>
      <c r="E596" s="45">
        <v>42004</v>
      </c>
      <c r="F596" s="9" t="s">
        <v>2947</v>
      </c>
      <c r="G596" s="44" t="s">
        <v>2948</v>
      </c>
      <c r="H596" s="17" t="s">
        <v>2949</v>
      </c>
      <c r="I596" s="13" t="s">
        <v>13</v>
      </c>
      <c r="J596" s="15">
        <v>1802</v>
      </c>
      <c r="K596" s="14" t="str">
        <f t="shared" si="80"/>
        <v>AV. SANTA BLANCA 1802, LO BARNECHEA</v>
      </c>
      <c r="L596" s="15" t="s">
        <v>2950</v>
      </c>
      <c r="M596" s="16" t="s">
        <v>2951</v>
      </c>
      <c r="N596" s="15"/>
      <c r="O596" s="15" t="s">
        <v>42</v>
      </c>
      <c r="P596" s="44" t="s">
        <v>2900</v>
      </c>
      <c r="R596" s="2">
        <f t="shared" si="88"/>
        <v>593</v>
      </c>
      <c r="S596" s="2">
        <f t="shared" si="81"/>
        <v>717</v>
      </c>
      <c r="T596" s="1">
        <f t="shared" si="82"/>
        <v>42004</v>
      </c>
      <c r="U596" t="str">
        <f t="shared" si="83"/>
        <v>AV. SANTA BLANCA</v>
      </c>
      <c r="V596">
        <v>1802</v>
      </c>
      <c r="Y596" s="1" t="str">
        <f t="shared" si="84"/>
        <v>MARIA</v>
      </c>
      <c r="Z596" s="1" t="s">
        <v>1520</v>
      </c>
      <c r="AA596" s="1" t="s">
        <v>4195</v>
      </c>
      <c r="AB596" s="1"/>
      <c r="AC596" s="3" t="str">
        <f t="shared" si="85"/>
        <v>piacasali@gmail.com</v>
      </c>
      <c r="AD596" s="3" t="s">
        <v>2950</v>
      </c>
      <c r="AF596" s="2" t="str">
        <f t="shared" si="86"/>
        <v>13241796-2</v>
      </c>
      <c r="AG596" t="str">
        <f>+LEFT(H596,FIND(" ",H596)-1)</f>
        <v>RAFAEL</v>
      </c>
      <c r="AH596" s="1" t="s">
        <v>1520</v>
      </c>
      <c r="AI596" s="1" t="s">
        <v>4546</v>
      </c>
      <c r="AK596" s="3">
        <f t="shared" si="87"/>
        <v>0</v>
      </c>
      <c r="AN596" t="s">
        <v>42</v>
      </c>
      <c r="AO596" t="s">
        <v>2900</v>
      </c>
      <c r="AP596" t="s">
        <v>47</v>
      </c>
    </row>
    <row r="597" spans="1:42">
      <c r="A597" s="8">
        <v>718</v>
      </c>
      <c r="B597" s="17"/>
      <c r="C597" s="17"/>
      <c r="D597" s="17"/>
      <c r="E597" s="45">
        <v>42010</v>
      </c>
      <c r="F597" s="9" t="s">
        <v>2952</v>
      </c>
      <c r="G597" s="44" t="s">
        <v>2953</v>
      </c>
      <c r="H597" s="17" t="s">
        <v>2954</v>
      </c>
      <c r="I597" s="13" t="s">
        <v>28</v>
      </c>
      <c r="J597" s="15">
        <v>10455</v>
      </c>
      <c r="K597" s="14" t="str">
        <f t="shared" si="80"/>
        <v>CONTRALM. FDEZ.VIAL 10455, LO BARNECHEA</v>
      </c>
      <c r="L597" s="15" t="s">
        <v>2955</v>
      </c>
      <c r="M597" s="16" t="s">
        <v>2956</v>
      </c>
      <c r="N597" s="15"/>
      <c r="O597" s="15" t="s">
        <v>44</v>
      </c>
      <c r="P597" s="17">
        <v>1.65</v>
      </c>
      <c r="R597" s="2">
        <f t="shared" si="88"/>
        <v>594</v>
      </c>
      <c r="S597" s="2">
        <f t="shared" si="81"/>
        <v>718</v>
      </c>
      <c r="T597" s="1">
        <f t="shared" si="82"/>
        <v>42010</v>
      </c>
      <c r="U597" t="str">
        <f t="shared" si="83"/>
        <v>CONTRALM. FDEZ.VIAL</v>
      </c>
      <c r="V597">
        <v>10455</v>
      </c>
      <c r="Y597" s="1" t="str">
        <f t="shared" si="84"/>
        <v>VICTOR</v>
      </c>
      <c r="Z597" s="1" t="s">
        <v>1520</v>
      </c>
      <c r="AA597" s="1" t="s">
        <v>4196</v>
      </c>
      <c r="AB597" s="1"/>
      <c r="AC597" s="3" t="str">
        <f t="shared" si="85"/>
        <v>vopazo@hidrotec.cl</v>
      </c>
      <c r="AD597" s="3" t="s">
        <v>2955</v>
      </c>
      <c r="AF597" s="2" t="str">
        <f t="shared" si="86"/>
        <v>8357119-5</v>
      </c>
      <c r="AG597" t="str">
        <f>+LEFT(H597,FIND(" ",H597)-1)</f>
        <v>MARIA</v>
      </c>
      <c r="AH597" s="1" t="s">
        <v>3603</v>
      </c>
      <c r="AI597" s="1" t="s">
        <v>4369</v>
      </c>
      <c r="AK597" s="3">
        <f t="shared" si="87"/>
        <v>0</v>
      </c>
      <c r="AN597" t="s">
        <v>44</v>
      </c>
      <c r="AO597">
        <v>1.65</v>
      </c>
      <c r="AP597" t="s">
        <v>47</v>
      </c>
    </row>
    <row r="598" spans="1:42">
      <c r="A598" s="8">
        <v>719</v>
      </c>
      <c r="B598" s="17"/>
      <c r="C598" s="17"/>
      <c r="D598" s="17"/>
      <c r="E598" s="45">
        <v>42010</v>
      </c>
      <c r="F598" s="9" t="s">
        <v>2957</v>
      </c>
      <c r="G598" s="44" t="s">
        <v>2958</v>
      </c>
      <c r="H598" s="17" t="s">
        <v>2959</v>
      </c>
      <c r="I598" s="13" t="s">
        <v>13</v>
      </c>
      <c r="J598" s="15">
        <v>1591</v>
      </c>
      <c r="K598" s="14" t="str">
        <f t="shared" si="80"/>
        <v>AV. SANTA BLANCA 1591, LO BARNECHEA</v>
      </c>
      <c r="L598" s="15" t="s">
        <v>2960</v>
      </c>
      <c r="M598" s="16" t="s">
        <v>2961</v>
      </c>
      <c r="N598" s="15"/>
      <c r="O598" s="15" t="s">
        <v>44</v>
      </c>
      <c r="P598" s="17">
        <v>1.65</v>
      </c>
      <c r="R598" s="2">
        <f t="shared" si="88"/>
        <v>595</v>
      </c>
      <c r="S598" s="2">
        <f t="shared" si="81"/>
        <v>719</v>
      </c>
      <c r="T598" s="1">
        <f t="shared" si="82"/>
        <v>42010</v>
      </c>
      <c r="U598" t="str">
        <f t="shared" si="83"/>
        <v>AV. SANTA BLANCA</v>
      </c>
      <c r="V598">
        <v>1591</v>
      </c>
      <c r="Y598" s="1" t="str">
        <f t="shared" si="84"/>
        <v>VICENTE</v>
      </c>
      <c r="Z598" s="1" t="s">
        <v>1520</v>
      </c>
      <c r="AA598" s="1" t="s">
        <v>4197</v>
      </c>
      <c r="AB598" s="1"/>
      <c r="AC598" s="3" t="str">
        <f t="shared" si="85"/>
        <v>lularod@hotmail.com</v>
      </c>
      <c r="AD598" s="3" t="s">
        <v>2960</v>
      </c>
      <c r="AF598" s="2" t="str">
        <f t="shared" si="86"/>
        <v>4709132-2</v>
      </c>
      <c r="AG598" t="str">
        <f>+LEFT(H598,FIND(" ",H598)-1)</f>
        <v>LUZ</v>
      </c>
      <c r="AH598" s="1" t="s">
        <v>1520</v>
      </c>
      <c r="AI598" s="1" t="s">
        <v>4547</v>
      </c>
      <c r="AK598" s="3">
        <f t="shared" si="87"/>
        <v>0</v>
      </c>
      <c r="AN598" t="s">
        <v>44</v>
      </c>
      <c r="AO598">
        <v>1.65</v>
      </c>
      <c r="AP598" t="s">
        <v>47</v>
      </c>
    </row>
    <row r="599" spans="1:42">
      <c r="A599" s="8">
        <v>720</v>
      </c>
      <c r="B599" s="17"/>
      <c r="C599" s="17"/>
      <c r="D599" s="17"/>
      <c r="E599" s="45">
        <v>42012</v>
      </c>
      <c r="F599" s="9" t="s">
        <v>2962</v>
      </c>
      <c r="G599" s="44" t="s">
        <v>2963</v>
      </c>
      <c r="H599" s="17" t="s">
        <v>2964</v>
      </c>
      <c r="I599" s="13" t="s">
        <v>25</v>
      </c>
      <c r="J599" s="15" t="s">
        <v>2965</v>
      </c>
      <c r="K599" s="14" t="str">
        <f t="shared" si="80"/>
        <v>CAMINO LA CAPELLANIA 1996 DPTO.11, LO BARNECHEA</v>
      </c>
      <c r="L599" s="15" t="s">
        <v>2966</v>
      </c>
      <c r="M599" s="16" t="s">
        <v>2967</v>
      </c>
      <c r="N599" s="15"/>
      <c r="O599" s="15" t="s">
        <v>1976</v>
      </c>
      <c r="P599" s="17">
        <v>1.65</v>
      </c>
      <c r="R599" s="2">
        <f t="shared" si="88"/>
        <v>596</v>
      </c>
      <c r="S599" s="2">
        <f t="shared" si="81"/>
        <v>720</v>
      </c>
      <c r="T599" s="1">
        <f t="shared" si="82"/>
        <v>42012</v>
      </c>
      <c r="U599" t="str">
        <f t="shared" si="83"/>
        <v>CAMINO LA CAPELLANIA</v>
      </c>
      <c r="V599">
        <v>1996</v>
      </c>
      <c r="W599" s="99">
        <v>11</v>
      </c>
      <c r="Y599" s="1" t="str">
        <f t="shared" si="84"/>
        <v>CESAR</v>
      </c>
      <c r="Z599" s="1" t="s">
        <v>1520</v>
      </c>
      <c r="AA599" s="1" t="s">
        <v>4198</v>
      </c>
      <c r="AB599" s="1"/>
      <c r="AC599" s="3" t="str">
        <f t="shared" si="85"/>
        <v>ckattan@gmail.com</v>
      </c>
      <c r="AD599" s="3" t="s">
        <v>2966</v>
      </c>
      <c r="AF599" s="2" t="str">
        <f t="shared" si="86"/>
        <v>15322562-1</v>
      </c>
      <c r="AG599" t="str">
        <f>+LEFT(H599,FIND(" ",H599)-1)</f>
        <v>VALENTINA</v>
      </c>
      <c r="AH599" s="1" t="s">
        <v>1520</v>
      </c>
      <c r="AI599" s="1" t="s">
        <v>3669</v>
      </c>
      <c r="AK599" s="3">
        <f t="shared" si="87"/>
        <v>0</v>
      </c>
      <c r="AN599" t="s">
        <v>1976</v>
      </c>
      <c r="AO599">
        <v>1.65</v>
      </c>
      <c r="AP599" t="s">
        <v>47</v>
      </c>
    </row>
    <row r="600" spans="1:42">
      <c r="A600" s="8">
        <v>722</v>
      </c>
      <c r="B600" s="17"/>
      <c r="C600" s="17"/>
      <c r="D600" s="17"/>
      <c r="E600" s="45">
        <v>42016</v>
      </c>
      <c r="F600" s="9" t="s">
        <v>2968</v>
      </c>
      <c r="G600" s="44" t="s">
        <v>2969</v>
      </c>
      <c r="H600" s="17" t="s">
        <v>2970</v>
      </c>
      <c r="I600" s="13" t="s">
        <v>28</v>
      </c>
      <c r="J600" s="15">
        <v>11053</v>
      </c>
      <c r="K600" s="14" t="str">
        <f t="shared" si="80"/>
        <v>CONTRALM. FDEZ.VIAL 11053, LO BARNECHEA</v>
      </c>
      <c r="L600" s="15" t="s">
        <v>2971</v>
      </c>
      <c r="M600" s="16" t="s">
        <v>2972</v>
      </c>
      <c r="N600" s="15"/>
      <c r="O600" s="15" t="s">
        <v>44</v>
      </c>
      <c r="P600" s="17">
        <v>1.65</v>
      </c>
      <c r="R600" s="2">
        <f t="shared" si="88"/>
        <v>597</v>
      </c>
      <c r="S600" s="2">
        <f t="shared" si="81"/>
        <v>722</v>
      </c>
      <c r="T600" s="1">
        <f t="shared" si="82"/>
        <v>42016</v>
      </c>
      <c r="U600" t="str">
        <f t="shared" si="83"/>
        <v>CONTRALM. FDEZ.VIAL</v>
      </c>
      <c r="V600">
        <v>11053</v>
      </c>
      <c r="Y600" s="1" t="str">
        <f t="shared" si="84"/>
        <v>MAURICIO</v>
      </c>
      <c r="Z600" s="1" t="s">
        <v>1520</v>
      </c>
      <c r="AA600" s="1" t="s">
        <v>4199</v>
      </c>
      <c r="AB600" s="1"/>
      <c r="AC600" s="3" t="str">
        <f t="shared" si="85"/>
        <v>mauriciowhitev@gmail.com</v>
      </c>
      <c r="AD600" s="3" t="s">
        <v>2971</v>
      </c>
      <c r="AF600" s="2" t="str">
        <f t="shared" si="86"/>
        <v>6514958-3</v>
      </c>
      <c r="AG600" t="str">
        <f>+LEFT(H600,FIND(" ",H600)-1)</f>
        <v>LYLY</v>
      </c>
      <c r="AH600" s="1" t="s">
        <v>1520</v>
      </c>
      <c r="AI600" s="1" t="s">
        <v>4548</v>
      </c>
      <c r="AK600" s="3">
        <f t="shared" si="87"/>
        <v>0</v>
      </c>
      <c r="AN600" t="s">
        <v>44</v>
      </c>
      <c r="AO600">
        <v>1.65</v>
      </c>
      <c r="AP600" t="s">
        <v>47</v>
      </c>
    </row>
    <row r="601" spans="1:42">
      <c r="A601" s="8">
        <v>723</v>
      </c>
      <c r="B601" s="17"/>
      <c r="C601" s="17"/>
      <c r="D601" s="17"/>
      <c r="E601" s="45">
        <v>42019</v>
      </c>
      <c r="F601" s="9" t="s">
        <v>2973</v>
      </c>
      <c r="G601" s="44" t="s">
        <v>2974</v>
      </c>
      <c r="H601" s="17" t="s">
        <v>2975</v>
      </c>
      <c r="I601" s="13" t="s">
        <v>13</v>
      </c>
      <c r="J601" s="15">
        <v>1688</v>
      </c>
      <c r="K601" s="14" t="str">
        <f t="shared" si="80"/>
        <v>AV. SANTA BLANCA 1688, LO BARNECHEA</v>
      </c>
      <c r="L601" s="15" t="s">
        <v>2976</v>
      </c>
      <c r="M601" s="16" t="s">
        <v>2977</v>
      </c>
      <c r="N601" s="15"/>
      <c r="O601" s="15" t="s">
        <v>44</v>
      </c>
      <c r="P601" s="17">
        <v>1.65</v>
      </c>
      <c r="R601" s="2">
        <f t="shared" si="88"/>
        <v>598</v>
      </c>
      <c r="S601" s="2">
        <f t="shared" si="81"/>
        <v>723</v>
      </c>
      <c r="T601" s="1">
        <f t="shared" si="82"/>
        <v>42019</v>
      </c>
      <c r="U601" t="str">
        <f t="shared" si="83"/>
        <v>AV. SANTA BLANCA</v>
      </c>
      <c r="V601">
        <v>1688</v>
      </c>
      <c r="Y601" s="1" t="str">
        <f t="shared" si="84"/>
        <v>MARTINA</v>
      </c>
      <c r="Z601" s="1" t="s">
        <v>1520</v>
      </c>
      <c r="AA601" s="1" t="s">
        <v>3780</v>
      </c>
      <c r="AB601" s="1"/>
      <c r="AC601" s="3" t="str">
        <f t="shared" si="85"/>
        <v>mguzman@saxoline.cl</v>
      </c>
      <c r="AD601" s="3" t="s">
        <v>2976</v>
      </c>
      <c r="AF601" s="2" t="str">
        <f t="shared" si="86"/>
        <v>8717817-K</v>
      </c>
      <c r="AG601" t="str">
        <f>+LEFT(H601,FIND(" ",H601)-1)</f>
        <v>IGNACIO</v>
      </c>
      <c r="AH601" s="1" t="s">
        <v>1520</v>
      </c>
      <c r="AI601" s="1" t="s">
        <v>3780</v>
      </c>
      <c r="AK601" s="3">
        <f t="shared" si="87"/>
        <v>0</v>
      </c>
      <c r="AN601" t="s">
        <v>44</v>
      </c>
      <c r="AO601">
        <v>1.65</v>
      </c>
      <c r="AP601" t="s">
        <v>47</v>
      </c>
    </row>
    <row r="602" spans="1:42">
      <c r="A602" s="8">
        <v>724</v>
      </c>
      <c r="B602" s="17"/>
      <c r="C602" s="17"/>
      <c r="D602" s="17"/>
      <c r="E602" s="45">
        <v>42030</v>
      </c>
      <c r="F602" s="9" t="s">
        <v>2978</v>
      </c>
      <c r="G602" s="17" t="s">
        <v>2979</v>
      </c>
      <c r="H602" s="17" t="s">
        <v>2980</v>
      </c>
      <c r="I602" s="13" t="s">
        <v>10</v>
      </c>
      <c r="J602" s="15" t="s">
        <v>2981</v>
      </c>
      <c r="K602" s="14" t="str">
        <f t="shared" si="80"/>
        <v>AV. FELIPE CUBILLOS SIGALL 1784 CASA 4, LO BARNECHEA</v>
      </c>
      <c r="L602" s="15" t="s">
        <v>2982</v>
      </c>
      <c r="M602" s="16" t="s">
        <v>2983</v>
      </c>
      <c r="N602" s="15"/>
      <c r="O602" s="15" t="s">
        <v>44</v>
      </c>
      <c r="P602" s="17">
        <v>1.45</v>
      </c>
      <c r="R602" s="2">
        <f t="shared" si="88"/>
        <v>599</v>
      </c>
      <c r="S602" s="2">
        <f t="shared" si="81"/>
        <v>724</v>
      </c>
      <c r="T602" s="1">
        <f t="shared" si="82"/>
        <v>42030</v>
      </c>
      <c r="U602" t="str">
        <f t="shared" si="83"/>
        <v>AV. FELIPE CUBILLOS SIGALL</v>
      </c>
      <c r="V602">
        <v>1784</v>
      </c>
      <c r="W602" s="99">
        <v>4</v>
      </c>
      <c r="Y602" s="1" t="str">
        <f t="shared" si="84"/>
        <v>MARGARITA</v>
      </c>
      <c r="Z602" s="1" t="s">
        <v>1520</v>
      </c>
      <c r="AA602" s="1" t="s">
        <v>4200</v>
      </c>
      <c r="AB602" s="1"/>
      <c r="AC602" s="3" t="str">
        <f t="shared" si="85"/>
        <v>mmwalkersa@yahoo.com</v>
      </c>
      <c r="AD602" s="3" t="s">
        <v>2982</v>
      </c>
      <c r="AF602" s="2" t="str">
        <f t="shared" si="86"/>
        <v>10986640-7</v>
      </c>
      <c r="AG602" t="str">
        <f>+LEFT(H602,FIND(" ",H602)-1)</f>
        <v>IGNACIO</v>
      </c>
      <c r="AH602" s="1" t="s">
        <v>1520</v>
      </c>
      <c r="AI602" s="1" t="s">
        <v>4549</v>
      </c>
      <c r="AK602" s="3">
        <f t="shared" si="87"/>
        <v>0</v>
      </c>
      <c r="AN602" t="s">
        <v>44</v>
      </c>
      <c r="AO602">
        <v>1.45</v>
      </c>
      <c r="AP602" t="s">
        <v>47</v>
      </c>
    </row>
    <row r="603" spans="1:42">
      <c r="A603" s="8">
        <v>725</v>
      </c>
      <c r="B603" s="17"/>
      <c r="C603" s="17"/>
      <c r="D603" s="17"/>
      <c r="E603" s="45">
        <v>42030</v>
      </c>
      <c r="F603" s="9" t="s">
        <v>2984</v>
      </c>
      <c r="G603" s="17" t="s">
        <v>2985</v>
      </c>
      <c r="H603" s="17" t="s">
        <v>2986</v>
      </c>
      <c r="I603" s="13" t="s">
        <v>10</v>
      </c>
      <c r="J603" s="15" t="s">
        <v>2987</v>
      </c>
      <c r="K603" s="14" t="str">
        <f t="shared" si="80"/>
        <v>AV. FELIPE CUBILLOS SIGALL 1784 CASA 25, LO BARNECHEA</v>
      </c>
      <c r="L603" s="15" t="s">
        <v>2988</v>
      </c>
      <c r="M603" s="16" t="s">
        <v>2989</v>
      </c>
      <c r="N603" s="15"/>
      <c r="O603" s="15" t="s">
        <v>44</v>
      </c>
      <c r="P603" s="17">
        <v>1.45</v>
      </c>
      <c r="R603" s="2">
        <f t="shared" si="88"/>
        <v>600</v>
      </c>
      <c r="S603" s="2">
        <f t="shared" si="81"/>
        <v>725</v>
      </c>
      <c r="T603" s="1">
        <f t="shared" si="82"/>
        <v>42030</v>
      </c>
      <c r="U603" t="str">
        <f t="shared" si="83"/>
        <v>AV. FELIPE CUBILLOS SIGALL</v>
      </c>
      <c r="V603">
        <v>1784</v>
      </c>
      <c r="W603" s="99">
        <v>25</v>
      </c>
      <c r="Y603" s="1" t="str">
        <f t="shared" si="84"/>
        <v>FELIPE</v>
      </c>
      <c r="Z603" s="1" t="s">
        <v>1520</v>
      </c>
      <c r="AA603" s="1" t="s">
        <v>4201</v>
      </c>
      <c r="AB603" s="1"/>
      <c r="AC603" s="3" t="str">
        <f t="shared" si="85"/>
        <v>felipe_celis@biersdorf.com</v>
      </c>
      <c r="AD603" s="3" t="s">
        <v>2988</v>
      </c>
      <c r="AF603" s="2" t="str">
        <f t="shared" si="86"/>
        <v>12222399-K</v>
      </c>
      <c r="AG603" t="str">
        <f>+LEFT(H603,FIND(" ",H603)-1)</f>
        <v>LUCIA</v>
      </c>
      <c r="AH603" s="1" t="s">
        <v>1520</v>
      </c>
      <c r="AI603" s="1" t="s">
        <v>4052</v>
      </c>
      <c r="AK603" s="3">
        <f t="shared" si="87"/>
        <v>0</v>
      </c>
      <c r="AN603" t="s">
        <v>44</v>
      </c>
      <c r="AO603">
        <v>1.45</v>
      </c>
      <c r="AP603" t="s">
        <v>47</v>
      </c>
    </row>
    <row r="604" spans="1:42">
      <c r="A604" s="8">
        <v>726</v>
      </c>
      <c r="B604" s="17"/>
      <c r="C604" s="17"/>
      <c r="D604" s="17"/>
      <c r="E604" s="45">
        <v>42059</v>
      </c>
      <c r="F604" s="9" t="s">
        <v>2990</v>
      </c>
      <c r="G604" s="17" t="s">
        <v>2991</v>
      </c>
      <c r="H604" s="17" t="s">
        <v>2992</v>
      </c>
      <c r="I604" s="13" t="s">
        <v>25</v>
      </c>
      <c r="J604" s="15">
        <v>1741</v>
      </c>
      <c r="K604" s="14" t="str">
        <f t="shared" si="80"/>
        <v>CAMINO LA CAPELLANIA 1741, LO BARNECHEA</v>
      </c>
      <c r="L604" s="15" t="s">
        <v>2993</v>
      </c>
      <c r="M604" s="16" t="s">
        <v>2994</v>
      </c>
      <c r="N604" s="15"/>
      <c r="O604" s="15"/>
      <c r="P604" s="17"/>
      <c r="R604" s="2">
        <f t="shared" si="88"/>
        <v>601</v>
      </c>
      <c r="S604" s="2">
        <f t="shared" si="81"/>
        <v>726</v>
      </c>
      <c r="T604" s="1">
        <f t="shared" si="82"/>
        <v>42059</v>
      </c>
      <c r="U604" t="str">
        <f t="shared" si="83"/>
        <v>CAMINO LA CAPELLANIA</v>
      </c>
      <c r="V604">
        <v>1741</v>
      </c>
      <c r="Y604" s="1" t="str">
        <f t="shared" si="84"/>
        <v>CORDULA</v>
      </c>
      <c r="Z604" s="1" t="s">
        <v>1520</v>
      </c>
      <c r="AA604" s="1" t="s">
        <v>4202</v>
      </c>
      <c r="AB604" s="1"/>
      <c r="AC604" s="3" t="str">
        <f t="shared" si="85"/>
        <v>bcordula@hotmail.com</v>
      </c>
      <c r="AD604" s="3" t="s">
        <v>2993</v>
      </c>
      <c r="AF604" s="2" t="str">
        <f t="shared" si="86"/>
        <v>21732606-0</v>
      </c>
      <c r="AG604" t="str">
        <f>+LEFT(H604,FIND(" ",H604)-1)</f>
        <v>FEDERICO</v>
      </c>
      <c r="AH604" s="1" t="s">
        <v>1520</v>
      </c>
      <c r="AI604" s="1" t="s">
        <v>4550</v>
      </c>
      <c r="AK604" s="3">
        <f t="shared" si="87"/>
        <v>0</v>
      </c>
      <c r="AN604">
        <v>0</v>
      </c>
      <c r="AO604">
        <v>0</v>
      </c>
      <c r="AP604" t="s">
        <v>47</v>
      </c>
    </row>
    <row r="605" spans="1:42">
      <c r="A605" s="8">
        <v>727</v>
      </c>
      <c r="B605" s="17"/>
      <c r="C605" s="17"/>
      <c r="D605" s="17"/>
      <c r="E605" s="45">
        <v>42069</v>
      </c>
      <c r="F605" s="9" t="s">
        <v>2995</v>
      </c>
      <c r="G605" s="17" t="s">
        <v>2996</v>
      </c>
      <c r="H605" s="17" t="s">
        <v>2997</v>
      </c>
      <c r="I605" s="13" t="s">
        <v>33</v>
      </c>
      <c r="J605" s="15">
        <v>971</v>
      </c>
      <c r="K605" s="14" t="str">
        <f t="shared" si="80"/>
        <v>MANUEL GUZMAN MATURANA 971, LO BARNECHEA</v>
      </c>
      <c r="L605" s="15" t="s">
        <v>2998</v>
      </c>
      <c r="M605" s="16" t="s">
        <v>2999</v>
      </c>
      <c r="N605" s="15"/>
      <c r="O605" s="15" t="s">
        <v>42</v>
      </c>
      <c r="P605" s="17">
        <v>1.65</v>
      </c>
      <c r="R605" s="2">
        <f t="shared" si="88"/>
        <v>602</v>
      </c>
      <c r="S605" s="2">
        <f t="shared" si="81"/>
        <v>727</v>
      </c>
      <c r="T605" s="1">
        <f t="shared" si="82"/>
        <v>42069</v>
      </c>
      <c r="U605" t="str">
        <f t="shared" si="83"/>
        <v>MANUEL GUZMAN MATURANA</v>
      </c>
      <c r="V605">
        <v>971</v>
      </c>
      <c r="Y605" s="1" t="str">
        <f t="shared" si="84"/>
        <v>VALENTINA</v>
      </c>
      <c r="Z605" s="1" t="s">
        <v>1520</v>
      </c>
      <c r="AA605" s="1" t="s">
        <v>4203</v>
      </c>
      <c r="AB605" s="1"/>
      <c r="AC605" s="3" t="str">
        <f t="shared" si="85"/>
        <v>vastorquiza@ipuntilla.cl</v>
      </c>
      <c r="AD605" s="3" t="s">
        <v>2998</v>
      </c>
      <c r="AF605" s="2" t="str">
        <f t="shared" si="86"/>
        <v>15326212-8</v>
      </c>
      <c r="AG605" t="str">
        <f>+LEFT(H605,FIND(" ",H605)-1)</f>
        <v>FELIPE</v>
      </c>
      <c r="AH605" s="1" t="s">
        <v>1520</v>
      </c>
      <c r="AI605" s="1" t="s">
        <v>3721</v>
      </c>
      <c r="AK605" s="3">
        <f t="shared" si="87"/>
        <v>0</v>
      </c>
      <c r="AN605" t="s">
        <v>42</v>
      </c>
      <c r="AO605">
        <v>1.65</v>
      </c>
      <c r="AP605" t="s">
        <v>47</v>
      </c>
    </row>
    <row r="606" spans="1:42">
      <c r="A606" s="8">
        <v>728</v>
      </c>
      <c r="B606" s="17"/>
      <c r="C606" s="17"/>
      <c r="D606" s="17"/>
      <c r="E606" s="45">
        <v>42065</v>
      </c>
      <c r="F606" s="9" t="s">
        <v>3000</v>
      </c>
      <c r="G606" s="17" t="s">
        <v>3001</v>
      </c>
      <c r="H606" s="17" t="s">
        <v>3002</v>
      </c>
      <c r="I606" s="13" t="s">
        <v>23</v>
      </c>
      <c r="J606" s="15">
        <v>10448</v>
      </c>
      <c r="K606" s="14" t="str">
        <f t="shared" si="80"/>
        <v>CAMINO EL ATAJO 10448, LO BARNECHEA</v>
      </c>
      <c r="L606" s="15" t="s">
        <v>3003</v>
      </c>
      <c r="M606" s="16" t="s">
        <v>3004</v>
      </c>
      <c r="N606" s="15"/>
      <c r="O606" s="15" t="s">
        <v>44</v>
      </c>
      <c r="P606" s="17">
        <v>1.45</v>
      </c>
      <c r="R606" s="2">
        <f t="shared" si="88"/>
        <v>603</v>
      </c>
      <c r="S606" s="2">
        <f t="shared" si="81"/>
        <v>728</v>
      </c>
      <c r="T606" s="1">
        <f t="shared" si="82"/>
        <v>42065</v>
      </c>
      <c r="U606" t="str">
        <f t="shared" si="83"/>
        <v>CAMINO EL ATAJO</v>
      </c>
      <c r="V606">
        <v>10448</v>
      </c>
      <c r="Y606" s="1" t="str">
        <f t="shared" si="84"/>
        <v>TAMARA</v>
      </c>
      <c r="Z606" s="1" t="s">
        <v>1520</v>
      </c>
      <c r="AA606" s="1" t="s">
        <v>3872</v>
      </c>
      <c r="AB606" s="1"/>
      <c r="AC606" s="3" t="str">
        <f t="shared" si="85"/>
        <v>tamaralopezgarda@gmail.com</v>
      </c>
      <c r="AD606" s="3" t="s">
        <v>3003</v>
      </c>
      <c r="AF606" s="2" t="str">
        <f t="shared" si="86"/>
        <v>12214030-K</v>
      </c>
      <c r="AG606" t="str">
        <f>+LEFT(H606,FIND(" ",H606)-1)</f>
        <v>MARTIN</v>
      </c>
      <c r="AH606" s="1" t="s">
        <v>1520</v>
      </c>
      <c r="AI606" s="1" t="s">
        <v>3872</v>
      </c>
      <c r="AK606" s="3">
        <f t="shared" si="87"/>
        <v>0</v>
      </c>
      <c r="AN606" t="s">
        <v>44</v>
      </c>
      <c r="AO606">
        <v>1.45</v>
      </c>
      <c r="AP606" t="s">
        <v>47</v>
      </c>
    </row>
    <row r="607" spans="1:42">
      <c r="A607" s="8">
        <v>729</v>
      </c>
      <c r="B607" s="17"/>
      <c r="C607" s="17"/>
      <c r="D607" s="17"/>
      <c r="E607" s="45">
        <v>42069</v>
      </c>
      <c r="F607" s="9" t="s">
        <v>3005</v>
      </c>
      <c r="G607" s="44" t="s">
        <v>3006</v>
      </c>
      <c r="H607" s="17" t="s">
        <v>3007</v>
      </c>
      <c r="I607" s="13" t="s">
        <v>10</v>
      </c>
      <c r="J607" s="15" t="s">
        <v>3008</v>
      </c>
      <c r="K607" s="14" t="str">
        <f t="shared" si="80"/>
        <v>AV. FELIPE CUBILLOS SIGALL 1784 CASA 29, LO BARNECHEA</v>
      </c>
      <c r="L607" s="15" t="s">
        <v>3009</v>
      </c>
      <c r="M607" s="16" t="s">
        <v>3010</v>
      </c>
      <c r="N607" s="15"/>
      <c r="O607" s="15" t="s">
        <v>44</v>
      </c>
      <c r="P607" s="17">
        <v>1.45</v>
      </c>
      <c r="R607" s="2">
        <f t="shared" si="88"/>
        <v>604</v>
      </c>
      <c r="S607" s="2">
        <f t="shared" si="81"/>
        <v>729</v>
      </c>
      <c r="T607" s="1">
        <f t="shared" si="82"/>
        <v>42069</v>
      </c>
      <c r="U607" t="str">
        <f t="shared" si="83"/>
        <v>AV. FELIPE CUBILLOS SIGALL</v>
      </c>
      <c r="V607">
        <v>1784</v>
      </c>
      <c r="W607" s="99">
        <v>29</v>
      </c>
      <c r="Y607" s="1" t="str">
        <f t="shared" si="84"/>
        <v>SEBASTIAN</v>
      </c>
      <c r="Z607" s="1" t="s">
        <v>1520</v>
      </c>
      <c r="AA607" s="1" t="s">
        <v>4204</v>
      </c>
      <c r="AB607" s="1"/>
      <c r="AC607" s="3" t="str">
        <f t="shared" si="85"/>
        <v>roblesruiz.sebastian@gmail.com</v>
      </c>
      <c r="AD607" s="3" t="s">
        <v>3009</v>
      </c>
      <c r="AF607" s="2" t="str">
        <f t="shared" si="86"/>
        <v>13472999-6</v>
      </c>
      <c r="AG607" t="str">
        <f>+LEFT(H607,FIND(" ",H607)-1)</f>
        <v>MARIA</v>
      </c>
      <c r="AH607" s="1" t="s">
        <v>3626</v>
      </c>
      <c r="AI607" s="1" t="s">
        <v>4551</v>
      </c>
      <c r="AK607" s="3">
        <f t="shared" si="87"/>
        <v>0</v>
      </c>
      <c r="AN607" t="s">
        <v>44</v>
      </c>
      <c r="AO607">
        <v>1.45</v>
      </c>
      <c r="AP607" t="s">
        <v>47</v>
      </c>
    </row>
    <row r="608" spans="1:42">
      <c r="A608" s="8">
        <v>730</v>
      </c>
      <c r="B608" s="17"/>
      <c r="C608" s="17"/>
      <c r="D608" s="17"/>
      <c r="E608" s="45">
        <v>42072</v>
      </c>
      <c r="F608" s="9" t="s">
        <v>3011</v>
      </c>
      <c r="G608" s="44" t="s">
        <v>3012</v>
      </c>
      <c r="H608" s="17" t="s">
        <v>3013</v>
      </c>
      <c r="I608" s="13" t="s">
        <v>10</v>
      </c>
      <c r="J608" s="15" t="s">
        <v>3014</v>
      </c>
      <c r="K608" s="14" t="str">
        <f t="shared" si="80"/>
        <v>AV. FELIPE CUBILLOS SIGALL 1784 CASA 2, LO BARNECHEA</v>
      </c>
      <c r="L608" s="15" t="s">
        <v>3015</v>
      </c>
      <c r="M608" s="16" t="s">
        <v>3016</v>
      </c>
      <c r="N608" s="15"/>
      <c r="O608" s="15" t="s">
        <v>44</v>
      </c>
      <c r="P608" s="17">
        <v>1.45</v>
      </c>
      <c r="R608" s="2">
        <f t="shared" si="88"/>
        <v>605</v>
      </c>
      <c r="S608" s="2">
        <f t="shared" si="81"/>
        <v>730</v>
      </c>
      <c r="T608" s="1">
        <f t="shared" si="82"/>
        <v>42072</v>
      </c>
      <c r="U608" t="str">
        <f t="shared" si="83"/>
        <v>AV. FELIPE CUBILLOS SIGALL</v>
      </c>
      <c r="V608">
        <v>1784</v>
      </c>
      <c r="W608" s="99">
        <v>2</v>
      </c>
      <c r="Y608" s="1" t="str">
        <f t="shared" si="84"/>
        <v>CAROLINA</v>
      </c>
      <c r="Z608" s="1" t="s">
        <v>1520</v>
      </c>
      <c r="AA608" s="1" t="s">
        <v>4205</v>
      </c>
      <c r="AB608" s="1"/>
      <c r="AC608" s="3" t="str">
        <f t="shared" si="85"/>
        <v>cespanap@gmail.com</v>
      </c>
      <c r="AD608" s="3" t="s">
        <v>3015</v>
      </c>
      <c r="AF608" s="2" t="str">
        <f t="shared" si="86"/>
        <v>14350954-0</v>
      </c>
      <c r="AG608" t="str">
        <f>+LEFT(H608,FIND(" ",H608)-1)</f>
        <v>CRISTIAN</v>
      </c>
      <c r="AH608" s="1" t="s">
        <v>1520</v>
      </c>
      <c r="AI608" s="1" t="s">
        <v>4552</v>
      </c>
      <c r="AK608" s="3">
        <f t="shared" si="87"/>
        <v>0</v>
      </c>
      <c r="AN608" t="s">
        <v>44</v>
      </c>
      <c r="AO608">
        <v>1.45</v>
      </c>
      <c r="AP608" t="s">
        <v>47</v>
      </c>
    </row>
    <row r="609" spans="1:42">
      <c r="A609" s="8">
        <v>731</v>
      </c>
      <c r="B609" s="17"/>
      <c r="C609" s="17"/>
      <c r="D609" s="17"/>
      <c r="E609" s="45">
        <v>42069</v>
      </c>
      <c r="F609" s="9" t="s">
        <v>3017</v>
      </c>
      <c r="G609" s="44" t="s">
        <v>3018</v>
      </c>
      <c r="H609" s="17" t="s">
        <v>3019</v>
      </c>
      <c r="I609" s="13" t="s">
        <v>32</v>
      </c>
      <c r="J609" s="15">
        <v>1490</v>
      </c>
      <c r="K609" s="14" t="str">
        <f t="shared" si="80"/>
        <v>LOS PORTONES DE LA DEHESA 1490, LO BARNECHEA</v>
      </c>
      <c r="L609" s="15" t="s">
        <v>3020</v>
      </c>
      <c r="M609" s="16" t="s">
        <v>3021</v>
      </c>
      <c r="N609" s="15"/>
      <c r="O609" s="15" t="s">
        <v>44</v>
      </c>
      <c r="P609" s="17">
        <v>1.65</v>
      </c>
      <c r="R609" s="2">
        <f t="shared" si="88"/>
        <v>606</v>
      </c>
      <c r="S609" s="2">
        <f t="shared" si="81"/>
        <v>731</v>
      </c>
      <c r="T609" s="1">
        <f t="shared" si="82"/>
        <v>42069</v>
      </c>
      <c r="U609" t="str">
        <f t="shared" si="83"/>
        <v>LOS PORTONES DE LA DEHESA</v>
      </c>
      <c r="V609">
        <v>1490</v>
      </c>
      <c r="Y609" s="1" t="str">
        <f t="shared" si="84"/>
        <v>LUIS</v>
      </c>
      <c r="Z609" s="1" t="s">
        <v>1520</v>
      </c>
      <c r="AA609" s="1" t="s">
        <v>4206</v>
      </c>
      <c r="AB609" s="1"/>
      <c r="AC609" s="3" t="str">
        <f t="shared" si="85"/>
        <v>luis.cuervo-spottorno@eeas.europa.eu</v>
      </c>
      <c r="AD609" s="3" t="s">
        <v>3020</v>
      </c>
      <c r="AF609" s="2" t="str">
        <f t="shared" si="86"/>
        <v>4902714-4</v>
      </c>
      <c r="AG609" t="str">
        <f>+LEFT(H609,FIND(" ",H609)-1)</f>
        <v>REYES</v>
      </c>
      <c r="AH609" s="1" t="s">
        <v>1520</v>
      </c>
      <c r="AI609" s="1" t="s">
        <v>4553</v>
      </c>
      <c r="AK609" s="3">
        <f t="shared" si="87"/>
        <v>0</v>
      </c>
      <c r="AN609" t="s">
        <v>44</v>
      </c>
      <c r="AO609">
        <v>1.65</v>
      </c>
      <c r="AP609" t="s">
        <v>47</v>
      </c>
    </row>
    <row r="610" spans="1:42">
      <c r="A610" s="8">
        <v>732</v>
      </c>
      <c r="B610" s="17"/>
      <c r="C610" s="17"/>
      <c r="D610" s="17"/>
      <c r="E610" s="45">
        <v>42088</v>
      </c>
      <c r="F610" s="9" t="s">
        <v>3022</v>
      </c>
      <c r="G610" s="44" t="s">
        <v>3023</v>
      </c>
      <c r="H610" s="17" t="s">
        <v>3024</v>
      </c>
      <c r="I610" s="13" t="s">
        <v>28</v>
      </c>
      <c r="J610" s="15">
        <v>11268</v>
      </c>
      <c r="K610" s="14" t="str">
        <f t="shared" si="80"/>
        <v>CONTRALM. FDEZ.VIAL 11268, LO BARNECHEA</v>
      </c>
      <c r="L610" s="15">
        <v>988393247</v>
      </c>
      <c r="M610" s="16" t="s">
        <v>3025</v>
      </c>
      <c r="N610" s="15"/>
      <c r="O610" s="15" t="s">
        <v>44</v>
      </c>
      <c r="P610" s="17">
        <v>1.65</v>
      </c>
      <c r="R610" s="2">
        <f t="shared" si="88"/>
        <v>607</v>
      </c>
      <c r="S610" s="2">
        <f t="shared" si="81"/>
        <v>732</v>
      </c>
      <c r="T610" s="1">
        <f t="shared" si="82"/>
        <v>42088</v>
      </c>
      <c r="U610" t="str">
        <f t="shared" si="83"/>
        <v>CONTRALM. FDEZ.VIAL</v>
      </c>
      <c r="V610">
        <v>11268</v>
      </c>
      <c r="Y610" s="1" t="str">
        <f t="shared" si="84"/>
        <v>MARIO</v>
      </c>
      <c r="Z610" s="1" t="s">
        <v>1520</v>
      </c>
      <c r="AA610" s="1" t="s">
        <v>4207</v>
      </c>
      <c r="AB610" s="1"/>
      <c r="AC610" s="3" t="str">
        <f t="shared" si="85"/>
        <v>mha2595@gmail.com</v>
      </c>
      <c r="AD610" s="3">
        <v>988393247</v>
      </c>
      <c r="AF610" s="2" t="str">
        <f t="shared" si="86"/>
        <v>4163296-K</v>
      </c>
      <c r="AG610" t="str">
        <f>+LEFT(H610,FIND(" ",H610)-1)</f>
        <v>DORIS</v>
      </c>
      <c r="AH610" s="1" t="s">
        <v>1520</v>
      </c>
      <c r="AI610" s="1" t="s">
        <v>4554</v>
      </c>
      <c r="AK610" s="3">
        <f t="shared" si="87"/>
        <v>0</v>
      </c>
      <c r="AN610" t="s">
        <v>44</v>
      </c>
      <c r="AO610">
        <v>1.65</v>
      </c>
      <c r="AP610" t="s">
        <v>47</v>
      </c>
    </row>
    <row r="611" spans="1:42">
      <c r="A611" s="8">
        <v>733</v>
      </c>
      <c r="B611" s="17"/>
      <c r="C611" s="17"/>
      <c r="D611" s="17"/>
      <c r="E611" s="45">
        <v>42090</v>
      </c>
      <c r="F611" s="9" t="s">
        <v>3026</v>
      </c>
      <c r="G611" s="44" t="s">
        <v>3027</v>
      </c>
      <c r="H611" s="17" t="s">
        <v>3028</v>
      </c>
      <c r="I611" s="13" t="s">
        <v>1210</v>
      </c>
      <c r="J611" s="15">
        <v>11403</v>
      </c>
      <c r="K611" s="14" t="str">
        <f t="shared" si="80"/>
        <v>AV. EL TRANQUE  11403, LO BARNECHEA</v>
      </c>
      <c r="L611" s="15">
        <v>90021040</v>
      </c>
      <c r="M611" s="16" t="s">
        <v>3029</v>
      </c>
      <c r="N611" s="15"/>
      <c r="O611" s="15" t="s">
        <v>42</v>
      </c>
      <c r="P611" s="17">
        <v>1.65</v>
      </c>
      <c r="R611" s="2">
        <f t="shared" si="88"/>
        <v>608</v>
      </c>
      <c r="S611" s="2">
        <f t="shared" si="81"/>
        <v>733</v>
      </c>
      <c r="T611" s="1">
        <f t="shared" si="82"/>
        <v>42090</v>
      </c>
      <c r="U611" t="str">
        <f t="shared" si="83"/>
        <v xml:space="preserve">AV. EL TRANQUE </v>
      </c>
      <c r="V611">
        <v>11403</v>
      </c>
      <c r="Y611" s="1" t="str">
        <f t="shared" si="84"/>
        <v>ISABEL</v>
      </c>
      <c r="Z611" s="1" t="s">
        <v>1520</v>
      </c>
      <c r="AA611" s="1" t="s">
        <v>4208</v>
      </c>
      <c r="AB611" s="1"/>
      <c r="AC611" s="3" t="str">
        <f t="shared" si="85"/>
        <v>isabelpaco@tayse.cl</v>
      </c>
      <c r="AD611" s="3">
        <v>90021040</v>
      </c>
      <c r="AF611" s="2" t="str">
        <f t="shared" si="86"/>
        <v>12503813-1</v>
      </c>
      <c r="AG611" t="str">
        <f>+LEFT(H611,FIND(" ",H611)-1)</f>
        <v>JESUS</v>
      </c>
      <c r="AH611" s="1" t="s">
        <v>1520</v>
      </c>
      <c r="AI611" s="1" t="s">
        <v>4555</v>
      </c>
      <c r="AK611" s="3">
        <f t="shared" si="87"/>
        <v>0</v>
      </c>
      <c r="AN611" t="s">
        <v>42</v>
      </c>
      <c r="AO611">
        <v>1.65</v>
      </c>
      <c r="AP611" t="s">
        <v>47</v>
      </c>
    </row>
    <row r="612" spans="1:42">
      <c r="A612" s="8">
        <v>735</v>
      </c>
      <c r="B612" s="17"/>
      <c r="C612" s="17"/>
      <c r="D612" s="17"/>
      <c r="E612" s="45">
        <v>42103</v>
      </c>
      <c r="F612" s="9" t="s">
        <v>3030</v>
      </c>
      <c r="G612" s="44" t="s">
        <v>3031</v>
      </c>
      <c r="H612" s="17" t="s">
        <v>3032</v>
      </c>
      <c r="I612" s="13" t="s">
        <v>15</v>
      </c>
      <c r="J612" s="15">
        <v>10321</v>
      </c>
      <c r="K612" s="14" t="str">
        <f t="shared" si="80"/>
        <v>CAMINO DE LA AGUADA 10321, LO BARNECHEA</v>
      </c>
      <c r="L612" s="15">
        <v>81994438</v>
      </c>
      <c r="M612" s="16" t="s">
        <v>3033</v>
      </c>
      <c r="N612" s="15"/>
      <c r="O612" s="15" t="s">
        <v>42</v>
      </c>
      <c r="P612" s="17">
        <v>1.65</v>
      </c>
      <c r="R612" s="2">
        <f t="shared" si="88"/>
        <v>609</v>
      </c>
      <c r="S612" s="2">
        <f t="shared" si="81"/>
        <v>735</v>
      </c>
      <c r="T612" s="1">
        <f t="shared" si="82"/>
        <v>42103</v>
      </c>
      <c r="U612" t="str">
        <f t="shared" si="83"/>
        <v>CAMINO DE LA AGUADA</v>
      </c>
      <c r="V612">
        <v>10321</v>
      </c>
      <c r="Y612" s="1" t="str">
        <f t="shared" si="84"/>
        <v>DIEGO</v>
      </c>
      <c r="Z612" s="1" t="s">
        <v>1520</v>
      </c>
      <c r="AA612" s="1" t="s">
        <v>4165</v>
      </c>
      <c r="AB612" s="1"/>
      <c r="AC612" s="3" t="str">
        <f t="shared" si="85"/>
        <v>diego.ferrada@bakermckenzie.com</v>
      </c>
      <c r="AD612" s="3">
        <v>81994438</v>
      </c>
      <c r="AF612" s="2" t="str">
        <f t="shared" si="86"/>
        <v>12075509-9</v>
      </c>
      <c r="AG612" t="str">
        <f>+LEFT(H612,FIND(" ",H612)-1)</f>
        <v>MARIA</v>
      </c>
      <c r="AH612" s="1" t="s">
        <v>3633</v>
      </c>
      <c r="AI612" s="1" t="s">
        <v>3804</v>
      </c>
      <c r="AK612" s="3">
        <f t="shared" si="87"/>
        <v>0</v>
      </c>
      <c r="AN612" t="s">
        <v>42</v>
      </c>
      <c r="AO612">
        <v>1.65</v>
      </c>
      <c r="AP612" t="s">
        <v>47</v>
      </c>
    </row>
    <row r="613" spans="1:42">
      <c r="A613" s="8">
        <v>736</v>
      </c>
      <c r="B613" s="17"/>
      <c r="C613" s="17"/>
      <c r="D613" s="17"/>
      <c r="E613" s="45">
        <v>42107</v>
      </c>
      <c r="F613" s="9" t="s">
        <v>3034</v>
      </c>
      <c r="G613" s="44" t="s">
        <v>3035</v>
      </c>
      <c r="H613" s="17" t="s">
        <v>3036</v>
      </c>
      <c r="I613" s="13" t="s">
        <v>33</v>
      </c>
      <c r="J613" s="15">
        <v>1851</v>
      </c>
      <c r="K613" s="14" t="str">
        <f t="shared" si="80"/>
        <v>MANUEL GUZMAN MATURANA 1851, LO BARNECHEA</v>
      </c>
      <c r="L613" s="15">
        <v>78060996</v>
      </c>
      <c r="M613" s="16" t="s">
        <v>3037</v>
      </c>
      <c r="N613" s="15"/>
      <c r="O613" s="15" t="s">
        <v>44</v>
      </c>
      <c r="P613" s="17">
        <v>1.65</v>
      </c>
      <c r="R613" s="2">
        <f t="shared" si="88"/>
        <v>610</v>
      </c>
      <c r="S613" s="2">
        <f t="shared" si="81"/>
        <v>736</v>
      </c>
      <c r="T613" s="1">
        <f t="shared" si="82"/>
        <v>42107</v>
      </c>
      <c r="U613" t="str">
        <f t="shared" si="83"/>
        <v>MANUEL GUZMAN MATURANA</v>
      </c>
      <c r="V613">
        <v>1851</v>
      </c>
      <c r="Y613" s="1" t="str">
        <f t="shared" si="84"/>
        <v>NICOLAS</v>
      </c>
      <c r="Z613" s="1" t="s">
        <v>1520</v>
      </c>
      <c r="AA613" s="1" t="s">
        <v>4209</v>
      </c>
      <c r="AB613" s="1"/>
      <c r="AC613" s="3" t="str">
        <f t="shared" si="85"/>
        <v>niguly@yahoo.com</v>
      </c>
      <c r="AD613" s="3">
        <v>78060996</v>
      </c>
      <c r="AF613" s="2" t="str">
        <f t="shared" si="86"/>
        <v>8520580-3</v>
      </c>
      <c r="AG613" t="str">
        <f>+LEFT(H613,FIND(" ",H613)-1)</f>
        <v>MARTA</v>
      </c>
      <c r="AH613" s="1" t="s">
        <v>1520</v>
      </c>
      <c r="AI613" s="1" t="s">
        <v>4556</v>
      </c>
      <c r="AK613" s="3">
        <f t="shared" si="87"/>
        <v>0</v>
      </c>
      <c r="AN613" t="s">
        <v>44</v>
      </c>
      <c r="AO613">
        <v>1.65</v>
      </c>
      <c r="AP613" t="s">
        <v>47</v>
      </c>
    </row>
    <row r="614" spans="1:42">
      <c r="A614" s="8">
        <v>737</v>
      </c>
      <c r="B614" s="17"/>
      <c r="C614" s="17"/>
      <c r="D614" s="17"/>
      <c r="E614" s="45">
        <v>42114</v>
      </c>
      <c r="F614" s="9" t="s">
        <v>3038</v>
      </c>
      <c r="G614" s="44" t="s">
        <v>3039</v>
      </c>
      <c r="H614" s="17" t="s">
        <v>3040</v>
      </c>
      <c r="I614" s="13" t="s">
        <v>15</v>
      </c>
      <c r="J614" s="15">
        <v>10432</v>
      </c>
      <c r="K614" s="14" t="str">
        <f t="shared" si="80"/>
        <v>CAMINO DE LA AGUADA 10432, LO BARNECHEA</v>
      </c>
      <c r="L614" s="15">
        <v>91330192</v>
      </c>
      <c r="M614" s="16" t="s">
        <v>3041</v>
      </c>
      <c r="N614" s="15"/>
      <c r="O614" s="15" t="s">
        <v>44</v>
      </c>
      <c r="P614" s="17">
        <v>1.65</v>
      </c>
      <c r="R614" s="2">
        <f t="shared" si="88"/>
        <v>611</v>
      </c>
      <c r="S614" s="2">
        <f t="shared" si="81"/>
        <v>737</v>
      </c>
      <c r="T614" s="1">
        <f t="shared" si="82"/>
        <v>42114</v>
      </c>
      <c r="U614" t="str">
        <f t="shared" si="83"/>
        <v>CAMINO DE LA AGUADA</v>
      </c>
      <c r="V614">
        <v>10432</v>
      </c>
      <c r="Y614" s="1" t="str">
        <f t="shared" si="84"/>
        <v>LORETO</v>
      </c>
      <c r="Z614" s="1" t="s">
        <v>1520</v>
      </c>
      <c r="AA614" s="1" t="s">
        <v>4210</v>
      </c>
      <c r="AB614" s="1"/>
      <c r="AC614" s="3" t="str">
        <f t="shared" si="85"/>
        <v>peluorrego@gmail.com</v>
      </c>
      <c r="AD614" s="3">
        <v>91330192</v>
      </c>
      <c r="AF614" s="2" t="str">
        <f t="shared" si="86"/>
        <v>7051725-6</v>
      </c>
      <c r="AG614" t="str">
        <f>+LEFT(H614,FIND(" ",H614)-1)</f>
        <v>CORNELIO</v>
      </c>
      <c r="AH614" s="1" t="s">
        <v>1520</v>
      </c>
      <c r="AI614" s="1" t="s">
        <v>4557</v>
      </c>
      <c r="AK614" s="3">
        <f t="shared" si="87"/>
        <v>0</v>
      </c>
      <c r="AN614" t="s">
        <v>44</v>
      </c>
      <c r="AO614">
        <v>1.65</v>
      </c>
      <c r="AP614" t="s">
        <v>47</v>
      </c>
    </row>
    <row r="615" spans="1:42">
      <c r="A615" s="8">
        <v>738</v>
      </c>
      <c r="B615" s="17"/>
      <c r="C615" s="17"/>
      <c r="D615" s="17"/>
      <c r="E615" s="45">
        <v>42118</v>
      </c>
      <c r="F615" s="9" t="s">
        <v>3042</v>
      </c>
      <c r="G615" s="44" t="s">
        <v>3043</v>
      </c>
      <c r="H615" s="17" t="s">
        <v>3044</v>
      </c>
      <c r="I615" s="13" t="s">
        <v>28</v>
      </c>
      <c r="J615" s="15">
        <v>10567</v>
      </c>
      <c r="K615" s="14" t="str">
        <f t="shared" si="80"/>
        <v>CONTRALM. FDEZ.VIAL 10567, LO BARNECHEA</v>
      </c>
      <c r="L615" s="15">
        <v>993424998</v>
      </c>
      <c r="M615" s="16" t="s">
        <v>3045</v>
      </c>
      <c r="N615" s="15"/>
      <c r="O615" s="15" t="s">
        <v>44</v>
      </c>
      <c r="P615" s="17">
        <v>1.65</v>
      </c>
      <c r="R615" s="2">
        <f t="shared" si="88"/>
        <v>612</v>
      </c>
      <c r="S615" s="2">
        <f t="shared" si="81"/>
        <v>738</v>
      </c>
      <c r="T615" s="1">
        <f t="shared" si="82"/>
        <v>42118</v>
      </c>
      <c r="U615" t="str">
        <f t="shared" si="83"/>
        <v>CONTRALM. FDEZ.VIAL</v>
      </c>
      <c r="V615">
        <v>10567</v>
      </c>
      <c r="Y615" s="1" t="str">
        <f t="shared" si="84"/>
        <v>ALFONSO</v>
      </c>
      <c r="Z615" s="1" t="s">
        <v>1520</v>
      </c>
      <c r="AA615" s="1" t="s">
        <v>4211</v>
      </c>
      <c r="AB615" s="1"/>
      <c r="AC615" s="3" t="str">
        <f t="shared" si="85"/>
        <v>alfonsovidela@hotmail.com</v>
      </c>
      <c r="AD615" s="3">
        <v>993424998</v>
      </c>
      <c r="AF615" s="2" t="str">
        <f t="shared" si="86"/>
        <v>9586079-6</v>
      </c>
      <c r="AG615" t="str">
        <f>+LEFT(H615,FIND(" ",H615)-1)</f>
        <v>LUIS</v>
      </c>
      <c r="AH615" s="1" t="s">
        <v>3606</v>
      </c>
      <c r="AI615" s="1" t="s">
        <v>4326</v>
      </c>
      <c r="AK615" s="3">
        <f t="shared" si="87"/>
        <v>0</v>
      </c>
      <c r="AN615" t="s">
        <v>44</v>
      </c>
      <c r="AO615">
        <v>1.65</v>
      </c>
      <c r="AP615" t="s">
        <v>47</v>
      </c>
    </row>
    <row r="616" spans="1:42">
      <c r="A616" s="8">
        <v>739</v>
      </c>
      <c r="B616" s="17"/>
      <c r="C616" s="17"/>
      <c r="D616" s="17"/>
      <c r="E616" s="45">
        <v>42128</v>
      </c>
      <c r="F616" s="9" t="s">
        <v>3046</v>
      </c>
      <c r="G616" s="44" t="s">
        <v>3047</v>
      </c>
      <c r="H616" s="17" t="s">
        <v>3048</v>
      </c>
      <c r="I616" s="13" t="s">
        <v>16</v>
      </c>
      <c r="J616" s="15">
        <v>901</v>
      </c>
      <c r="K616" s="14" t="str">
        <f t="shared" si="80"/>
        <v>CAMINO DE LA VILLA 901, LO BARNECHEA</v>
      </c>
      <c r="L616" s="15">
        <v>98213069</v>
      </c>
      <c r="M616" s="16" t="s">
        <v>3049</v>
      </c>
      <c r="N616" s="15"/>
      <c r="O616" s="15" t="s">
        <v>44</v>
      </c>
      <c r="P616" s="17">
        <v>1.65</v>
      </c>
      <c r="R616" s="2">
        <f t="shared" si="88"/>
        <v>613</v>
      </c>
      <c r="S616" s="2">
        <f t="shared" si="81"/>
        <v>739</v>
      </c>
      <c r="T616" s="1">
        <f t="shared" si="82"/>
        <v>42128</v>
      </c>
      <c r="U616" t="str">
        <f t="shared" si="83"/>
        <v>CAMINO DE LA VILLA</v>
      </c>
      <c r="V616">
        <v>901</v>
      </c>
      <c r="Y616" s="1" t="str">
        <f t="shared" si="84"/>
        <v>ANDRES</v>
      </c>
      <c r="Z616" s="1" t="s">
        <v>1520</v>
      </c>
      <c r="AA616" s="1" t="s">
        <v>4212</v>
      </c>
      <c r="AB616" s="1"/>
      <c r="AC616" s="3" t="str">
        <f t="shared" si="85"/>
        <v>andres@silberstein.tv</v>
      </c>
      <c r="AD616" s="3">
        <v>98213069</v>
      </c>
      <c r="AF616" s="2" t="str">
        <f t="shared" si="86"/>
        <v>6608548-1</v>
      </c>
      <c r="AG616" t="str">
        <f>+LEFT(H616,FIND(" ",H616)-1)</f>
        <v>DANIELA</v>
      </c>
      <c r="AH616" s="1" t="s">
        <v>1520</v>
      </c>
      <c r="AI616" s="1" t="s">
        <v>4558</v>
      </c>
      <c r="AK616" s="3">
        <f t="shared" si="87"/>
        <v>0</v>
      </c>
      <c r="AN616" t="s">
        <v>44</v>
      </c>
      <c r="AO616">
        <v>1.65</v>
      </c>
      <c r="AP616" t="s">
        <v>47</v>
      </c>
    </row>
    <row r="617" spans="1:42">
      <c r="A617" s="8">
        <v>741</v>
      </c>
      <c r="B617" s="17"/>
      <c r="C617" s="17"/>
      <c r="D617" s="17"/>
      <c r="E617" s="45">
        <v>42132</v>
      </c>
      <c r="F617" s="9" t="s">
        <v>3050</v>
      </c>
      <c r="G617" s="44" t="s">
        <v>3051</v>
      </c>
      <c r="H617" s="17" t="s">
        <v>3052</v>
      </c>
      <c r="I617" s="13" t="s">
        <v>19</v>
      </c>
      <c r="J617" s="15">
        <v>1397</v>
      </c>
      <c r="K617" s="14" t="str">
        <f t="shared" si="80"/>
        <v>CAMINO DE LOS CASTORES 1397, LO BARNECHEA</v>
      </c>
      <c r="L617" s="15">
        <v>81375207</v>
      </c>
      <c r="M617" s="16" t="s">
        <v>3053</v>
      </c>
      <c r="N617" s="15"/>
      <c r="O617" s="15" t="s">
        <v>44</v>
      </c>
      <c r="P617" s="17">
        <v>1.65</v>
      </c>
      <c r="R617" s="2">
        <f t="shared" si="88"/>
        <v>614</v>
      </c>
      <c r="S617" s="2">
        <f t="shared" si="81"/>
        <v>741</v>
      </c>
      <c r="T617" s="1">
        <f t="shared" si="82"/>
        <v>42132</v>
      </c>
      <c r="U617" t="str">
        <f t="shared" si="83"/>
        <v>CAMINO DE LOS CASTORES</v>
      </c>
      <c r="V617">
        <v>1397</v>
      </c>
      <c r="Y617" s="1" t="str">
        <f t="shared" si="84"/>
        <v>LUIS</v>
      </c>
      <c r="Z617" s="1" t="s">
        <v>3627</v>
      </c>
      <c r="AA617" s="1" t="s">
        <v>3718</v>
      </c>
      <c r="AB617" s="1"/>
      <c r="AC617" s="3" t="str">
        <f t="shared" si="85"/>
        <v>fbrahmgarcia@gmail.com</v>
      </c>
      <c r="AD617" s="3">
        <v>81375207</v>
      </c>
      <c r="AF617" s="2" t="str">
        <f t="shared" si="86"/>
        <v>6722818-9</v>
      </c>
      <c r="AG617" t="str">
        <f>+LEFT(H617,FIND(" ",H617)-1)</f>
        <v>ROSARIO</v>
      </c>
      <c r="AH617" s="1" t="s">
        <v>1520</v>
      </c>
      <c r="AI617" s="1" t="s">
        <v>4559</v>
      </c>
      <c r="AK617" s="3">
        <f t="shared" si="87"/>
        <v>0</v>
      </c>
      <c r="AN617" t="s">
        <v>44</v>
      </c>
      <c r="AO617">
        <v>1.65</v>
      </c>
      <c r="AP617" t="s">
        <v>47</v>
      </c>
    </row>
    <row r="618" spans="1:42">
      <c r="A618" s="8">
        <v>742</v>
      </c>
      <c r="B618" s="17"/>
      <c r="C618" s="17"/>
      <c r="D618" s="17"/>
      <c r="E618" s="45">
        <v>42136</v>
      </c>
      <c r="F618" s="9" t="s">
        <v>3054</v>
      </c>
      <c r="G618" s="44" t="s">
        <v>3055</v>
      </c>
      <c r="H618" s="17" t="s">
        <v>3056</v>
      </c>
      <c r="I618" s="13" t="s">
        <v>16</v>
      </c>
      <c r="J618" s="15" t="s">
        <v>3057</v>
      </c>
      <c r="K618" s="14" t="str">
        <f t="shared" si="80"/>
        <v>CAMINO DE LA VILLA 1054 CASA 6, LO BARNECHEA</v>
      </c>
      <c r="L618" s="15">
        <v>94559999</v>
      </c>
      <c r="M618" s="16" t="s">
        <v>3058</v>
      </c>
      <c r="N618" s="15"/>
      <c r="O618" s="15" t="s">
        <v>42</v>
      </c>
      <c r="P618" s="17">
        <v>1.45</v>
      </c>
      <c r="R618" s="2">
        <f t="shared" si="88"/>
        <v>615</v>
      </c>
      <c r="S618" s="2">
        <f t="shared" si="81"/>
        <v>742</v>
      </c>
      <c r="T618" s="1">
        <f t="shared" si="82"/>
        <v>42136</v>
      </c>
      <c r="U618" t="str">
        <f t="shared" si="83"/>
        <v>CAMINO DE LA VILLA</v>
      </c>
      <c r="V618">
        <v>1054</v>
      </c>
      <c r="W618" s="99">
        <v>6</v>
      </c>
      <c r="Y618" s="1" t="str">
        <f t="shared" si="84"/>
        <v>FRANCISCA</v>
      </c>
      <c r="Z618" s="1" t="s">
        <v>1520</v>
      </c>
      <c r="AA618" s="1" t="s">
        <v>3977</v>
      </c>
      <c r="AB618" s="1"/>
      <c r="AC618" s="3" t="str">
        <f t="shared" si="85"/>
        <v>fquintanav@gmail.com</v>
      </c>
      <c r="AD618" s="3">
        <v>94559999</v>
      </c>
      <c r="AF618" s="2" t="str">
        <f t="shared" si="86"/>
        <v>15376301-1</v>
      </c>
      <c r="AG618" t="str">
        <f>+LEFT(H618,FIND(" ",H618)-1)</f>
        <v>ALEJANDRO</v>
      </c>
      <c r="AH618" s="1" t="s">
        <v>1520</v>
      </c>
      <c r="AI618" s="1" t="s">
        <v>4560</v>
      </c>
      <c r="AK618" s="3">
        <f t="shared" si="87"/>
        <v>0</v>
      </c>
      <c r="AN618" t="s">
        <v>42</v>
      </c>
      <c r="AO618">
        <v>1.45</v>
      </c>
      <c r="AP618" t="s">
        <v>47</v>
      </c>
    </row>
    <row r="619" spans="1:42">
      <c r="A619" s="8">
        <v>743</v>
      </c>
      <c r="B619" s="17"/>
      <c r="C619" s="17"/>
      <c r="D619" s="17"/>
      <c r="E619" s="45">
        <v>42156</v>
      </c>
      <c r="F619" s="9" t="s">
        <v>3059</v>
      </c>
      <c r="G619" s="44" t="s">
        <v>3060</v>
      </c>
      <c r="H619" s="17" t="s">
        <v>3061</v>
      </c>
      <c r="I619" s="13" t="s">
        <v>16</v>
      </c>
      <c r="J619" s="15">
        <v>616</v>
      </c>
      <c r="K619" s="14" t="str">
        <f t="shared" si="80"/>
        <v>CAMINO DE LA VILLA 616, LO BARNECHEA</v>
      </c>
      <c r="L619" s="15">
        <v>88180350</v>
      </c>
      <c r="M619" s="16" t="s">
        <v>3062</v>
      </c>
      <c r="N619" s="15"/>
      <c r="O619" s="15" t="s">
        <v>44</v>
      </c>
      <c r="P619" s="17">
        <v>1.65</v>
      </c>
      <c r="R619" s="2">
        <f t="shared" si="88"/>
        <v>616</v>
      </c>
      <c r="S619" s="2">
        <f t="shared" si="81"/>
        <v>743</v>
      </c>
      <c r="T619" s="1">
        <f t="shared" si="82"/>
        <v>42156</v>
      </c>
      <c r="U619" t="str">
        <f t="shared" si="83"/>
        <v>CAMINO DE LA VILLA</v>
      </c>
      <c r="V619">
        <v>616</v>
      </c>
      <c r="Y619" s="1" t="str">
        <f t="shared" si="84"/>
        <v>JORGE</v>
      </c>
      <c r="Z619" s="1" t="s">
        <v>1520</v>
      </c>
      <c r="AA619" s="1" t="s">
        <v>4213</v>
      </c>
      <c r="AB619" s="1"/>
      <c r="AC619" s="3" t="str">
        <f t="shared" si="85"/>
        <v>jparantm@hotmail.com</v>
      </c>
      <c r="AD619" s="3">
        <v>88180350</v>
      </c>
      <c r="AF619" s="2" t="str">
        <f t="shared" si="86"/>
        <v>12562761-7</v>
      </c>
      <c r="AG619" t="str">
        <f>+LEFT(H619,FIND(" ",H619)-1)</f>
        <v>ANDREA</v>
      </c>
      <c r="AH619" s="1" t="s">
        <v>1520</v>
      </c>
      <c r="AI619" s="1" t="s">
        <v>4561</v>
      </c>
      <c r="AK619" s="3">
        <f t="shared" si="87"/>
        <v>0</v>
      </c>
      <c r="AN619" t="s">
        <v>44</v>
      </c>
      <c r="AO619">
        <v>1.65</v>
      </c>
      <c r="AP619" t="s">
        <v>47</v>
      </c>
    </row>
    <row r="620" spans="1:42">
      <c r="A620" s="8">
        <v>744</v>
      </c>
      <c r="B620" s="17"/>
      <c r="C620" s="17"/>
      <c r="D620" s="17"/>
      <c r="E620" s="45">
        <v>42188</v>
      </c>
      <c r="F620" s="9" t="s">
        <v>3063</v>
      </c>
      <c r="G620" s="44" t="s">
        <v>3064</v>
      </c>
      <c r="H620" s="17" t="s">
        <v>3065</v>
      </c>
      <c r="I620" s="13" t="s">
        <v>1210</v>
      </c>
      <c r="J620" s="15" t="s">
        <v>3066</v>
      </c>
      <c r="K620" s="14" t="str">
        <f t="shared" si="80"/>
        <v>AV. EL TRANQUE  10510 CASA 1, LO BARNECHEA</v>
      </c>
      <c r="L620" s="15">
        <v>66773819</v>
      </c>
      <c r="M620" s="16" t="s">
        <v>3067</v>
      </c>
      <c r="N620" s="15"/>
      <c r="O620" s="15" t="s">
        <v>44</v>
      </c>
      <c r="P620" s="17">
        <v>1.45</v>
      </c>
      <c r="R620" s="2">
        <f t="shared" si="88"/>
        <v>617</v>
      </c>
      <c r="S620" s="2">
        <f t="shared" si="81"/>
        <v>744</v>
      </c>
      <c r="T620" s="1">
        <f t="shared" si="82"/>
        <v>42188</v>
      </c>
      <c r="U620" t="str">
        <f t="shared" si="83"/>
        <v xml:space="preserve">AV. EL TRANQUE </v>
      </c>
      <c r="V620">
        <v>10510</v>
      </c>
      <c r="W620" s="99">
        <v>1</v>
      </c>
      <c r="Y620" s="1" t="str">
        <f t="shared" si="84"/>
        <v>BRAUN</v>
      </c>
      <c r="Z620" s="1" t="s">
        <v>1520</v>
      </c>
      <c r="AA620" s="1" t="s">
        <v>4214</v>
      </c>
      <c r="AB620" s="1"/>
      <c r="AC620" s="3" t="str">
        <f t="shared" si="85"/>
        <v>dr.hbraun@gmail.com</v>
      </c>
      <c r="AD620" s="3">
        <v>66773819</v>
      </c>
      <c r="AF620" s="2" t="str">
        <f t="shared" si="86"/>
        <v>76214050-0</v>
      </c>
      <c r="AG620" t="str">
        <f>+LEFT(H620,FIND(" ",H620)-1)</f>
        <v>TAMARA</v>
      </c>
      <c r="AH620" s="1" t="s">
        <v>1520</v>
      </c>
      <c r="AI620" s="1" t="s">
        <v>4562</v>
      </c>
      <c r="AK620" s="3">
        <f t="shared" si="87"/>
        <v>0</v>
      </c>
      <c r="AN620" t="s">
        <v>44</v>
      </c>
      <c r="AO620">
        <v>1.45</v>
      </c>
      <c r="AP620" t="s">
        <v>47</v>
      </c>
    </row>
    <row r="621" spans="1:42">
      <c r="A621" s="8">
        <v>745</v>
      </c>
      <c r="B621" s="17"/>
      <c r="C621" s="17"/>
      <c r="D621" s="17"/>
      <c r="E621" s="45">
        <v>42192</v>
      </c>
      <c r="F621" s="9" t="s">
        <v>3068</v>
      </c>
      <c r="G621" s="44" t="s">
        <v>3069</v>
      </c>
      <c r="H621" s="17" t="s">
        <v>3070</v>
      </c>
      <c r="I621" s="13" t="s">
        <v>21</v>
      </c>
      <c r="J621" s="15">
        <v>981</v>
      </c>
      <c r="K621" s="14" t="str">
        <f t="shared" si="80"/>
        <v>CAMINO DEL ALARIFE 981, LO BARNECHEA</v>
      </c>
      <c r="L621" s="15">
        <v>93341297</v>
      </c>
      <c r="M621" s="16" t="s">
        <v>3071</v>
      </c>
      <c r="N621" s="15"/>
      <c r="O621" s="15" t="s">
        <v>44</v>
      </c>
      <c r="P621" s="17">
        <v>1.65</v>
      </c>
      <c r="R621" s="2">
        <f t="shared" si="88"/>
        <v>618</v>
      </c>
      <c r="S621" s="2">
        <f t="shared" si="81"/>
        <v>745</v>
      </c>
      <c r="T621" s="1">
        <f t="shared" si="82"/>
        <v>42192</v>
      </c>
      <c r="U621" t="str">
        <f t="shared" si="83"/>
        <v>CAMINO DEL ALARIFE</v>
      </c>
      <c r="V621">
        <v>981</v>
      </c>
      <c r="Y621" s="1" t="str">
        <f t="shared" si="84"/>
        <v>GIANCARLO</v>
      </c>
      <c r="Z621" s="1" t="s">
        <v>1520</v>
      </c>
      <c r="AA621" s="1" t="s">
        <v>4215</v>
      </c>
      <c r="AB621" s="1"/>
      <c r="AC621" s="3" t="str">
        <f t="shared" si="85"/>
        <v>gfantoni@bodenor.cl</v>
      </c>
      <c r="AD621" s="3">
        <v>93341297</v>
      </c>
      <c r="AF621" s="2" t="str">
        <f t="shared" si="86"/>
        <v>6691317-1</v>
      </c>
      <c r="AG621" t="str">
        <f>+LEFT(H621,FIND(" ",H621)-1)</f>
        <v>SUSANA</v>
      </c>
      <c r="AH621" s="1" t="s">
        <v>1520</v>
      </c>
      <c r="AI621" s="1" t="s">
        <v>4563</v>
      </c>
      <c r="AK621" s="3">
        <f t="shared" si="87"/>
        <v>0</v>
      </c>
      <c r="AN621" t="s">
        <v>44</v>
      </c>
      <c r="AO621">
        <v>1.65</v>
      </c>
      <c r="AP621" t="s">
        <v>47</v>
      </c>
    </row>
    <row r="622" spans="1:42">
      <c r="A622" s="8">
        <v>746</v>
      </c>
      <c r="B622" s="17"/>
      <c r="C622" s="17"/>
      <c r="D622" s="17"/>
      <c r="E622" s="45">
        <v>42208</v>
      </c>
      <c r="F622" s="9" t="s">
        <v>3072</v>
      </c>
      <c r="G622" s="44" t="s">
        <v>3073</v>
      </c>
      <c r="H622" s="17" t="s">
        <v>3074</v>
      </c>
      <c r="I622" s="13" t="s">
        <v>25</v>
      </c>
      <c r="J622" s="15">
        <v>943</v>
      </c>
      <c r="K622" s="14" t="str">
        <f t="shared" si="80"/>
        <v>CAMINO LA CAPELLANIA 943, LO BARNECHEA</v>
      </c>
      <c r="L622" s="15">
        <v>96997153</v>
      </c>
      <c r="M622" s="16" t="s">
        <v>3075</v>
      </c>
      <c r="N622" s="15"/>
      <c r="O622" s="15" t="s">
        <v>44</v>
      </c>
      <c r="P622" s="17">
        <v>1.65</v>
      </c>
      <c r="R622" s="2">
        <f t="shared" si="88"/>
        <v>619</v>
      </c>
      <c r="S622" s="2">
        <f t="shared" si="81"/>
        <v>746</v>
      </c>
      <c r="T622" s="1">
        <f t="shared" si="82"/>
        <v>42208</v>
      </c>
      <c r="U622" t="str">
        <f t="shared" si="83"/>
        <v>CAMINO LA CAPELLANIA</v>
      </c>
      <c r="V622">
        <v>943</v>
      </c>
      <c r="Y622" s="1" t="str">
        <f t="shared" si="84"/>
        <v>HERNAN</v>
      </c>
      <c r="Z622" s="1" t="s">
        <v>1520</v>
      </c>
      <c r="AA622" s="1" t="s">
        <v>4216</v>
      </c>
      <c r="AB622" s="1"/>
      <c r="AC622" s="3" t="str">
        <f t="shared" si="85"/>
        <v>hernan.viguera@uautonoma.cl</v>
      </c>
      <c r="AD622" s="3">
        <v>96997153</v>
      </c>
      <c r="AF622" s="2" t="str">
        <f t="shared" si="86"/>
        <v>9951667-4</v>
      </c>
      <c r="AG622" t="str">
        <f>+LEFT(H622,FIND(" ",H622)-1)</f>
        <v>EVANGELINA</v>
      </c>
      <c r="AH622" s="1" t="s">
        <v>1520</v>
      </c>
      <c r="AI622" s="1" t="s">
        <v>4564</v>
      </c>
      <c r="AK622" s="3">
        <f t="shared" si="87"/>
        <v>0</v>
      </c>
      <c r="AN622" t="s">
        <v>44</v>
      </c>
      <c r="AO622">
        <v>1.65</v>
      </c>
      <c r="AP622" t="s">
        <v>47</v>
      </c>
    </row>
    <row r="623" spans="1:42">
      <c r="A623" s="8">
        <v>747</v>
      </c>
      <c r="B623" s="17"/>
      <c r="C623" s="17"/>
      <c r="D623" s="17"/>
      <c r="E623" s="45">
        <v>42216</v>
      </c>
      <c r="F623" s="9" t="s">
        <v>3076</v>
      </c>
      <c r="G623" s="44" t="s">
        <v>3077</v>
      </c>
      <c r="H623" s="17" t="s">
        <v>3078</v>
      </c>
      <c r="I623" s="13" t="s">
        <v>20</v>
      </c>
      <c r="J623" s="15">
        <v>1431</v>
      </c>
      <c r="K623" s="14" t="str">
        <f t="shared" si="80"/>
        <v>CAMINO DE LOS CIERVOS 1431, LO BARNECHEA</v>
      </c>
      <c r="L623" s="15">
        <v>93204135</v>
      </c>
      <c r="M623" s="16" t="s">
        <v>3079</v>
      </c>
      <c r="N623" s="15"/>
      <c r="O623" s="15" t="s">
        <v>44</v>
      </c>
      <c r="P623" s="17">
        <v>1.65</v>
      </c>
      <c r="R623" s="2">
        <f t="shared" si="88"/>
        <v>620</v>
      </c>
      <c r="S623" s="2">
        <f t="shared" si="81"/>
        <v>747</v>
      </c>
      <c r="T623" s="1">
        <f t="shared" si="82"/>
        <v>42216</v>
      </c>
      <c r="U623" t="str">
        <f t="shared" si="83"/>
        <v>CAMINO DE LOS CIERVOS</v>
      </c>
      <c r="V623">
        <v>1431</v>
      </c>
      <c r="Y623" s="1" t="str">
        <f t="shared" si="84"/>
        <v>RAFAEL</v>
      </c>
      <c r="Z623" s="1" t="s">
        <v>1520</v>
      </c>
      <c r="AA623" s="1" t="s">
        <v>4217</v>
      </c>
      <c r="AB623" s="1"/>
      <c r="AC623" s="3" t="str">
        <f t="shared" si="85"/>
        <v>recheverriav@gmail.com</v>
      </c>
      <c r="AD623" s="3">
        <v>93204135</v>
      </c>
      <c r="AF623" s="2" t="str">
        <f t="shared" si="86"/>
        <v>13550178-6</v>
      </c>
      <c r="AG623" t="str">
        <f>+LEFT(H623,FIND(" ",H623)-1)</f>
        <v>LUZ</v>
      </c>
      <c r="AH623" s="1" t="s">
        <v>3596</v>
      </c>
      <c r="AI623" s="1" t="s">
        <v>4565</v>
      </c>
      <c r="AK623" s="3">
        <f t="shared" si="87"/>
        <v>0</v>
      </c>
      <c r="AN623" t="s">
        <v>44</v>
      </c>
      <c r="AO623">
        <v>1.65</v>
      </c>
      <c r="AP623" t="s">
        <v>47</v>
      </c>
    </row>
    <row r="624" spans="1:42">
      <c r="A624" s="8">
        <v>748</v>
      </c>
      <c r="B624" s="17"/>
      <c r="C624" s="17"/>
      <c r="D624" s="17"/>
      <c r="E624" s="45">
        <v>42219</v>
      </c>
      <c r="F624" s="9" t="s">
        <v>3080</v>
      </c>
      <c r="G624" s="44" t="s">
        <v>3081</v>
      </c>
      <c r="H624" s="17" t="s">
        <v>3082</v>
      </c>
      <c r="I624" s="13" t="s">
        <v>16</v>
      </c>
      <c r="J624" s="15">
        <v>957</v>
      </c>
      <c r="K624" s="14" t="str">
        <f t="shared" si="80"/>
        <v>CAMINO DE LA VILLA 957, LO BARNECHEA</v>
      </c>
      <c r="L624" s="15">
        <v>94350102</v>
      </c>
      <c r="M624" s="16" t="s">
        <v>3083</v>
      </c>
      <c r="N624" s="15"/>
      <c r="O624" s="15" t="s">
        <v>42</v>
      </c>
      <c r="P624" s="17">
        <v>3.66</v>
      </c>
      <c r="R624" s="2">
        <f t="shared" si="88"/>
        <v>621</v>
      </c>
      <c r="S624" s="2">
        <f t="shared" si="81"/>
        <v>748</v>
      </c>
      <c r="T624" s="1">
        <f t="shared" si="82"/>
        <v>42219</v>
      </c>
      <c r="U624" t="str">
        <f t="shared" si="83"/>
        <v>CAMINO DE LA VILLA</v>
      </c>
      <c r="V624">
        <v>957</v>
      </c>
      <c r="Y624" s="1" t="str">
        <f t="shared" si="84"/>
        <v>COMUNIDAD</v>
      </c>
      <c r="Z624" s="1" t="s">
        <v>1520</v>
      </c>
      <c r="AA624" s="1" t="s">
        <v>4218</v>
      </c>
      <c r="AB624" s="1"/>
      <c r="AC624" s="3" t="str">
        <f t="shared" si="85"/>
        <v>vicentaleon@hotmail.com</v>
      </c>
      <c r="AD624" s="3">
        <v>94350102</v>
      </c>
      <c r="AF624" s="2" t="str">
        <f t="shared" si="86"/>
        <v>65090758-2</v>
      </c>
      <c r="AG624" t="str">
        <f>+LEFT(H624,FIND(" ",H624)-1)</f>
        <v>VICENTA</v>
      </c>
      <c r="AH624" s="1" t="s">
        <v>1520</v>
      </c>
      <c r="AI624" s="1" t="s">
        <v>4418</v>
      </c>
      <c r="AK624" s="3">
        <f t="shared" si="87"/>
        <v>0</v>
      </c>
      <c r="AN624" t="s">
        <v>42</v>
      </c>
      <c r="AO624">
        <v>3.66</v>
      </c>
      <c r="AP624" t="s">
        <v>47</v>
      </c>
    </row>
    <row r="625" spans="1:42">
      <c r="A625" s="8">
        <v>749</v>
      </c>
      <c r="B625" s="17"/>
      <c r="C625" s="17"/>
      <c r="D625" s="17"/>
      <c r="E625" s="45">
        <v>42219</v>
      </c>
      <c r="F625" s="9" t="s">
        <v>3084</v>
      </c>
      <c r="G625" s="44" t="s">
        <v>3085</v>
      </c>
      <c r="H625" s="17" t="s">
        <v>3086</v>
      </c>
      <c r="I625" s="13" t="s">
        <v>38</v>
      </c>
      <c r="J625" s="15">
        <v>1149</v>
      </c>
      <c r="K625" s="14" t="str">
        <f t="shared" si="80"/>
        <v>RUCAMANQUI 1149, LO BARNECHEA</v>
      </c>
      <c r="L625" s="15">
        <v>90891160</v>
      </c>
      <c r="M625" s="16" t="s">
        <v>3087</v>
      </c>
      <c r="N625" s="15"/>
      <c r="O625" s="15" t="s">
        <v>42</v>
      </c>
      <c r="P625" s="17">
        <v>1.65</v>
      </c>
      <c r="R625" s="2">
        <f t="shared" si="88"/>
        <v>622</v>
      </c>
      <c r="S625" s="2">
        <f t="shared" si="81"/>
        <v>749</v>
      </c>
      <c r="T625" s="1">
        <f t="shared" si="82"/>
        <v>42219</v>
      </c>
      <c r="U625" t="str">
        <f t="shared" si="83"/>
        <v>RUCAMANQUI</v>
      </c>
      <c r="V625">
        <v>1149</v>
      </c>
      <c r="Y625" s="1" t="str">
        <f t="shared" si="84"/>
        <v>PILAR</v>
      </c>
      <c r="Z625" s="1" t="s">
        <v>1520</v>
      </c>
      <c r="AA625" s="1" t="s">
        <v>4219</v>
      </c>
      <c r="AB625" s="1"/>
      <c r="AC625" s="3" t="str">
        <f t="shared" si="85"/>
        <v>mayahanisch@gmail.com</v>
      </c>
      <c r="AD625" s="3">
        <v>90891160</v>
      </c>
      <c r="AF625" s="2" t="str">
        <f t="shared" si="86"/>
        <v>14119329-5</v>
      </c>
      <c r="AG625" t="str">
        <f>+LEFT(H625,FIND(" ",H625)-1)</f>
        <v>EUGENIO</v>
      </c>
      <c r="AH625" s="1" t="s">
        <v>1520</v>
      </c>
      <c r="AI625" s="1" t="s">
        <v>4566</v>
      </c>
      <c r="AK625" s="3">
        <f t="shared" si="87"/>
        <v>0</v>
      </c>
      <c r="AN625" t="s">
        <v>42</v>
      </c>
      <c r="AO625">
        <v>1.65</v>
      </c>
      <c r="AP625" t="s">
        <v>47</v>
      </c>
    </row>
    <row r="626" spans="1:42">
      <c r="A626" s="8">
        <v>750</v>
      </c>
      <c r="B626" s="17"/>
      <c r="C626" s="17"/>
      <c r="D626" s="17"/>
      <c r="E626" s="45">
        <v>42216</v>
      </c>
      <c r="F626" s="9" t="s">
        <v>3088</v>
      </c>
      <c r="G626" s="44" t="s">
        <v>3089</v>
      </c>
      <c r="H626" s="17" t="s">
        <v>3090</v>
      </c>
      <c r="I626" s="13" t="s">
        <v>28</v>
      </c>
      <c r="J626" s="15" t="s">
        <v>3091</v>
      </c>
      <c r="K626" s="14" t="str">
        <f t="shared" si="80"/>
        <v>CONTRALM. FDEZ.VIAL 10340 CASA 1, LO BARNECHEA</v>
      </c>
      <c r="L626" s="15">
        <v>93335243</v>
      </c>
      <c r="M626" s="16" t="s">
        <v>3092</v>
      </c>
      <c r="N626" s="15"/>
      <c r="O626" s="15" t="s">
        <v>42</v>
      </c>
      <c r="P626" s="17">
        <v>1.45</v>
      </c>
      <c r="R626" s="2">
        <f t="shared" si="88"/>
        <v>623</v>
      </c>
      <c r="S626" s="2">
        <f t="shared" si="81"/>
        <v>750</v>
      </c>
      <c r="T626" s="1">
        <f t="shared" si="82"/>
        <v>42216</v>
      </c>
      <c r="U626" t="str">
        <f t="shared" si="83"/>
        <v>CONTRALM. FDEZ.VIAL</v>
      </c>
      <c r="V626">
        <v>10340</v>
      </c>
      <c r="W626" s="99">
        <v>1</v>
      </c>
      <c r="Y626" s="1" t="str">
        <f t="shared" si="84"/>
        <v>HECTOR</v>
      </c>
      <c r="Z626" s="1" t="s">
        <v>1520</v>
      </c>
      <c r="AA626" s="1" t="s">
        <v>4220</v>
      </c>
      <c r="AB626" s="1"/>
      <c r="AC626" s="3" t="str">
        <f t="shared" si="85"/>
        <v>hanabalon@alertplus.cl</v>
      </c>
      <c r="AD626" s="3">
        <v>93335243</v>
      </c>
      <c r="AF626" s="2" t="str">
        <f t="shared" si="86"/>
        <v>6494151-8</v>
      </c>
      <c r="AG626" t="str">
        <f>+LEFT(H626,FIND(" ",H626)-1)</f>
        <v>LORENA</v>
      </c>
      <c r="AH626" s="1" t="s">
        <v>1520</v>
      </c>
      <c r="AI626" s="1" t="s">
        <v>4418</v>
      </c>
      <c r="AK626" s="3">
        <f t="shared" si="87"/>
        <v>0</v>
      </c>
      <c r="AN626" t="s">
        <v>42</v>
      </c>
      <c r="AO626">
        <v>1.45</v>
      </c>
      <c r="AP626" t="s">
        <v>47</v>
      </c>
    </row>
    <row r="627" spans="1:42">
      <c r="A627" s="8">
        <v>751</v>
      </c>
      <c r="B627" s="17"/>
      <c r="C627" s="17"/>
      <c r="D627" s="17"/>
      <c r="E627" s="45">
        <v>42223</v>
      </c>
      <c r="F627" s="9" t="s">
        <v>3093</v>
      </c>
      <c r="G627" s="44" t="s">
        <v>3094</v>
      </c>
      <c r="H627" s="17" t="s">
        <v>3095</v>
      </c>
      <c r="I627" s="13" t="s">
        <v>21</v>
      </c>
      <c r="J627" s="15">
        <v>1030</v>
      </c>
      <c r="K627" s="14" t="str">
        <f t="shared" si="80"/>
        <v>CAMINO DEL ALARIFE 1030, LO BARNECHEA</v>
      </c>
      <c r="L627" s="15">
        <v>82885730</v>
      </c>
      <c r="M627" s="16" t="s">
        <v>3096</v>
      </c>
      <c r="N627" s="31" t="s">
        <v>3097</v>
      </c>
      <c r="O627" s="15" t="s">
        <v>44</v>
      </c>
      <c r="P627" s="17">
        <v>1.65</v>
      </c>
      <c r="R627" s="2">
        <f t="shared" si="88"/>
        <v>624</v>
      </c>
      <c r="S627" s="2">
        <f t="shared" si="81"/>
        <v>751</v>
      </c>
      <c r="T627" s="1">
        <f t="shared" si="82"/>
        <v>42223</v>
      </c>
      <c r="U627" t="str">
        <f t="shared" si="83"/>
        <v>CAMINO DEL ALARIFE</v>
      </c>
      <c r="V627">
        <v>1030</v>
      </c>
      <c r="Y627" s="1" t="str">
        <f t="shared" si="84"/>
        <v>RODRIGO</v>
      </c>
      <c r="Z627" s="1" t="s">
        <v>1520</v>
      </c>
      <c r="AA627" s="1" t="s">
        <v>3957</v>
      </c>
      <c r="AB627" s="1"/>
      <c r="AC627" s="3" t="str">
        <f t="shared" si="85"/>
        <v>rcarvajal@pjud.cl</v>
      </c>
      <c r="AD627" s="3">
        <v>82885730</v>
      </c>
      <c r="AF627" s="2" t="str">
        <f t="shared" si="86"/>
        <v>12882065-5</v>
      </c>
      <c r="AG627" t="str">
        <f>+LEFT(H627,FIND(" ",H627)-1)</f>
        <v>KAREN</v>
      </c>
      <c r="AH627" s="1" t="s">
        <v>1520</v>
      </c>
      <c r="AI627" s="1" t="s">
        <v>4567</v>
      </c>
      <c r="AK627" s="3" t="str">
        <f t="shared" si="87"/>
        <v xml:space="preserve">Karen_garrido@yahoo.com </v>
      </c>
      <c r="AN627" t="s">
        <v>44</v>
      </c>
      <c r="AO627">
        <v>1.65</v>
      </c>
      <c r="AP627" t="s">
        <v>47</v>
      </c>
    </row>
    <row r="628" spans="1:42">
      <c r="A628" s="8">
        <v>752</v>
      </c>
      <c r="B628" s="17"/>
      <c r="C628" s="17"/>
      <c r="D628" s="17"/>
      <c r="E628" s="45">
        <v>42227</v>
      </c>
      <c r="F628" s="9" t="s">
        <v>3098</v>
      </c>
      <c r="G628" s="44" t="s">
        <v>3099</v>
      </c>
      <c r="H628" s="17" t="s">
        <v>3100</v>
      </c>
      <c r="I628" s="13" t="s">
        <v>18</v>
      </c>
      <c r="J628" s="15" t="s">
        <v>3101</v>
      </c>
      <c r="K628" s="14" t="str">
        <f t="shared" si="80"/>
        <v>CAMINO DE LAS LIEBRES 1500 CASA 10, LO BARNECHEA</v>
      </c>
      <c r="L628" s="15">
        <v>65897143</v>
      </c>
      <c r="M628" s="16" t="s">
        <v>3102</v>
      </c>
      <c r="N628" s="15"/>
      <c r="O628" s="15" t="s">
        <v>44</v>
      </c>
      <c r="P628" s="17">
        <v>1.65</v>
      </c>
      <c r="R628" s="2">
        <f t="shared" si="88"/>
        <v>625</v>
      </c>
      <c r="S628" s="2">
        <f t="shared" si="81"/>
        <v>752</v>
      </c>
      <c r="T628" s="1">
        <f t="shared" si="82"/>
        <v>42227</v>
      </c>
      <c r="U628" t="str">
        <f t="shared" si="83"/>
        <v>CAMINO DE LAS LIEBRES</v>
      </c>
      <c r="V628">
        <v>1500</v>
      </c>
      <c r="W628" s="99">
        <v>10</v>
      </c>
      <c r="Y628" s="1" t="str">
        <f t="shared" si="84"/>
        <v>MARIA</v>
      </c>
      <c r="Z628" s="1" t="s">
        <v>1520</v>
      </c>
      <c r="AA628" s="1" t="s">
        <v>4221</v>
      </c>
      <c r="AB628" s="1"/>
      <c r="AC628" s="3" t="str">
        <f t="shared" si="85"/>
        <v>maio.mj@pg.com</v>
      </c>
      <c r="AD628" s="3">
        <v>65897143</v>
      </c>
      <c r="AF628" s="2" t="str">
        <f t="shared" si="86"/>
        <v>24137813-6</v>
      </c>
      <c r="AG628" t="str">
        <f>+LEFT(H628,FIND(" ",H628)-1)</f>
        <v>ERNESTO</v>
      </c>
      <c r="AH628" s="1" t="s">
        <v>1520</v>
      </c>
      <c r="AI628" s="1" t="s">
        <v>3665</v>
      </c>
      <c r="AK628" s="3">
        <f t="shared" si="87"/>
        <v>0</v>
      </c>
      <c r="AN628" t="s">
        <v>44</v>
      </c>
      <c r="AO628">
        <v>1.65</v>
      </c>
      <c r="AP628" t="s">
        <v>47</v>
      </c>
    </row>
    <row r="629" spans="1:42">
      <c r="A629" s="8">
        <v>753</v>
      </c>
      <c r="B629" s="17"/>
      <c r="C629" s="17"/>
      <c r="D629" s="17"/>
      <c r="E629" s="45">
        <v>42228</v>
      </c>
      <c r="F629" s="9" t="s">
        <v>3103</v>
      </c>
      <c r="G629" s="44" t="s">
        <v>3104</v>
      </c>
      <c r="H629" s="17" t="s">
        <v>3105</v>
      </c>
      <c r="I629" s="13" t="s">
        <v>10</v>
      </c>
      <c r="J629" s="15" t="s">
        <v>3106</v>
      </c>
      <c r="K629" s="14" t="str">
        <f t="shared" si="80"/>
        <v>AV. FELIPE CUBILLOS SIGALL 1789 CASA 19, LO BARNECHEA</v>
      </c>
      <c r="L629" s="15">
        <v>98722217</v>
      </c>
      <c r="M629" s="16" t="s">
        <v>3107</v>
      </c>
      <c r="N629" s="15"/>
      <c r="O629" s="15" t="s">
        <v>42</v>
      </c>
      <c r="P629" s="17">
        <v>1.45</v>
      </c>
      <c r="R629" s="2">
        <f t="shared" si="88"/>
        <v>626</v>
      </c>
      <c r="S629" s="2">
        <f t="shared" si="81"/>
        <v>753</v>
      </c>
      <c r="T629" s="1">
        <f t="shared" si="82"/>
        <v>42228</v>
      </c>
      <c r="U629" t="str">
        <f t="shared" si="83"/>
        <v>AV. FELIPE CUBILLOS SIGALL</v>
      </c>
      <c r="V629">
        <v>1789</v>
      </c>
      <c r="W629" s="99">
        <v>19</v>
      </c>
      <c r="Y629" s="1" t="str">
        <f t="shared" si="84"/>
        <v>OSCAR</v>
      </c>
      <c r="Z629" s="1" t="s">
        <v>1520</v>
      </c>
      <c r="AA629" s="1" t="s">
        <v>4222</v>
      </c>
      <c r="AB629" s="1"/>
      <c r="AC629" s="3" t="str">
        <f t="shared" si="85"/>
        <v>ocortes@cortescorredores.cl</v>
      </c>
      <c r="AD629" s="3">
        <v>98722217</v>
      </c>
      <c r="AF629" s="2" t="str">
        <f t="shared" si="86"/>
        <v>8330135-K</v>
      </c>
      <c r="AG629" t="str">
        <f>+LEFT(H629,FIND(" ",H629)-1)</f>
        <v>EDITH</v>
      </c>
      <c r="AH629" s="1" t="s">
        <v>1520</v>
      </c>
      <c r="AI629" s="1" t="s">
        <v>4568</v>
      </c>
      <c r="AK629" s="3">
        <f t="shared" si="87"/>
        <v>0</v>
      </c>
      <c r="AN629" t="s">
        <v>42</v>
      </c>
      <c r="AO629">
        <v>1.45</v>
      </c>
      <c r="AP629" t="s">
        <v>47</v>
      </c>
    </row>
    <row r="630" spans="1:42">
      <c r="A630" s="8">
        <v>754</v>
      </c>
      <c r="B630" s="17"/>
      <c r="C630" s="17"/>
      <c r="D630" s="17"/>
      <c r="E630" s="45">
        <v>42241</v>
      </c>
      <c r="F630" s="9" t="s">
        <v>3108</v>
      </c>
      <c r="G630" s="44" t="s">
        <v>3109</v>
      </c>
      <c r="H630" s="17" t="s">
        <v>3110</v>
      </c>
      <c r="I630" s="13" t="s">
        <v>20</v>
      </c>
      <c r="J630" s="15">
        <v>1370</v>
      </c>
      <c r="K630" s="14" t="str">
        <f t="shared" si="80"/>
        <v>CAMINO DE LOS CIERVOS 1370, LO BARNECHEA</v>
      </c>
      <c r="L630" s="15">
        <v>95195243</v>
      </c>
      <c r="M630" s="16" t="s">
        <v>3111</v>
      </c>
      <c r="N630" s="15"/>
      <c r="O630" s="15" t="s">
        <v>44</v>
      </c>
      <c r="P630" s="17">
        <v>1.65</v>
      </c>
      <c r="R630" s="2">
        <f t="shared" si="88"/>
        <v>627</v>
      </c>
      <c r="S630" s="2">
        <f t="shared" si="81"/>
        <v>754</v>
      </c>
      <c r="T630" s="1">
        <f t="shared" si="82"/>
        <v>42241</v>
      </c>
      <c r="U630" t="str">
        <f t="shared" si="83"/>
        <v>CAMINO DE LOS CIERVOS</v>
      </c>
      <c r="V630">
        <v>1370</v>
      </c>
      <c r="Y630" s="1" t="str">
        <f t="shared" si="84"/>
        <v>ENRIQUE</v>
      </c>
      <c r="Z630" s="1" t="s">
        <v>1520</v>
      </c>
      <c r="AA630" s="1" t="s">
        <v>4223</v>
      </c>
      <c r="AB630" s="1"/>
      <c r="AC630" s="3" t="str">
        <f t="shared" si="85"/>
        <v>enrique.aparicio@icer.cl</v>
      </c>
      <c r="AD630" s="3">
        <v>95195243</v>
      </c>
      <c r="AF630" s="2" t="str">
        <f t="shared" si="86"/>
        <v>6089979-7</v>
      </c>
      <c r="AG630" t="str">
        <f>+LEFT(H630,FIND(" ",H630)-1)</f>
        <v>MARIA</v>
      </c>
      <c r="AH630" s="1" t="s">
        <v>3608</v>
      </c>
      <c r="AI630" s="1" t="s">
        <v>4569</v>
      </c>
      <c r="AK630" s="3">
        <f t="shared" si="87"/>
        <v>0</v>
      </c>
      <c r="AN630" t="s">
        <v>44</v>
      </c>
      <c r="AO630">
        <v>1.65</v>
      </c>
      <c r="AP630" t="s">
        <v>47</v>
      </c>
    </row>
    <row r="631" spans="1:42">
      <c r="A631" s="8">
        <v>755</v>
      </c>
      <c r="B631" s="17"/>
      <c r="C631" s="17"/>
      <c r="D631" s="17"/>
      <c r="E631" s="45">
        <v>42248</v>
      </c>
      <c r="F631" s="9" t="s">
        <v>3112</v>
      </c>
      <c r="G631" s="44" t="s">
        <v>3113</v>
      </c>
      <c r="H631" s="17" t="s">
        <v>3114</v>
      </c>
      <c r="I631" s="13" t="s">
        <v>10</v>
      </c>
      <c r="J631" s="15" t="s">
        <v>3115</v>
      </c>
      <c r="K631" s="14" t="str">
        <f t="shared" si="80"/>
        <v>AV. FELIPE CUBILLOS SIGALL 1715 CASA 7, LO BARNECHEA</v>
      </c>
      <c r="L631" s="15">
        <v>97415256</v>
      </c>
      <c r="M631" s="16" t="s">
        <v>3116</v>
      </c>
      <c r="N631" s="15"/>
      <c r="O631" s="15" t="s">
        <v>42</v>
      </c>
      <c r="P631" s="17">
        <v>1.45</v>
      </c>
      <c r="R631" s="2">
        <f t="shared" si="88"/>
        <v>628</v>
      </c>
      <c r="S631" s="2">
        <f t="shared" si="81"/>
        <v>755</v>
      </c>
      <c r="T631" s="1">
        <f t="shared" si="82"/>
        <v>42248</v>
      </c>
      <c r="U631" t="str">
        <f t="shared" si="83"/>
        <v>AV. FELIPE CUBILLOS SIGALL</v>
      </c>
      <c r="V631">
        <v>1715</v>
      </c>
      <c r="W631" s="99">
        <v>7</v>
      </c>
      <c r="Y631" s="1" t="str">
        <f t="shared" si="84"/>
        <v>ADETTE</v>
      </c>
      <c r="Z631" s="1" t="s">
        <v>1520</v>
      </c>
      <c r="AA631" s="1" t="s">
        <v>3979</v>
      </c>
      <c r="AB631" s="1"/>
      <c r="AC631" s="3" t="str">
        <f t="shared" si="85"/>
        <v>leonor.silva@vtr.net</v>
      </c>
      <c r="AD631" s="3">
        <v>97415256</v>
      </c>
      <c r="AF631" s="2" t="str">
        <f t="shared" si="86"/>
        <v>10626632-8</v>
      </c>
      <c r="AG631" t="str">
        <f>+LEFT(H631,FIND(" ",H631)-1)</f>
        <v>PEDRO</v>
      </c>
      <c r="AH631" s="1" t="s">
        <v>1520</v>
      </c>
      <c r="AI631" s="1" t="s">
        <v>4570</v>
      </c>
      <c r="AK631" s="3">
        <f t="shared" si="87"/>
        <v>0</v>
      </c>
      <c r="AN631" t="s">
        <v>42</v>
      </c>
      <c r="AO631">
        <v>1.45</v>
      </c>
      <c r="AP631" t="s">
        <v>47</v>
      </c>
    </row>
    <row r="632" spans="1:42">
      <c r="A632" s="8">
        <v>756</v>
      </c>
      <c r="B632" s="17"/>
      <c r="C632" s="17"/>
      <c r="D632" s="17"/>
      <c r="E632" s="45">
        <v>42254</v>
      </c>
      <c r="F632" s="9" t="s">
        <v>3117</v>
      </c>
      <c r="G632" s="44" t="s">
        <v>3118</v>
      </c>
      <c r="H632" s="17" t="s">
        <v>3119</v>
      </c>
      <c r="I632" s="13" t="s">
        <v>1210</v>
      </c>
      <c r="J632" s="15" t="s">
        <v>3120</v>
      </c>
      <c r="K632" s="14" t="str">
        <f t="shared" si="80"/>
        <v>AV. EL TRANQUE  10400 DPTO. B11, LO BARNECHEA</v>
      </c>
      <c r="L632" s="15">
        <v>92387001</v>
      </c>
      <c r="M632" s="16" t="s">
        <v>3121</v>
      </c>
      <c r="N632" s="15"/>
      <c r="O632" s="15" t="s">
        <v>42</v>
      </c>
      <c r="P632" s="17">
        <v>1.22</v>
      </c>
      <c r="R632" s="2">
        <f t="shared" si="88"/>
        <v>629</v>
      </c>
      <c r="S632" s="2">
        <f t="shared" si="81"/>
        <v>756</v>
      </c>
      <c r="T632" s="1">
        <f t="shared" si="82"/>
        <v>42254</v>
      </c>
      <c r="U632" t="str">
        <f t="shared" si="83"/>
        <v xml:space="preserve">AV. EL TRANQUE </v>
      </c>
      <c r="V632">
        <v>10400</v>
      </c>
      <c r="W632" s="99" t="s">
        <v>3519</v>
      </c>
      <c r="Y632" s="1" t="str">
        <f t="shared" si="84"/>
        <v>ESTER</v>
      </c>
      <c r="Z632" s="1" t="s">
        <v>1520</v>
      </c>
      <c r="AA632" s="1" t="s">
        <v>4224</v>
      </c>
      <c r="AB632" s="1"/>
      <c r="AC632" s="3" t="str">
        <f t="shared" si="85"/>
        <v>etelias@rollux.cl</v>
      </c>
      <c r="AD632" s="3">
        <v>92387001</v>
      </c>
      <c r="AF632" s="2" t="str">
        <f t="shared" si="86"/>
        <v>4818953-9</v>
      </c>
      <c r="AG632" t="str">
        <f>+LEFT(H632,FIND(" ",H632)-1)</f>
        <v>JOSE</v>
      </c>
      <c r="AH632" s="1" t="s">
        <v>3606</v>
      </c>
      <c r="AI632" s="1" t="s">
        <v>4571</v>
      </c>
      <c r="AK632" s="3">
        <f t="shared" si="87"/>
        <v>0</v>
      </c>
      <c r="AN632" t="s">
        <v>42</v>
      </c>
      <c r="AO632">
        <v>1.22</v>
      </c>
      <c r="AP632" t="s">
        <v>47</v>
      </c>
    </row>
    <row r="633" spans="1:42">
      <c r="A633" s="8">
        <v>757</v>
      </c>
      <c r="B633" s="17"/>
      <c r="C633" s="17"/>
      <c r="D633" s="17"/>
      <c r="E633" s="45">
        <v>42283</v>
      </c>
      <c r="F633" s="9" t="s">
        <v>3122</v>
      </c>
      <c r="G633" s="44" t="s">
        <v>3123</v>
      </c>
      <c r="H633" s="17" t="s">
        <v>3124</v>
      </c>
      <c r="I633" s="13" t="s">
        <v>37</v>
      </c>
      <c r="J633" s="15">
        <v>11377</v>
      </c>
      <c r="K633" s="14" t="str">
        <f t="shared" si="80"/>
        <v>RIO TRANCURA 11377, LO BARNECHEA</v>
      </c>
      <c r="L633" s="15">
        <v>98404313</v>
      </c>
      <c r="M633" s="16" t="s">
        <v>3125</v>
      </c>
      <c r="N633" s="15"/>
      <c r="O633" s="15" t="s">
        <v>42</v>
      </c>
      <c r="P633" s="17">
        <v>1.65</v>
      </c>
      <c r="R633" s="2">
        <f t="shared" si="88"/>
        <v>630</v>
      </c>
      <c r="S633" s="2">
        <f t="shared" si="81"/>
        <v>757</v>
      </c>
      <c r="T633" s="1">
        <f t="shared" si="82"/>
        <v>42283</v>
      </c>
      <c r="U633" t="str">
        <f t="shared" si="83"/>
        <v>RIO TRANCURA</v>
      </c>
      <c r="V633">
        <v>11377</v>
      </c>
      <c r="Y633" s="1" t="str">
        <f t="shared" si="84"/>
        <v>SERGIO</v>
      </c>
      <c r="Z633" s="1" t="s">
        <v>1520</v>
      </c>
      <c r="AA633" s="1" t="s">
        <v>4225</v>
      </c>
      <c r="AB633" s="1"/>
      <c r="AC633" s="3" t="str">
        <f t="shared" si="85"/>
        <v>armas@empresasarmas.cl</v>
      </c>
      <c r="AD633" s="3">
        <v>98404313</v>
      </c>
      <c r="AF633" s="2" t="str">
        <f t="shared" si="86"/>
        <v>6443982-0</v>
      </c>
      <c r="AG633" t="str">
        <f>+LEFT(H633,FIND(" ",H633)-1)</f>
        <v>ISABEL</v>
      </c>
      <c r="AH633" s="1" t="s">
        <v>1520</v>
      </c>
      <c r="AI633" s="1" t="s">
        <v>3804</v>
      </c>
      <c r="AK633" s="3">
        <f t="shared" si="87"/>
        <v>0</v>
      </c>
      <c r="AN633" t="s">
        <v>42</v>
      </c>
      <c r="AO633">
        <v>1.65</v>
      </c>
      <c r="AP633" t="s">
        <v>47</v>
      </c>
    </row>
    <row r="634" spans="1:42">
      <c r="A634" s="8">
        <v>758</v>
      </c>
      <c r="B634" s="17"/>
      <c r="C634" s="17"/>
      <c r="D634" s="17"/>
      <c r="E634" s="45">
        <v>42284</v>
      </c>
      <c r="F634" s="9" t="s">
        <v>3126</v>
      </c>
      <c r="G634" s="44" t="s">
        <v>3127</v>
      </c>
      <c r="H634" s="17" t="s">
        <v>3128</v>
      </c>
      <c r="I634" s="13" t="s">
        <v>13</v>
      </c>
      <c r="J634" s="15">
        <v>1182</v>
      </c>
      <c r="K634" s="14" t="str">
        <f t="shared" si="80"/>
        <v>AV. SANTA BLANCA 1182, LO BARNECHEA</v>
      </c>
      <c r="L634" s="15">
        <v>93309890</v>
      </c>
      <c r="M634" s="16" t="s">
        <v>3129</v>
      </c>
      <c r="N634" s="46" t="s">
        <v>3130</v>
      </c>
      <c r="O634" s="15" t="s">
        <v>44</v>
      </c>
      <c r="P634" s="17">
        <v>1.65</v>
      </c>
      <c r="R634" s="2">
        <f t="shared" si="88"/>
        <v>631</v>
      </c>
      <c r="S634" s="2">
        <f t="shared" si="81"/>
        <v>758</v>
      </c>
      <c r="T634" s="1">
        <f t="shared" si="82"/>
        <v>42284</v>
      </c>
      <c r="U634" t="str">
        <f t="shared" si="83"/>
        <v>AV. SANTA BLANCA</v>
      </c>
      <c r="V634">
        <v>1182</v>
      </c>
      <c r="Y634" s="1" t="str">
        <f t="shared" si="84"/>
        <v>FRANCISCO</v>
      </c>
      <c r="Z634" s="1" t="s">
        <v>1520</v>
      </c>
      <c r="AA634" s="1" t="s">
        <v>4226</v>
      </c>
      <c r="AB634" s="1"/>
      <c r="AC634" s="3" t="str">
        <f t="shared" si="85"/>
        <v>fhaeussl@uc.cl</v>
      </c>
      <c r="AD634" s="3">
        <v>93309890</v>
      </c>
      <c r="AF634" s="2" t="str">
        <f t="shared" si="86"/>
        <v>8954234-0</v>
      </c>
      <c r="AG634" t="str">
        <f>+LEFT(H634,FIND(" ",H634)-1)</f>
        <v>ANA</v>
      </c>
      <c r="AH634" s="1" t="s">
        <v>3596</v>
      </c>
      <c r="AI634" s="1" t="s">
        <v>3667</v>
      </c>
      <c r="AK634" s="3" t="str">
        <f t="shared" si="87"/>
        <v>fhaeussler@uc.cl</v>
      </c>
      <c r="AN634" t="s">
        <v>44</v>
      </c>
      <c r="AO634">
        <v>1.65</v>
      </c>
      <c r="AP634" t="s">
        <v>47</v>
      </c>
    </row>
    <row r="635" spans="1:42">
      <c r="A635" s="8">
        <v>759</v>
      </c>
      <c r="B635" s="17"/>
      <c r="C635" s="17"/>
      <c r="D635" s="17"/>
      <c r="E635" s="45">
        <v>42286</v>
      </c>
      <c r="F635" s="9" t="s">
        <v>3131</v>
      </c>
      <c r="G635" s="44" t="s">
        <v>3132</v>
      </c>
      <c r="H635" s="17" t="s">
        <v>3133</v>
      </c>
      <c r="I635" s="13" t="s">
        <v>23</v>
      </c>
      <c r="J635" s="15">
        <v>10445</v>
      </c>
      <c r="K635" s="14" t="str">
        <f t="shared" si="80"/>
        <v>CAMINO EL ATAJO 10445, LO BARNECHEA</v>
      </c>
      <c r="L635" s="15">
        <v>92315678</v>
      </c>
      <c r="M635" s="16" t="s">
        <v>3134</v>
      </c>
      <c r="N635" s="15"/>
      <c r="O635" s="15" t="s">
        <v>44</v>
      </c>
      <c r="P635" s="17">
        <v>1.65</v>
      </c>
      <c r="R635" s="2">
        <f t="shared" si="88"/>
        <v>632</v>
      </c>
      <c r="S635" s="2">
        <f t="shared" si="81"/>
        <v>759</v>
      </c>
      <c r="T635" s="1">
        <f t="shared" si="82"/>
        <v>42286</v>
      </c>
      <c r="U635" t="str">
        <f t="shared" si="83"/>
        <v>CAMINO EL ATAJO</v>
      </c>
      <c r="V635">
        <v>10445</v>
      </c>
      <c r="Y635" s="1" t="str">
        <f t="shared" si="84"/>
        <v>ATILIO</v>
      </c>
      <c r="Z635" s="1" t="s">
        <v>1520</v>
      </c>
      <c r="AA635" s="1" t="s">
        <v>4227</v>
      </c>
      <c r="AB635" s="1"/>
      <c r="AC635" s="3" t="str">
        <f t="shared" si="85"/>
        <v>mqolivares@gmail.com</v>
      </c>
      <c r="AD635" s="3">
        <v>92315678</v>
      </c>
      <c r="AF635" s="2" t="str">
        <f t="shared" si="86"/>
        <v>6328844-6</v>
      </c>
      <c r="AG635" t="str">
        <f>+LEFT(H635,FIND(" ",H635)-1)</f>
        <v>SILVANA</v>
      </c>
      <c r="AH635" s="1" t="s">
        <v>1520</v>
      </c>
      <c r="AI635" s="1" t="s">
        <v>4572</v>
      </c>
      <c r="AK635" s="3">
        <f t="shared" si="87"/>
        <v>0</v>
      </c>
      <c r="AN635" t="s">
        <v>44</v>
      </c>
      <c r="AO635">
        <v>1.65</v>
      </c>
      <c r="AP635" t="s">
        <v>47</v>
      </c>
    </row>
    <row r="636" spans="1:42">
      <c r="A636" s="94">
        <v>760</v>
      </c>
      <c r="B636" s="50"/>
      <c r="C636" s="50"/>
      <c r="D636" s="50"/>
      <c r="E636" s="47">
        <v>42297</v>
      </c>
      <c r="F636" s="48" t="s">
        <v>3135</v>
      </c>
      <c r="G636" s="49" t="s">
        <v>3136</v>
      </c>
      <c r="H636" s="50" t="s">
        <v>3137</v>
      </c>
      <c r="I636" s="13" t="s">
        <v>17</v>
      </c>
      <c r="J636" s="51">
        <v>10632</v>
      </c>
      <c r="K636" s="14" t="str">
        <f t="shared" si="80"/>
        <v>CAMINO DE LAS ARDILLAS 10632, LO BARNECHEA</v>
      </c>
      <c r="L636" s="51">
        <v>84798144</v>
      </c>
      <c r="M636" s="52" t="s">
        <v>3138</v>
      </c>
      <c r="N636" s="52" t="s">
        <v>3139</v>
      </c>
      <c r="O636" s="51" t="s">
        <v>42</v>
      </c>
      <c r="P636" s="50">
        <v>1.65</v>
      </c>
      <c r="R636" s="2">
        <f t="shared" si="88"/>
        <v>633</v>
      </c>
      <c r="S636" s="2">
        <f t="shared" si="81"/>
        <v>760</v>
      </c>
      <c r="T636" s="1">
        <f t="shared" si="82"/>
        <v>42297</v>
      </c>
      <c r="U636" t="str">
        <f t="shared" si="83"/>
        <v>CAMINO DE LAS ARDILLAS</v>
      </c>
      <c r="V636">
        <v>10632</v>
      </c>
      <c r="Y636" s="1" t="str">
        <f t="shared" si="84"/>
        <v>KENNETH</v>
      </c>
      <c r="Z636" s="1" t="s">
        <v>1520</v>
      </c>
      <c r="AA636" s="1" t="s">
        <v>4228</v>
      </c>
      <c r="AB636" s="1"/>
      <c r="AC636" s="3" t="str">
        <f t="shared" si="85"/>
        <v>kcrozier@stretto.cl</v>
      </c>
      <c r="AD636" s="3">
        <v>84798144</v>
      </c>
      <c r="AF636" s="2" t="str">
        <f t="shared" si="86"/>
        <v>8955782-8</v>
      </c>
      <c r="AG636" t="str">
        <f>+LEFT(H636,FIND(" ",H636)-1)</f>
        <v>XIMENA</v>
      </c>
      <c r="AH636" s="1" t="s">
        <v>1520</v>
      </c>
      <c r="AI636" s="1" t="s">
        <v>4573</v>
      </c>
      <c r="AK636" s="3" t="str">
        <f t="shared" si="87"/>
        <v>ximena.barbosa@gmail.com</v>
      </c>
      <c r="AN636" t="s">
        <v>42</v>
      </c>
      <c r="AO636">
        <v>1.65</v>
      </c>
      <c r="AP636" t="s">
        <v>47</v>
      </c>
    </row>
    <row r="637" spans="1:42">
      <c r="A637" s="95">
        <v>761</v>
      </c>
      <c r="B637" s="17"/>
      <c r="C637" s="17"/>
      <c r="D637" s="17"/>
      <c r="E637" s="45">
        <v>42303</v>
      </c>
      <c r="F637" s="53" t="s">
        <v>3140</v>
      </c>
      <c r="G637" s="44" t="s">
        <v>3141</v>
      </c>
      <c r="H637" s="17" t="s">
        <v>3142</v>
      </c>
      <c r="I637" s="13" t="s">
        <v>38</v>
      </c>
      <c r="J637" s="54">
        <v>1566</v>
      </c>
      <c r="K637" s="14" t="str">
        <f t="shared" si="80"/>
        <v>RUCAMANQUI 1566, LO BARNECHEA</v>
      </c>
      <c r="L637" s="15" t="s">
        <v>3143</v>
      </c>
      <c r="M637" s="16" t="s">
        <v>3144</v>
      </c>
      <c r="N637" s="15"/>
      <c r="O637" s="15" t="s">
        <v>42</v>
      </c>
      <c r="P637" s="17">
        <v>1.65</v>
      </c>
      <c r="R637" s="2">
        <f t="shared" si="88"/>
        <v>634</v>
      </c>
      <c r="S637" s="2">
        <f t="shared" si="81"/>
        <v>761</v>
      </c>
      <c r="T637" s="1">
        <f t="shared" si="82"/>
        <v>42303</v>
      </c>
      <c r="U637" t="str">
        <f t="shared" si="83"/>
        <v>RUCAMANQUI</v>
      </c>
      <c r="V637">
        <v>1566</v>
      </c>
      <c r="Y637" s="1" t="str">
        <f t="shared" si="84"/>
        <v>ENRIQUE</v>
      </c>
      <c r="Z637" s="1" t="s">
        <v>1520</v>
      </c>
      <c r="AA637" s="1" t="s">
        <v>4229</v>
      </c>
      <c r="AB637" s="1"/>
      <c r="AC637" s="3" t="str">
        <f t="shared" si="85"/>
        <v>enavarro@grupogtd.com</v>
      </c>
      <c r="AD637" s="3" t="s">
        <v>3143</v>
      </c>
      <c r="AF637" s="2" t="str">
        <f t="shared" si="86"/>
        <v>9989701-5</v>
      </c>
      <c r="AG637" t="str">
        <f>+LEFT(H637,FIND(" ",H637)-1)</f>
        <v>MARIA</v>
      </c>
      <c r="AH637" s="1" t="s">
        <v>4619</v>
      </c>
      <c r="AI637" s="1" t="s">
        <v>4574</v>
      </c>
      <c r="AK637" s="3">
        <f t="shared" si="87"/>
        <v>0</v>
      </c>
      <c r="AN637" t="s">
        <v>42</v>
      </c>
      <c r="AO637">
        <v>1.65</v>
      </c>
      <c r="AP637" t="s">
        <v>47</v>
      </c>
    </row>
    <row r="638" spans="1:42">
      <c r="A638" s="95">
        <v>762</v>
      </c>
      <c r="B638" s="17"/>
      <c r="C638" s="17"/>
      <c r="D638" s="17"/>
      <c r="E638" s="45">
        <v>42327</v>
      </c>
      <c r="F638" s="53" t="s">
        <v>3145</v>
      </c>
      <c r="G638" s="44" t="s">
        <v>3146</v>
      </c>
      <c r="H638" s="17" t="s">
        <v>3147</v>
      </c>
      <c r="I638" s="13" t="s">
        <v>1210</v>
      </c>
      <c r="J638" s="54">
        <v>10679</v>
      </c>
      <c r="K638" s="14" t="str">
        <f t="shared" si="80"/>
        <v>AV. EL TRANQUE  10679, LO BARNECHEA</v>
      </c>
      <c r="L638" s="15">
        <v>66451624</v>
      </c>
      <c r="M638" s="16" t="s">
        <v>3148</v>
      </c>
      <c r="N638" s="15"/>
      <c r="O638" s="15" t="s">
        <v>44</v>
      </c>
      <c r="P638" s="17">
        <v>1.65</v>
      </c>
      <c r="R638" s="2">
        <f t="shared" si="88"/>
        <v>635</v>
      </c>
      <c r="S638" s="2">
        <f t="shared" si="81"/>
        <v>762</v>
      </c>
      <c r="T638" s="1">
        <f t="shared" si="82"/>
        <v>42327</v>
      </c>
      <c r="U638" t="str">
        <f t="shared" si="83"/>
        <v xml:space="preserve">AV. EL TRANQUE </v>
      </c>
      <c r="V638">
        <v>10679</v>
      </c>
      <c r="Y638" s="1" t="str">
        <f t="shared" si="84"/>
        <v>DAVID</v>
      </c>
      <c r="Z638" s="1" t="s">
        <v>1520</v>
      </c>
      <c r="AA638" s="1" t="s">
        <v>4230</v>
      </c>
      <c r="AB638" s="1"/>
      <c r="AC638" s="3" t="str">
        <f t="shared" si="85"/>
        <v>dwood1979@gmail.com</v>
      </c>
      <c r="AD638" s="3">
        <v>66451624</v>
      </c>
      <c r="AF638" s="2" t="str">
        <f t="shared" si="86"/>
        <v>24448887-0</v>
      </c>
      <c r="AG638" t="str">
        <f>+LEFT(H638,FIND(" ",H638)-1)</f>
        <v>COURTREZ</v>
      </c>
      <c r="AH638" s="1" t="s">
        <v>1520</v>
      </c>
      <c r="AI638" s="1" t="s">
        <v>4575</v>
      </c>
      <c r="AK638" s="3">
        <f t="shared" si="87"/>
        <v>0</v>
      </c>
      <c r="AN638" t="s">
        <v>44</v>
      </c>
      <c r="AO638">
        <v>1.65</v>
      </c>
      <c r="AP638" t="s">
        <v>47</v>
      </c>
    </row>
    <row r="639" spans="1:42">
      <c r="A639" s="95">
        <v>763</v>
      </c>
      <c r="B639" s="17"/>
      <c r="C639" s="17"/>
      <c r="D639" s="17"/>
      <c r="E639" s="45">
        <v>42328</v>
      </c>
      <c r="F639" s="53" t="s">
        <v>3149</v>
      </c>
      <c r="G639" s="44" t="s">
        <v>3150</v>
      </c>
      <c r="H639" s="17" t="s">
        <v>3151</v>
      </c>
      <c r="I639" s="13" t="s">
        <v>32</v>
      </c>
      <c r="J639" s="54">
        <v>1543</v>
      </c>
      <c r="K639" s="14" t="str">
        <f t="shared" si="80"/>
        <v>LOS PORTONES DE LA DEHESA 1543, LO BARNECHEA</v>
      </c>
      <c r="L639" s="15" t="s">
        <v>3152</v>
      </c>
      <c r="M639" s="16" t="s">
        <v>3153</v>
      </c>
      <c r="N639" s="15"/>
      <c r="O639" s="15" t="s">
        <v>44</v>
      </c>
      <c r="P639" s="17">
        <v>1.65</v>
      </c>
      <c r="R639" s="2">
        <f t="shared" si="88"/>
        <v>636</v>
      </c>
      <c r="S639" s="2">
        <f t="shared" si="81"/>
        <v>763</v>
      </c>
      <c r="T639" s="1">
        <f t="shared" si="82"/>
        <v>42328</v>
      </c>
      <c r="U639" t="str">
        <f t="shared" si="83"/>
        <v>LOS PORTONES DE LA DEHESA</v>
      </c>
      <c r="V639">
        <v>1543</v>
      </c>
      <c r="Y639" s="1" t="str">
        <f t="shared" si="84"/>
        <v>NICOLAS</v>
      </c>
      <c r="Z639" s="1" t="s">
        <v>1520</v>
      </c>
      <c r="AA639" s="1" t="s">
        <v>4231</v>
      </c>
      <c r="AB639" s="1"/>
      <c r="AC639" s="3" t="str">
        <f t="shared" si="85"/>
        <v>nwild@bash.cl</v>
      </c>
      <c r="AD639" s="3" t="s">
        <v>3152</v>
      </c>
      <c r="AF639" s="2" t="str">
        <f t="shared" si="86"/>
        <v>7478715-0</v>
      </c>
      <c r="AG639" t="str">
        <f>+LEFT(H639,FIND(" ",H639)-1)</f>
        <v>PAMELA</v>
      </c>
      <c r="AH639" s="1" t="s">
        <v>1520</v>
      </c>
      <c r="AI639" s="1" t="s">
        <v>4576</v>
      </c>
      <c r="AK639" s="3">
        <f t="shared" si="87"/>
        <v>0</v>
      </c>
      <c r="AN639" t="s">
        <v>44</v>
      </c>
      <c r="AO639">
        <v>1.65</v>
      </c>
      <c r="AP639" t="s">
        <v>47</v>
      </c>
    </row>
    <row r="640" spans="1:42">
      <c r="A640" s="95">
        <v>764</v>
      </c>
      <c r="B640" s="17"/>
      <c r="C640" s="17"/>
      <c r="D640" s="17"/>
      <c r="E640" s="45">
        <v>42335</v>
      </c>
      <c r="F640" s="53" t="s">
        <v>3154</v>
      </c>
      <c r="G640" s="44" t="s">
        <v>3155</v>
      </c>
      <c r="H640" s="17" t="s">
        <v>3156</v>
      </c>
      <c r="I640" s="13" t="s">
        <v>13</v>
      </c>
      <c r="J640" s="54">
        <v>1345</v>
      </c>
      <c r="K640" s="14" t="str">
        <f t="shared" si="80"/>
        <v>AV. SANTA BLANCA 1345, LO BARNECHEA</v>
      </c>
      <c r="L640" s="15">
        <v>63341520</v>
      </c>
      <c r="M640" s="16" t="s">
        <v>3157</v>
      </c>
      <c r="N640" s="15"/>
      <c r="O640" s="15" t="s">
        <v>42</v>
      </c>
      <c r="P640" s="17">
        <v>2.3199999999999998</v>
      </c>
      <c r="R640" s="2">
        <f t="shared" si="88"/>
        <v>637</v>
      </c>
      <c r="S640" s="2">
        <f t="shared" si="81"/>
        <v>764</v>
      </c>
      <c r="T640" s="1">
        <f t="shared" si="82"/>
        <v>42335</v>
      </c>
      <c r="U640" t="str">
        <f t="shared" si="83"/>
        <v>AV. SANTA BLANCA</v>
      </c>
      <c r="V640">
        <v>1345</v>
      </c>
      <c r="Y640" s="1" t="str">
        <f t="shared" si="84"/>
        <v>ANTONIO</v>
      </c>
      <c r="Z640" s="1" t="s">
        <v>1520</v>
      </c>
      <c r="AA640" s="1" t="s">
        <v>4232</v>
      </c>
      <c r="AB640" s="1"/>
      <c r="AC640" s="3" t="str">
        <f t="shared" si="85"/>
        <v>antonio.vial@itau.cl</v>
      </c>
      <c r="AD640" s="3">
        <v>63341520</v>
      </c>
      <c r="AF640" s="2" t="str">
        <f t="shared" si="86"/>
        <v>13442088-K</v>
      </c>
      <c r="AG640" t="str">
        <f>+LEFT(H640,FIND(" ",H640)-1)</f>
        <v>MARIA</v>
      </c>
      <c r="AH640" s="1" t="s">
        <v>1520</v>
      </c>
      <c r="AI640" s="1" t="s">
        <v>4577</v>
      </c>
      <c r="AK640" s="3">
        <f t="shared" si="87"/>
        <v>0</v>
      </c>
      <c r="AN640" t="s">
        <v>42</v>
      </c>
      <c r="AO640">
        <v>2.3199999999999998</v>
      </c>
      <c r="AP640" t="s">
        <v>47</v>
      </c>
    </row>
    <row r="641" spans="1:42">
      <c r="A641" s="95">
        <v>765</v>
      </c>
      <c r="B641" s="17"/>
      <c r="C641" s="17"/>
      <c r="D641" s="17"/>
      <c r="E641" s="45">
        <v>42336</v>
      </c>
      <c r="F641" s="53" t="s">
        <v>3158</v>
      </c>
      <c r="G641" s="44" t="s">
        <v>3159</v>
      </c>
      <c r="H641" s="17" t="s">
        <v>3160</v>
      </c>
      <c r="I641" s="13" t="s">
        <v>21</v>
      </c>
      <c r="J641" s="54">
        <v>1032</v>
      </c>
      <c r="K641" s="14" t="str">
        <f t="shared" si="80"/>
        <v>CAMINO DEL ALARIFE 1032, LO BARNECHEA</v>
      </c>
      <c r="L641" s="15" t="s">
        <v>3161</v>
      </c>
      <c r="M641" s="16" t="s">
        <v>3162</v>
      </c>
      <c r="N641" s="15"/>
      <c r="O641" s="15" t="s">
        <v>42</v>
      </c>
      <c r="P641" s="17">
        <v>2.3199999999999998</v>
      </c>
      <c r="R641" s="2">
        <f t="shared" si="88"/>
        <v>638</v>
      </c>
      <c r="S641" s="2">
        <f t="shared" si="81"/>
        <v>765</v>
      </c>
      <c r="T641" s="1">
        <f t="shared" si="82"/>
        <v>42336</v>
      </c>
      <c r="U641" t="str">
        <f t="shared" si="83"/>
        <v>CAMINO DEL ALARIFE</v>
      </c>
      <c r="V641">
        <v>1032</v>
      </c>
      <c r="Y641" s="1" t="str">
        <f t="shared" si="84"/>
        <v>CRISTIAN</v>
      </c>
      <c r="Z641" s="1" t="s">
        <v>1520</v>
      </c>
      <c r="AA641" s="1" t="s">
        <v>4211</v>
      </c>
      <c r="AB641" s="1"/>
      <c r="AC641" s="3" t="str">
        <f t="shared" si="85"/>
        <v>cvidela@viv.cl</v>
      </c>
      <c r="AD641" s="3" t="s">
        <v>3161</v>
      </c>
      <c r="AF641" s="2" t="str">
        <f t="shared" si="86"/>
        <v>10488258-7</v>
      </c>
      <c r="AG641" t="str">
        <f>+LEFT(H641,FIND(" ",H641)-1)</f>
        <v>CARMEN</v>
      </c>
      <c r="AH641" s="1" t="s">
        <v>1520</v>
      </c>
      <c r="AI641" s="1" t="s">
        <v>4578</v>
      </c>
      <c r="AK641" s="3">
        <f t="shared" si="87"/>
        <v>0</v>
      </c>
      <c r="AN641" t="s">
        <v>42</v>
      </c>
      <c r="AO641">
        <v>2.3199999999999998</v>
      </c>
      <c r="AP641" t="s">
        <v>47</v>
      </c>
    </row>
    <row r="642" spans="1:42">
      <c r="A642" s="95">
        <v>766</v>
      </c>
      <c r="B642" s="17"/>
      <c r="C642" s="17"/>
      <c r="D642" s="17"/>
      <c r="E642" s="45">
        <v>42338</v>
      </c>
      <c r="F642" s="53" t="s">
        <v>3163</v>
      </c>
      <c r="G642" s="44" t="s">
        <v>3164</v>
      </c>
      <c r="H642" s="17" t="s">
        <v>3165</v>
      </c>
      <c r="I642" s="13" t="s">
        <v>28</v>
      </c>
      <c r="J642" s="54">
        <v>10657</v>
      </c>
      <c r="K642" s="14" t="str">
        <f t="shared" si="80"/>
        <v>CONTRALM. FDEZ.VIAL 10657, LO BARNECHEA</v>
      </c>
      <c r="L642" s="15" t="s">
        <v>3166</v>
      </c>
      <c r="M642" s="16" t="s">
        <v>3167</v>
      </c>
      <c r="N642" s="15"/>
      <c r="O642" s="15" t="s">
        <v>42</v>
      </c>
      <c r="P642" s="17">
        <v>2.3199999999999998</v>
      </c>
      <c r="R642" s="2">
        <f t="shared" si="88"/>
        <v>639</v>
      </c>
      <c r="S642" s="2">
        <f t="shared" si="81"/>
        <v>766</v>
      </c>
      <c r="T642" s="1">
        <f t="shared" si="82"/>
        <v>42338</v>
      </c>
      <c r="U642" t="str">
        <f t="shared" si="83"/>
        <v>CONTRALM. FDEZ.VIAL</v>
      </c>
      <c r="V642">
        <v>10657</v>
      </c>
      <c r="Y642" s="1" t="str">
        <f t="shared" si="84"/>
        <v>HUGO</v>
      </c>
      <c r="Z642" s="1" t="s">
        <v>1520</v>
      </c>
      <c r="AA642" s="1" t="s">
        <v>4233</v>
      </c>
      <c r="AB642" s="1"/>
      <c r="AC642" s="3" t="str">
        <f t="shared" si="85"/>
        <v>hugo.vits@firstsolar.com</v>
      </c>
      <c r="AD642" s="3" t="s">
        <v>3166</v>
      </c>
      <c r="AF642" s="2" t="str">
        <f t="shared" si="86"/>
        <v>6812090-K</v>
      </c>
      <c r="AG642" t="str">
        <f>+LEFT(H642,FIND(" ",H642)-1)</f>
        <v>CLAUDIA</v>
      </c>
      <c r="AH642" s="1" t="s">
        <v>1520</v>
      </c>
      <c r="AI642" s="1" t="s">
        <v>4579</v>
      </c>
      <c r="AK642" s="3">
        <f t="shared" si="87"/>
        <v>0</v>
      </c>
      <c r="AN642" t="s">
        <v>42</v>
      </c>
      <c r="AO642">
        <v>2.3199999999999998</v>
      </c>
      <c r="AP642" t="s">
        <v>47</v>
      </c>
    </row>
    <row r="643" spans="1:42">
      <c r="A643" s="95">
        <v>767</v>
      </c>
      <c r="B643" s="17"/>
      <c r="C643" s="17"/>
      <c r="D643" s="17"/>
      <c r="E643" s="45">
        <v>42361</v>
      </c>
      <c r="F643" s="53" t="s">
        <v>2765</v>
      </c>
      <c r="G643" s="44" t="s">
        <v>2766</v>
      </c>
      <c r="H643" s="17" t="s">
        <v>3168</v>
      </c>
      <c r="I643" s="13" t="s">
        <v>28</v>
      </c>
      <c r="J643" s="54">
        <v>11320</v>
      </c>
      <c r="K643" s="14" t="str">
        <f t="shared" si="80"/>
        <v>CONTRALM. FDEZ.VIAL 11320, LO BARNECHEA</v>
      </c>
      <c r="L643" s="15" t="s">
        <v>3169</v>
      </c>
      <c r="M643" s="16" t="s">
        <v>2769</v>
      </c>
      <c r="N643" s="15"/>
      <c r="O643" s="15" t="s">
        <v>42</v>
      </c>
      <c r="P643" s="17">
        <v>2.3199999999999998</v>
      </c>
      <c r="R643" s="2">
        <f t="shared" si="88"/>
        <v>640</v>
      </c>
      <c r="S643" s="2">
        <f t="shared" si="81"/>
        <v>767</v>
      </c>
      <c r="T643" s="1">
        <f t="shared" si="82"/>
        <v>42361</v>
      </c>
      <c r="U643" t="str">
        <f t="shared" si="83"/>
        <v>CONTRALM. FDEZ.VIAL</v>
      </c>
      <c r="V643">
        <v>11320</v>
      </c>
      <c r="Y643" s="1" t="str">
        <f t="shared" si="84"/>
        <v>ALEJANDRO</v>
      </c>
      <c r="Z643" s="1" t="s">
        <v>1520</v>
      </c>
      <c r="AA643" s="1" t="s">
        <v>3689</v>
      </c>
      <c r="AB643" s="1"/>
      <c r="AC643" s="3" t="str">
        <f t="shared" si="85"/>
        <v>alejandro.bezanilla@me.com</v>
      </c>
      <c r="AD643" s="3" t="s">
        <v>3169</v>
      </c>
      <c r="AF643" s="2" t="str">
        <f t="shared" si="86"/>
        <v>9969370-3</v>
      </c>
      <c r="AG643" t="str">
        <f>+LEFT(H643,FIND(" ",H643)-1)</f>
        <v>CAROLINA</v>
      </c>
      <c r="AH643" s="1" t="s">
        <v>1520</v>
      </c>
      <c r="AI643" s="1" t="s">
        <v>4089</v>
      </c>
      <c r="AK643" s="3">
        <f t="shared" si="87"/>
        <v>0</v>
      </c>
      <c r="AN643" t="s">
        <v>42</v>
      </c>
      <c r="AO643">
        <v>2.3199999999999998</v>
      </c>
      <c r="AP643" t="s">
        <v>47</v>
      </c>
    </row>
    <row r="644" spans="1:42">
      <c r="A644" s="95">
        <v>768</v>
      </c>
      <c r="B644" s="17"/>
      <c r="C644" s="17"/>
      <c r="D644" s="17"/>
      <c r="E644" s="45">
        <v>42362</v>
      </c>
      <c r="F644" s="53" t="s">
        <v>3170</v>
      </c>
      <c r="G644" s="44" t="s">
        <v>3171</v>
      </c>
      <c r="H644" s="17" t="s">
        <v>3172</v>
      </c>
      <c r="I644" s="13" t="s">
        <v>15</v>
      </c>
      <c r="J644" s="54">
        <v>10498</v>
      </c>
      <c r="K644" s="14" t="str">
        <f t="shared" si="80"/>
        <v>CAMINO DE LA AGUADA 10498, LO BARNECHEA</v>
      </c>
      <c r="L644" s="15" t="s">
        <v>3173</v>
      </c>
      <c r="M644" s="16" t="s">
        <v>3174</v>
      </c>
      <c r="N644" s="15"/>
      <c r="O644" s="15" t="s">
        <v>42</v>
      </c>
      <c r="P644" s="17">
        <v>2.3199999999999998</v>
      </c>
      <c r="R644" s="2">
        <f t="shared" si="88"/>
        <v>641</v>
      </c>
      <c r="S644" s="2">
        <f t="shared" si="81"/>
        <v>768</v>
      </c>
      <c r="T644" s="1">
        <f t="shared" si="82"/>
        <v>42362</v>
      </c>
      <c r="U644" t="str">
        <f t="shared" si="83"/>
        <v>CAMINO DE LA AGUADA</v>
      </c>
      <c r="V644">
        <v>10498</v>
      </c>
      <c r="Y644" s="1" t="str">
        <f t="shared" si="84"/>
        <v>BEATRIZ</v>
      </c>
      <c r="Z644" s="1" t="s">
        <v>1520</v>
      </c>
      <c r="AA644" s="1" t="s">
        <v>4234</v>
      </c>
      <c r="AB644" s="1"/>
      <c r="AC644" s="3" t="str">
        <f t="shared" si="85"/>
        <v>beatauber@gmail.com</v>
      </c>
      <c r="AD644" s="3" t="s">
        <v>3173</v>
      </c>
      <c r="AF644" s="2" t="str">
        <f t="shared" si="86"/>
        <v>14168191-0</v>
      </c>
      <c r="AG644" t="str">
        <f>+LEFT(H644,FIND(" ",H644)-1)</f>
        <v>BENJAMIN</v>
      </c>
      <c r="AH644" s="1" t="s">
        <v>1520</v>
      </c>
      <c r="AI644" s="1" t="s">
        <v>4103</v>
      </c>
      <c r="AK644" s="3">
        <f t="shared" si="87"/>
        <v>0</v>
      </c>
      <c r="AN644" t="s">
        <v>42</v>
      </c>
      <c r="AO644">
        <v>2.3199999999999998</v>
      </c>
      <c r="AP644" t="s">
        <v>47</v>
      </c>
    </row>
    <row r="645" spans="1:42">
      <c r="A645" s="95">
        <v>769</v>
      </c>
      <c r="B645" s="17"/>
      <c r="C645" s="17"/>
      <c r="D645" s="17"/>
      <c r="E645" s="45">
        <v>42369</v>
      </c>
      <c r="F645" s="53" t="s">
        <v>3175</v>
      </c>
      <c r="G645" s="44" t="s">
        <v>3176</v>
      </c>
      <c r="H645" s="17" t="s">
        <v>3177</v>
      </c>
      <c r="I645" s="13" t="s">
        <v>32</v>
      </c>
      <c r="J645" s="54">
        <v>1402</v>
      </c>
      <c r="K645" s="14" t="str">
        <f t="shared" ref="K645:K669" si="89">+CONCATENATE(I645," ",J645,", LO BARNECHEA")</f>
        <v>LOS PORTONES DE LA DEHESA 1402, LO BARNECHEA</v>
      </c>
      <c r="L645" s="15" t="s">
        <v>3178</v>
      </c>
      <c r="M645" s="16" t="s">
        <v>3179</v>
      </c>
      <c r="N645" s="15"/>
      <c r="O645" s="15" t="s">
        <v>42</v>
      </c>
      <c r="P645" s="17">
        <v>2.3199999999999998</v>
      </c>
      <c r="R645" s="2">
        <f t="shared" si="88"/>
        <v>642</v>
      </c>
      <c r="S645" s="2">
        <f t="shared" ref="S645:S668" si="90">+IF(ISNUMBER(A645),A645,0)</f>
        <v>769</v>
      </c>
      <c r="T645" s="1">
        <f t="shared" ref="T645:T668" si="91">+E645</f>
        <v>42369</v>
      </c>
      <c r="U645" t="str">
        <f t="shared" ref="U645:U668" si="92">+I645</f>
        <v>LOS PORTONES DE LA DEHESA</v>
      </c>
      <c r="V645">
        <v>1402</v>
      </c>
      <c r="Y645" s="1" t="str">
        <f t="shared" ref="Y645:Y683" si="93">+LEFT(F645,FIND(" ",F645)-1)</f>
        <v>ALEJANDRA</v>
      </c>
      <c r="Z645" s="1" t="s">
        <v>1520</v>
      </c>
      <c r="AA645" s="1" t="s">
        <v>3757</v>
      </c>
      <c r="AB645" s="1"/>
      <c r="AC645" s="3" t="str">
        <f>+M645</f>
        <v>alejandra.tagle@gmail.com</v>
      </c>
      <c r="AD645" s="3" t="s">
        <v>3178</v>
      </c>
      <c r="AF645" s="2" t="str">
        <f t="shared" ref="AF645:AF683" si="94">+G645</f>
        <v>13904318-9</v>
      </c>
      <c r="AG645" t="str">
        <f>+LEFT(H645,FIND(" ",H645)-1)</f>
        <v>ADOLFO</v>
      </c>
      <c r="AH645" s="1" t="s">
        <v>1520</v>
      </c>
      <c r="AI645" s="1" t="s">
        <v>3780</v>
      </c>
      <c r="AK645" s="3">
        <f t="shared" ref="AK645:AK683" si="95">+N645</f>
        <v>0</v>
      </c>
      <c r="AN645" t="s">
        <v>42</v>
      </c>
      <c r="AO645">
        <v>2.3199999999999998</v>
      </c>
      <c r="AP645" t="s">
        <v>47</v>
      </c>
    </row>
    <row r="646" spans="1:42">
      <c r="A646" s="8">
        <v>770</v>
      </c>
      <c r="B646" s="17"/>
      <c r="C646" s="17"/>
      <c r="D646" s="17"/>
      <c r="E646" s="45">
        <v>42384</v>
      </c>
      <c r="F646" s="9" t="s">
        <v>3180</v>
      </c>
      <c r="G646" s="44" t="s">
        <v>3181</v>
      </c>
      <c r="H646" s="17" t="s">
        <v>3182</v>
      </c>
      <c r="I646" s="13" t="s">
        <v>13</v>
      </c>
      <c r="J646" s="15">
        <v>1391</v>
      </c>
      <c r="K646" s="14" t="str">
        <f t="shared" si="89"/>
        <v>AV. SANTA BLANCA 1391, LO BARNECHEA</v>
      </c>
      <c r="L646" s="15" t="s">
        <v>3183</v>
      </c>
      <c r="M646" s="16" t="s">
        <v>3184</v>
      </c>
      <c r="N646" s="15"/>
      <c r="O646" s="15"/>
      <c r="P646" s="17"/>
      <c r="R646" s="2">
        <f t="shared" ref="R646:R668" si="96">+R645+1</f>
        <v>643</v>
      </c>
      <c r="S646" s="2">
        <f t="shared" si="90"/>
        <v>770</v>
      </c>
      <c r="T646" s="1">
        <f t="shared" si="91"/>
        <v>42384</v>
      </c>
      <c r="U646" t="str">
        <f t="shared" si="92"/>
        <v>AV. SANTA BLANCA</v>
      </c>
      <c r="V646">
        <v>1391</v>
      </c>
      <c r="Y646" s="1" t="str">
        <f t="shared" si="93"/>
        <v>SOLANGE</v>
      </c>
      <c r="Z646" s="1" t="s">
        <v>1520</v>
      </c>
      <c r="AA646" s="1" t="s">
        <v>4235</v>
      </c>
      <c r="AB646" s="1"/>
      <c r="AC646" s="3" t="str">
        <f>+M646</f>
        <v>sgarreaud@yahoo.com</v>
      </c>
      <c r="AD646" s="3" t="s">
        <v>3183</v>
      </c>
      <c r="AF646" s="2" t="str">
        <f t="shared" si="94"/>
        <v>9777087-5</v>
      </c>
      <c r="AG646" t="str">
        <f>+LEFT(H646,FIND(" ",H646)-1)</f>
        <v>HUMBERTO</v>
      </c>
      <c r="AH646" s="1" t="s">
        <v>1520</v>
      </c>
      <c r="AI646" s="1" t="s">
        <v>4580</v>
      </c>
      <c r="AK646" s="3">
        <f t="shared" si="95"/>
        <v>0</v>
      </c>
      <c r="AN646">
        <v>0</v>
      </c>
      <c r="AO646">
        <v>0</v>
      </c>
      <c r="AP646" t="s">
        <v>47</v>
      </c>
    </row>
    <row r="647" spans="1:42">
      <c r="A647" s="8">
        <v>771</v>
      </c>
      <c r="B647" s="17"/>
      <c r="C647" s="17"/>
      <c r="D647" s="17"/>
      <c r="E647" s="45">
        <v>42387</v>
      </c>
      <c r="F647" s="9" t="s">
        <v>3185</v>
      </c>
      <c r="G647" s="44" t="s">
        <v>3186</v>
      </c>
      <c r="H647" s="17" t="s">
        <v>3187</v>
      </c>
      <c r="I647" s="13" t="s">
        <v>17</v>
      </c>
      <c r="J647" s="15">
        <v>10620</v>
      </c>
      <c r="K647" s="14" t="str">
        <f t="shared" si="89"/>
        <v>CAMINO DE LAS ARDILLAS 10620, LO BARNECHEA</v>
      </c>
      <c r="L647" s="15" t="s">
        <v>3188</v>
      </c>
      <c r="M647" s="16" t="s">
        <v>3189</v>
      </c>
      <c r="N647" s="46"/>
      <c r="O647" s="15"/>
      <c r="P647" s="17"/>
      <c r="R647" s="2">
        <f t="shared" si="96"/>
        <v>644</v>
      </c>
      <c r="S647" s="2">
        <f t="shared" si="90"/>
        <v>771</v>
      </c>
      <c r="T647" s="1">
        <f t="shared" si="91"/>
        <v>42387</v>
      </c>
      <c r="U647" t="str">
        <f t="shared" si="92"/>
        <v>CAMINO DE LAS ARDILLAS</v>
      </c>
      <c r="V647">
        <v>10620</v>
      </c>
      <c r="Y647" s="1" t="str">
        <f t="shared" si="93"/>
        <v>PABLO</v>
      </c>
      <c r="Z647" s="1" t="s">
        <v>1520</v>
      </c>
      <c r="AA647" s="1" t="s">
        <v>4236</v>
      </c>
      <c r="AB647" s="1"/>
      <c r="AC647" s="3" t="str">
        <f>+M647</f>
        <v>dr.oyanedel@gmail.com</v>
      </c>
      <c r="AD647" s="3" t="s">
        <v>3188</v>
      </c>
      <c r="AF647" s="2" t="str">
        <f t="shared" si="94"/>
        <v>11932497-1</v>
      </c>
      <c r="AG647" t="str">
        <f>+LEFT(H647,FIND(" ",H647)-1)</f>
        <v>MARIA</v>
      </c>
      <c r="AH647" s="1" t="s">
        <v>3635</v>
      </c>
      <c r="AI647" s="1" t="s">
        <v>4581</v>
      </c>
      <c r="AK647" s="3">
        <f t="shared" si="95"/>
        <v>0</v>
      </c>
      <c r="AN647">
        <v>0</v>
      </c>
      <c r="AO647">
        <v>0</v>
      </c>
      <c r="AP647" t="s">
        <v>47</v>
      </c>
    </row>
    <row r="648" spans="1:42">
      <c r="A648" s="8">
        <v>772</v>
      </c>
      <c r="B648" s="17"/>
      <c r="C648" s="17"/>
      <c r="D648" s="17"/>
      <c r="E648" s="45"/>
      <c r="F648" s="9" t="s">
        <v>3190</v>
      </c>
      <c r="G648" s="44" t="s">
        <v>3191</v>
      </c>
      <c r="H648" s="17" t="s">
        <v>3192</v>
      </c>
      <c r="I648" s="13" t="s">
        <v>22</v>
      </c>
      <c r="J648" s="15" t="s">
        <v>3193</v>
      </c>
      <c r="K648" s="14" t="str">
        <f t="shared" si="89"/>
        <v>CAMINO DEL LABRADOR 1891 CASA 2, LO BARNECHEA</v>
      </c>
      <c r="L648" s="15" t="s">
        <v>3194</v>
      </c>
      <c r="M648" s="16" t="s">
        <v>3195</v>
      </c>
      <c r="N648" s="15"/>
      <c r="O648" s="15"/>
      <c r="P648" s="17"/>
      <c r="R648" s="2">
        <f t="shared" si="96"/>
        <v>645</v>
      </c>
      <c r="S648" s="2">
        <f t="shared" si="90"/>
        <v>772</v>
      </c>
      <c r="T648" s="1">
        <f t="shared" si="91"/>
        <v>0</v>
      </c>
      <c r="U648" t="str">
        <f t="shared" si="92"/>
        <v>CAMINO DEL LABRADOR</v>
      </c>
      <c r="V648">
        <v>1891</v>
      </c>
      <c r="W648" s="99">
        <v>2</v>
      </c>
      <c r="Y648" s="1" t="str">
        <f t="shared" si="93"/>
        <v>ROSITA</v>
      </c>
      <c r="Z648" s="1" t="s">
        <v>1520</v>
      </c>
      <c r="AA648" s="1" t="s">
        <v>3953</v>
      </c>
      <c r="AB648" s="1"/>
      <c r="AC648" s="3" t="str">
        <f>+M648</f>
        <v>rjunemann@gmail.com</v>
      </c>
      <c r="AD648" s="3" t="s">
        <v>3194</v>
      </c>
      <c r="AF648" s="2" t="str">
        <f t="shared" si="94"/>
        <v>14123413-7</v>
      </c>
      <c r="AG648" t="str">
        <f>+LEFT(H648,FIND(" ",H648)-1)</f>
        <v>JAIME</v>
      </c>
      <c r="AH648" s="1" t="s">
        <v>1520</v>
      </c>
      <c r="AI648" s="1" t="s">
        <v>4582</v>
      </c>
      <c r="AK648" s="3">
        <f t="shared" si="95"/>
        <v>0</v>
      </c>
      <c r="AN648">
        <v>0</v>
      </c>
      <c r="AO648">
        <v>0</v>
      </c>
      <c r="AP648" t="s">
        <v>47</v>
      </c>
    </row>
    <row r="649" spans="1:42">
      <c r="A649" s="95">
        <v>773</v>
      </c>
      <c r="B649" s="17"/>
      <c r="C649" s="17"/>
      <c r="D649" s="17"/>
      <c r="E649" s="45">
        <v>42403</v>
      </c>
      <c r="F649" s="53" t="s">
        <v>3196</v>
      </c>
      <c r="G649" s="44" t="s">
        <v>3197</v>
      </c>
      <c r="H649" s="17" t="s">
        <v>3198</v>
      </c>
      <c r="I649" s="13" t="s">
        <v>21</v>
      </c>
      <c r="J649" s="54" t="s">
        <v>3199</v>
      </c>
      <c r="K649" s="14" t="str">
        <f t="shared" si="89"/>
        <v>CAMINO DEL ALARIFE 1250 CASA A, LO BARNECHEA</v>
      </c>
      <c r="L649" s="15" t="s">
        <v>3200</v>
      </c>
      <c r="M649" s="16" t="s">
        <v>3201</v>
      </c>
      <c r="N649" s="15"/>
      <c r="O649" s="15"/>
      <c r="P649" s="17"/>
      <c r="R649" s="2">
        <f t="shared" si="96"/>
        <v>646</v>
      </c>
      <c r="S649" s="2">
        <f t="shared" si="90"/>
        <v>773</v>
      </c>
      <c r="T649" s="1">
        <f t="shared" si="91"/>
        <v>42403</v>
      </c>
      <c r="U649" t="str">
        <f t="shared" si="92"/>
        <v>CAMINO DEL ALARIFE</v>
      </c>
      <c r="V649">
        <v>1250</v>
      </c>
      <c r="W649" s="99" t="s">
        <v>3504</v>
      </c>
      <c r="Y649" s="1" t="str">
        <f t="shared" si="93"/>
        <v>JAVIER</v>
      </c>
      <c r="Z649" s="1" t="s">
        <v>1520</v>
      </c>
      <c r="AA649" s="1" t="s">
        <v>4237</v>
      </c>
      <c r="AB649" s="1"/>
      <c r="AC649" s="3" t="str">
        <f>+M649</f>
        <v>javiermatiasdean@gmail.com</v>
      </c>
      <c r="AD649" s="3" t="s">
        <v>3200</v>
      </c>
      <c r="AF649" s="2" t="str">
        <f t="shared" si="94"/>
        <v>24948357-5</v>
      </c>
      <c r="AG649" t="str">
        <f>+LEFT(H649,FIND(" ",H649)-1)</f>
        <v>JOHANNA</v>
      </c>
      <c r="AH649" s="1" t="s">
        <v>1520</v>
      </c>
      <c r="AI649" s="1" t="s">
        <v>4583</v>
      </c>
      <c r="AK649" s="3">
        <f t="shared" si="95"/>
        <v>0</v>
      </c>
      <c r="AN649">
        <v>0</v>
      </c>
      <c r="AO649">
        <v>0</v>
      </c>
      <c r="AP649" t="s">
        <v>47</v>
      </c>
    </row>
    <row r="650" spans="1:42">
      <c r="A650" s="95">
        <v>774</v>
      </c>
      <c r="B650" s="17"/>
      <c r="C650" s="17"/>
      <c r="D650" s="17"/>
      <c r="E650" s="45">
        <v>42487</v>
      </c>
      <c r="F650" s="53" t="s">
        <v>3202</v>
      </c>
      <c r="G650" s="44" t="s">
        <v>3203</v>
      </c>
      <c r="H650" s="17"/>
      <c r="I650" s="13" t="s">
        <v>13</v>
      </c>
      <c r="J650" s="54">
        <v>1757</v>
      </c>
      <c r="K650" s="14" t="str">
        <f t="shared" si="89"/>
        <v>AV. SANTA BLANCA 1757, LO BARNECHEA</v>
      </c>
      <c r="L650" s="15" t="s">
        <v>3204</v>
      </c>
      <c r="M650" s="16" t="s">
        <v>3205</v>
      </c>
      <c r="N650" s="15"/>
      <c r="O650" s="15"/>
      <c r="P650" s="17"/>
      <c r="R650" s="2">
        <f t="shared" si="96"/>
        <v>647</v>
      </c>
      <c r="S650" s="2">
        <f t="shared" si="90"/>
        <v>774</v>
      </c>
      <c r="T650" s="1">
        <f t="shared" si="91"/>
        <v>42487</v>
      </c>
      <c r="U650" t="str">
        <f t="shared" si="92"/>
        <v>AV. SANTA BLANCA</v>
      </c>
      <c r="V650">
        <v>1757</v>
      </c>
      <c r="Y650" s="1" t="str">
        <f t="shared" si="93"/>
        <v>SIETE</v>
      </c>
      <c r="Z650" s="1" t="s">
        <v>1520</v>
      </c>
      <c r="AA650" s="1" t="s">
        <v>4238</v>
      </c>
      <c r="AB650" s="1"/>
      <c r="AC650" s="3" t="str">
        <f>+M650</f>
        <v>siete.braak@roche.com</v>
      </c>
      <c r="AD650" s="3" t="s">
        <v>3204</v>
      </c>
      <c r="AF650" s="2" t="str">
        <f t="shared" si="94"/>
        <v>25252532-7</v>
      </c>
      <c r="AH650" s="1" t="s">
        <v>1520</v>
      </c>
      <c r="AI650" s="1"/>
      <c r="AK650" s="3">
        <f t="shared" si="95"/>
        <v>0</v>
      </c>
      <c r="AN650">
        <v>0</v>
      </c>
      <c r="AO650">
        <v>0</v>
      </c>
      <c r="AP650" t="s">
        <v>47</v>
      </c>
    </row>
    <row r="651" spans="1:42">
      <c r="A651" s="95">
        <v>775</v>
      </c>
      <c r="B651" s="17"/>
      <c r="C651" s="17"/>
      <c r="D651" s="17"/>
      <c r="E651" s="45">
        <v>42409</v>
      </c>
      <c r="F651" s="53" t="s">
        <v>3206</v>
      </c>
      <c r="G651" s="44" t="s">
        <v>3207</v>
      </c>
      <c r="H651" s="17" t="s">
        <v>3208</v>
      </c>
      <c r="I651" s="13" t="s">
        <v>14</v>
      </c>
      <c r="J651" s="54">
        <v>10479</v>
      </c>
      <c r="K651" s="14" t="str">
        <f t="shared" si="89"/>
        <v>CAMINO CERRO LARGO 10479, LO BARNECHEA</v>
      </c>
      <c r="L651" s="15" t="s">
        <v>3209</v>
      </c>
      <c r="M651" s="16" t="s">
        <v>3210</v>
      </c>
      <c r="N651" s="15"/>
      <c r="O651" s="15"/>
      <c r="P651" s="17"/>
      <c r="R651" s="2">
        <f t="shared" si="96"/>
        <v>648</v>
      </c>
      <c r="S651" s="2">
        <f t="shared" si="90"/>
        <v>775</v>
      </c>
      <c r="T651" s="1">
        <f t="shared" si="91"/>
        <v>42409</v>
      </c>
      <c r="U651" t="str">
        <f t="shared" si="92"/>
        <v>CAMINO CERRO LARGO</v>
      </c>
      <c r="V651">
        <v>10479</v>
      </c>
      <c r="Y651" s="1" t="str">
        <f t="shared" si="93"/>
        <v>XIMENA</v>
      </c>
      <c r="Z651" s="1" t="s">
        <v>1520</v>
      </c>
      <c r="AA651" s="1" t="s">
        <v>4239</v>
      </c>
      <c r="AB651" s="1"/>
      <c r="AC651" s="3" t="str">
        <f>+M651</f>
        <v>ximerestrepo@gmail.com</v>
      </c>
      <c r="AD651" s="3" t="s">
        <v>3209</v>
      </c>
      <c r="AF651" s="2" t="str">
        <f t="shared" si="94"/>
        <v>14587931-0</v>
      </c>
      <c r="AG651" t="str">
        <f>+LEFT(H651,FIND(" ",H651)-1)</f>
        <v>GERT</v>
      </c>
      <c r="AH651" s="1" t="s">
        <v>1520</v>
      </c>
      <c r="AI651" s="1" t="s">
        <v>4584</v>
      </c>
      <c r="AK651" s="3">
        <f t="shared" si="95"/>
        <v>0</v>
      </c>
      <c r="AN651">
        <v>0</v>
      </c>
      <c r="AO651">
        <v>0</v>
      </c>
      <c r="AP651" t="s">
        <v>47</v>
      </c>
    </row>
    <row r="652" spans="1:42">
      <c r="A652" s="95">
        <v>776</v>
      </c>
      <c r="B652" s="17"/>
      <c r="C652" s="17"/>
      <c r="D652" s="17"/>
      <c r="E652" s="45">
        <v>42423</v>
      </c>
      <c r="F652" s="53" t="s">
        <v>3211</v>
      </c>
      <c r="G652" s="44" t="s">
        <v>3212</v>
      </c>
      <c r="H652" s="17" t="s">
        <v>3213</v>
      </c>
      <c r="I652" s="13" t="s">
        <v>25</v>
      </c>
      <c r="J652" s="54">
        <v>1730</v>
      </c>
      <c r="K652" s="14" t="str">
        <f t="shared" si="89"/>
        <v>CAMINO LA CAPELLANIA 1730, LO BARNECHEA</v>
      </c>
      <c r="L652" s="15" t="s">
        <v>3214</v>
      </c>
      <c r="M652" s="16" t="s">
        <v>3215</v>
      </c>
      <c r="N652" s="15"/>
      <c r="O652" s="15"/>
      <c r="P652" s="17"/>
      <c r="R652" s="2">
        <f t="shared" si="96"/>
        <v>649</v>
      </c>
      <c r="S652" s="2">
        <f t="shared" si="90"/>
        <v>776</v>
      </c>
      <c r="T652" s="1">
        <f t="shared" si="91"/>
        <v>42423</v>
      </c>
      <c r="U652" t="str">
        <f t="shared" si="92"/>
        <v>CAMINO LA CAPELLANIA</v>
      </c>
      <c r="V652">
        <v>1730</v>
      </c>
      <c r="Y652" s="1" t="str">
        <f t="shared" si="93"/>
        <v>CRISTIAN</v>
      </c>
      <c r="Z652" s="1" t="s">
        <v>3610</v>
      </c>
      <c r="AA652" s="1" t="s">
        <v>3719</v>
      </c>
      <c r="AB652" s="1"/>
      <c r="AC652" s="3" t="str">
        <f>+M652</f>
        <v>garciasignorio@gmail.com</v>
      </c>
      <c r="AD652" s="3" t="s">
        <v>3214</v>
      </c>
      <c r="AF652" s="2" t="str">
        <f t="shared" si="94"/>
        <v>10921408-8</v>
      </c>
      <c r="AG652" t="str">
        <f>+LEFT(H652,FIND(" ",H652)-1)</f>
        <v>CAROLINA</v>
      </c>
      <c r="AH652" s="1" t="s">
        <v>1520</v>
      </c>
      <c r="AI652" s="1" t="s">
        <v>4585</v>
      </c>
      <c r="AK652" s="3">
        <f t="shared" si="95"/>
        <v>0</v>
      </c>
      <c r="AN652">
        <v>0</v>
      </c>
      <c r="AO652">
        <v>0</v>
      </c>
      <c r="AP652" t="s">
        <v>47</v>
      </c>
    </row>
    <row r="653" spans="1:42">
      <c r="A653" s="95">
        <v>777</v>
      </c>
      <c r="B653" s="17"/>
      <c r="C653" s="17"/>
      <c r="D653" s="17"/>
      <c r="E653" s="45">
        <v>42456</v>
      </c>
      <c r="F653" s="53" t="s">
        <v>3216</v>
      </c>
      <c r="G653" s="44" t="s">
        <v>3217</v>
      </c>
      <c r="H653" s="17" t="s">
        <v>3218</v>
      </c>
      <c r="I653" s="13" t="s">
        <v>33</v>
      </c>
      <c r="J653" s="54">
        <v>1737</v>
      </c>
      <c r="K653" s="14" t="str">
        <f t="shared" si="89"/>
        <v>MANUEL GUZMAN MATURANA 1737, LO BARNECHEA</v>
      </c>
      <c r="L653" s="15" t="s">
        <v>3219</v>
      </c>
      <c r="M653" s="16" t="s">
        <v>3220</v>
      </c>
      <c r="N653" s="15"/>
      <c r="O653" s="15"/>
      <c r="P653" s="17"/>
      <c r="R653" s="2">
        <f t="shared" si="96"/>
        <v>650</v>
      </c>
      <c r="S653" s="2">
        <f t="shared" si="90"/>
        <v>777</v>
      </c>
      <c r="T653" s="1">
        <f t="shared" si="91"/>
        <v>42456</v>
      </c>
      <c r="U653" t="str">
        <f t="shared" si="92"/>
        <v>MANUEL GUZMAN MATURANA</v>
      </c>
      <c r="V653">
        <v>1737</v>
      </c>
      <c r="Y653" s="1" t="str">
        <f t="shared" si="93"/>
        <v>ILAN</v>
      </c>
      <c r="Z653" s="1" t="s">
        <v>1520</v>
      </c>
      <c r="AA653" s="1" t="s">
        <v>4240</v>
      </c>
      <c r="AB653" s="1"/>
      <c r="AC653" s="3" t="str">
        <f>+M653</f>
        <v>ilan.naslausky@gmail.com</v>
      </c>
      <c r="AD653" s="3" t="s">
        <v>3219</v>
      </c>
      <c r="AF653" s="2" t="str">
        <f t="shared" si="94"/>
        <v>48187221-9</v>
      </c>
      <c r="AG653" t="str">
        <f>+LEFT(H653,FIND(" ",H653)-1)</f>
        <v>AGELET</v>
      </c>
      <c r="AH653" s="1" t="s">
        <v>1520</v>
      </c>
      <c r="AI653" s="1" t="s">
        <v>4586</v>
      </c>
      <c r="AK653" s="3">
        <f t="shared" si="95"/>
        <v>0</v>
      </c>
      <c r="AN653">
        <v>0</v>
      </c>
      <c r="AO653">
        <v>0</v>
      </c>
      <c r="AP653" t="s">
        <v>47</v>
      </c>
    </row>
    <row r="654" spans="1:42">
      <c r="A654" s="95">
        <v>778</v>
      </c>
      <c r="B654" s="17"/>
      <c r="C654" s="17"/>
      <c r="D654" s="17"/>
      <c r="E654" s="45">
        <v>42473</v>
      </c>
      <c r="F654" s="53" t="s">
        <v>3221</v>
      </c>
      <c r="G654" s="44" t="s">
        <v>3222</v>
      </c>
      <c r="H654" s="17" t="s">
        <v>3223</v>
      </c>
      <c r="I654" s="13" t="s">
        <v>15</v>
      </c>
      <c r="J654" s="54">
        <v>10365</v>
      </c>
      <c r="K654" s="14" t="str">
        <f t="shared" si="89"/>
        <v>CAMINO DE LA AGUADA 10365, LO BARNECHEA</v>
      </c>
      <c r="L654" s="15" t="s">
        <v>3224</v>
      </c>
      <c r="M654" s="16" t="s">
        <v>3225</v>
      </c>
      <c r="N654" s="15"/>
      <c r="O654" s="15"/>
      <c r="P654" s="17"/>
      <c r="R654" s="2">
        <f t="shared" si="96"/>
        <v>651</v>
      </c>
      <c r="S654" s="2">
        <f t="shared" si="90"/>
        <v>778</v>
      </c>
      <c r="T654" s="1">
        <f t="shared" si="91"/>
        <v>42473</v>
      </c>
      <c r="U654" t="str">
        <f t="shared" si="92"/>
        <v>CAMINO DE LA AGUADA</v>
      </c>
      <c r="V654">
        <v>10365</v>
      </c>
      <c r="Y654" s="1" t="str">
        <f t="shared" si="93"/>
        <v>PATRICIO</v>
      </c>
      <c r="Z654" s="1" t="s">
        <v>1520</v>
      </c>
      <c r="AA654" s="1" t="s">
        <v>4241</v>
      </c>
      <c r="AB654" s="1"/>
      <c r="AC654" s="3" t="str">
        <f>+M654</f>
        <v>andrea.aristizabal@hotmail.com</v>
      </c>
      <c r="AD654" s="3" t="s">
        <v>3224</v>
      </c>
      <c r="AF654" s="2" t="str">
        <f t="shared" si="94"/>
        <v>6346084-2</v>
      </c>
      <c r="AG654" t="str">
        <f>+LEFT(H654,FIND(" ",H654)-1)</f>
        <v>ANDREA</v>
      </c>
      <c r="AH654" s="1" t="s">
        <v>1520</v>
      </c>
      <c r="AI654" s="1" t="s">
        <v>4587</v>
      </c>
      <c r="AK654" s="3">
        <f t="shared" si="95"/>
        <v>0</v>
      </c>
      <c r="AN654">
        <v>0</v>
      </c>
      <c r="AO654">
        <v>0</v>
      </c>
      <c r="AP654" t="s">
        <v>47</v>
      </c>
    </row>
    <row r="655" spans="1:42">
      <c r="A655" s="95">
        <v>779</v>
      </c>
      <c r="B655" s="17"/>
      <c r="C655" s="17"/>
      <c r="D655" s="17"/>
      <c r="E655" s="45">
        <v>42438</v>
      </c>
      <c r="F655" s="53" t="s">
        <v>3226</v>
      </c>
      <c r="G655" s="44" t="s">
        <v>3227</v>
      </c>
      <c r="H655" s="17" t="s">
        <v>3228</v>
      </c>
      <c r="I655" s="13" t="s">
        <v>2295</v>
      </c>
      <c r="J655" s="54">
        <v>11088</v>
      </c>
      <c r="K655" s="14" t="str">
        <f t="shared" si="89"/>
        <v>EL MONASTERIO  11088, LO BARNECHEA</v>
      </c>
      <c r="L655" s="15" t="s">
        <v>3229</v>
      </c>
      <c r="M655" s="16" t="s">
        <v>3230</v>
      </c>
      <c r="N655" s="15"/>
      <c r="O655" s="15"/>
      <c r="P655" s="17"/>
      <c r="R655" s="2">
        <f t="shared" si="96"/>
        <v>652</v>
      </c>
      <c r="S655" s="2">
        <f t="shared" si="90"/>
        <v>779</v>
      </c>
      <c r="T655" s="1">
        <f t="shared" si="91"/>
        <v>42438</v>
      </c>
      <c r="U655" t="str">
        <f t="shared" si="92"/>
        <v xml:space="preserve">EL MONASTERIO </v>
      </c>
      <c r="V655">
        <v>11088</v>
      </c>
      <c r="Y655" s="1" t="str">
        <f t="shared" si="93"/>
        <v>MARIA</v>
      </c>
      <c r="Z655" s="1" t="s">
        <v>3593</v>
      </c>
      <c r="AA655" s="1" t="s">
        <v>3720</v>
      </c>
      <c r="AB655" s="1"/>
      <c r="AC655" s="3" t="str">
        <f>+M655</f>
        <v>brabatc@gmail.com</v>
      </c>
      <c r="AD655" s="3" t="s">
        <v>3229</v>
      </c>
      <c r="AF655" s="2" t="str">
        <f t="shared" si="94"/>
        <v>13273133-0</v>
      </c>
      <c r="AG655" t="str">
        <f>+LEFT(H655,FIND(" ",H655)-1)</f>
        <v>SEBASTIAN</v>
      </c>
      <c r="AH655" s="1" t="s">
        <v>1520</v>
      </c>
      <c r="AI655" s="1" t="s">
        <v>3656</v>
      </c>
      <c r="AK655" s="3">
        <f t="shared" si="95"/>
        <v>0</v>
      </c>
      <c r="AN655">
        <v>0</v>
      </c>
      <c r="AO655">
        <v>0</v>
      </c>
      <c r="AP655" t="s">
        <v>47</v>
      </c>
    </row>
    <row r="656" spans="1:42">
      <c r="A656" s="95">
        <v>780</v>
      </c>
      <c r="B656" s="17"/>
      <c r="C656" s="17"/>
      <c r="D656" s="17"/>
      <c r="E656" s="45"/>
      <c r="F656" s="53" t="s">
        <v>3231</v>
      </c>
      <c r="G656" s="44" t="s">
        <v>3232</v>
      </c>
      <c r="H656" s="17" t="s">
        <v>3233</v>
      </c>
      <c r="I656" s="13" t="s">
        <v>28</v>
      </c>
      <c r="J656" s="54">
        <v>11053</v>
      </c>
      <c r="K656" s="14" t="str">
        <f t="shared" si="89"/>
        <v>CONTRALM. FDEZ.VIAL 11053, LO BARNECHEA</v>
      </c>
      <c r="L656" s="15" t="s">
        <v>3234</v>
      </c>
      <c r="M656" s="16" t="s">
        <v>3235</v>
      </c>
      <c r="N656" s="15"/>
      <c r="O656" s="15"/>
      <c r="P656" s="17"/>
      <c r="R656" s="2">
        <f t="shared" si="96"/>
        <v>653</v>
      </c>
      <c r="S656" s="2">
        <f t="shared" si="90"/>
        <v>780</v>
      </c>
      <c r="T656" s="1">
        <f t="shared" si="91"/>
        <v>0</v>
      </c>
      <c r="U656" t="str">
        <f t="shared" si="92"/>
        <v>CONTRALM. FDEZ.VIAL</v>
      </c>
      <c r="V656">
        <v>11053</v>
      </c>
      <c r="Y656" s="1" t="str">
        <f t="shared" si="93"/>
        <v>MARLENE</v>
      </c>
      <c r="Z656" s="1" t="s">
        <v>1520</v>
      </c>
      <c r="AA656" s="1" t="s">
        <v>4242</v>
      </c>
      <c r="AB656" s="1"/>
      <c r="AC656" s="3" t="str">
        <f>+M656</f>
        <v>maherchahuan@gmail.com</v>
      </c>
      <c r="AD656" s="3" t="s">
        <v>3234</v>
      </c>
      <c r="AF656" s="2" t="str">
        <f t="shared" si="94"/>
        <v>9120621-8</v>
      </c>
      <c r="AG656" t="str">
        <f>+LEFT(H656,FIND(" ",H656)-1)</f>
        <v>MAHER</v>
      </c>
      <c r="AH656" s="1" t="s">
        <v>1520</v>
      </c>
      <c r="AI656" s="1" t="s">
        <v>4588</v>
      </c>
      <c r="AK656" s="3">
        <f t="shared" si="95"/>
        <v>0</v>
      </c>
      <c r="AN656">
        <v>0</v>
      </c>
      <c r="AO656">
        <v>0</v>
      </c>
      <c r="AP656" t="s">
        <v>47</v>
      </c>
    </row>
    <row r="657" spans="1:42">
      <c r="A657" s="95">
        <v>781</v>
      </c>
      <c r="B657" s="17"/>
      <c r="C657" s="17"/>
      <c r="D657" s="17"/>
      <c r="E657" s="45">
        <v>42485</v>
      </c>
      <c r="F657" s="53" t="s">
        <v>3236</v>
      </c>
      <c r="G657" s="44" t="s">
        <v>3237</v>
      </c>
      <c r="H657" s="17" t="s">
        <v>3238</v>
      </c>
      <c r="I657" s="13" t="s">
        <v>16</v>
      </c>
      <c r="J657" s="54">
        <v>610</v>
      </c>
      <c r="K657" s="14" t="str">
        <f t="shared" si="89"/>
        <v>CAMINO DE LA VILLA 610, LO BARNECHEA</v>
      </c>
      <c r="L657" s="15" t="s">
        <v>3239</v>
      </c>
      <c r="M657" s="16" t="s">
        <v>3240</v>
      </c>
      <c r="N657" s="15"/>
      <c r="O657" s="15"/>
      <c r="P657" s="17"/>
      <c r="R657" s="2">
        <f t="shared" si="96"/>
        <v>654</v>
      </c>
      <c r="S657" s="2">
        <f t="shared" si="90"/>
        <v>781</v>
      </c>
      <c r="T657" s="1">
        <f t="shared" si="91"/>
        <v>42485</v>
      </c>
      <c r="U657" t="str">
        <f t="shared" si="92"/>
        <v>CAMINO DE LA VILLA</v>
      </c>
      <c r="V657">
        <v>610</v>
      </c>
      <c r="Y657" s="1" t="str">
        <f t="shared" si="93"/>
        <v>DANIEL</v>
      </c>
      <c r="Z657" s="1" t="s">
        <v>1520</v>
      </c>
      <c r="AA657" s="1" t="s">
        <v>4243</v>
      </c>
      <c r="AB657" s="1"/>
      <c r="AC657" s="3" t="str">
        <f>+M657</f>
        <v>dsilva@amtica.com</v>
      </c>
      <c r="AD657" s="3" t="s">
        <v>3239</v>
      </c>
      <c r="AF657" s="2" t="str">
        <f t="shared" si="94"/>
        <v>9975292-0</v>
      </c>
      <c r="AG657" t="str">
        <f>+LEFT(H657,FIND(" ",H657)-1)</f>
        <v>YULIYA</v>
      </c>
      <c r="AH657" s="1" t="s">
        <v>1520</v>
      </c>
      <c r="AI657" s="1" t="s">
        <v>4589</v>
      </c>
      <c r="AK657" s="3">
        <f t="shared" si="95"/>
        <v>0</v>
      </c>
      <c r="AN657">
        <v>0</v>
      </c>
      <c r="AO657">
        <v>0</v>
      </c>
      <c r="AP657" t="s">
        <v>47</v>
      </c>
    </row>
    <row r="658" spans="1:42">
      <c r="A658" s="95">
        <v>782</v>
      </c>
      <c r="B658" s="17"/>
      <c r="C658" s="17"/>
      <c r="D658" s="17"/>
      <c r="E658" s="45">
        <v>42492</v>
      </c>
      <c r="F658" s="53" t="s">
        <v>3241</v>
      </c>
      <c r="G658" s="44" t="s">
        <v>3242</v>
      </c>
      <c r="H658" s="17" t="s">
        <v>3243</v>
      </c>
      <c r="I658" s="13" t="s">
        <v>20</v>
      </c>
      <c r="J658" s="54">
        <v>1389</v>
      </c>
      <c r="K658" s="14" t="str">
        <f t="shared" si="89"/>
        <v>CAMINO DE LOS CIERVOS 1389, LO BARNECHEA</v>
      </c>
      <c r="L658" s="15" t="s">
        <v>3244</v>
      </c>
      <c r="M658" s="16" t="s">
        <v>3245</v>
      </c>
      <c r="N658" s="15"/>
      <c r="O658" s="15"/>
      <c r="P658" s="17"/>
      <c r="R658" s="2">
        <f t="shared" si="96"/>
        <v>655</v>
      </c>
      <c r="S658" s="2">
        <f t="shared" si="90"/>
        <v>782</v>
      </c>
      <c r="T658" s="1">
        <f t="shared" si="91"/>
        <v>42492</v>
      </c>
      <c r="U658" t="str">
        <f t="shared" si="92"/>
        <v>CAMINO DE LOS CIERVOS</v>
      </c>
      <c r="V658">
        <v>1389</v>
      </c>
      <c r="Y658" s="1" t="str">
        <f t="shared" si="93"/>
        <v>JOSE</v>
      </c>
      <c r="Z658" s="1" t="s">
        <v>1520</v>
      </c>
      <c r="AA658" s="1" t="s">
        <v>4244</v>
      </c>
      <c r="AB658" s="1"/>
      <c r="AC658" s="3" t="str">
        <f>+M658</f>
        <v>kualasat@gmail.com</v>
      </c>
      <c r="AD658" s="3" t="s">
        <v>3244</v>
      </c>
      <c r="AF658" s="2" t="str">
        <f t="shared" si="94"/>
        <v>10974908-7</v>
      </c>
      <c r="AG658" t="str">
        <f>+LEFT(H658,FIND(" ",H658)-1)</f>
        <v>CAROLINA</v>
      </c>
      <c r="AH658" s="1" t="s">
        <v>1520</v>
      </c>
      <c r="AI658" s="1" t="s">
        <v>4590</v>
      </c>
      <c r="AK658" s="3">
        <f t="shared" si="95"/>
        <v>0</v>
      </c>
      <c r="AN658">
        <v>0</v>
      </c>
      <c r="AO658">
        <v>0</v>
      </c>
      <c r="AP658" t="s">
        <v>47</v>
      </c>
    </row>
    <row r="659" spans="1:42">
      <c r="A659" s="8">
        <v>783</v>
      </c>
      <c r="B659" s="17"/>
      <c r="C659" s="17"/>
      <c r="D659" s="17"/>
      <c r="E659" s="45">
        <v>42564</v>
      </c>
      <c r="F659" s="9" t="s">
        <v>3246</v>
      </c>
      <c r="G659" s="44" t="s">
        <v>3247</v>
      </c>
      <c r="H659" s="17" t="s">
        <v>3248</v>
      </c>
      <c r="I659" s="13" t="s">
        <v>19</v>
      </c>
      <c r="J659" s="15">
        <v>1210</v>
      </c>
      <c r="K659" s="14" t="str">
        <f t="shared" si="89"/>
        <v>CAMINO DE LOS CASTORES 1210, LO BARNECHEA</v>
      </c>
      <c r="L659" s="15" t="s">
        <v>3249</v>
      </c>
      <c r="M659" s="16" t="s">
        <v>3250</v>
      </c>
      <c r="N659" s="15"/>
      <c r="O659" s="15"/>
      <c r="P659" s="17"/>
      <c r="R659" s="2">
        <f t="shared" si="96"/>
        <v>656</v>
      </c>
      <c r="S659" s="2">
        <f t="shared" si="90"/>
        <v>783</v>
      </c>
      <c r="T659" s="1">
        <f t="shared" si="91"/>
        <v>42564</v>
      </c>
      <c r="U659" t="str">
        <f t="shared" si="92"/>
        <v>CAMINO DE LOS CASTORES</v>
      </c>
      <c r="V659">
        <v>1210</v>
      </c>
      <c r="Y659" s="1" t="str">
        <f t="shared" si="93"/>
        <v>CHRISTIAN</v>
      </c>
      <c r="Z659" s="1" t="s">
        <v>1520</v>
      </c>
      <c r="AA659" s="1" t="s">
        <v>4245</v>
      </c>
      <c r="AB659" s="1"/>
      <c r="AC659" s="3" t="str">
        <f>+M659</f>
        <v>cavendano@sldga.cl</v>
      </c>
      <c r="AD659" s="3" t="s">
        <v>3249</v>
      </c>
      <c r="AF659" s="2" t="str">
        <f t="shared" si="94"/>
        <v>12487697-4</v>
      </c>
      <c r="AG659" t="str">
        <f>+LEFT(H659,FIND(" ",H659)-1)</f>
        <v>ANA</v>
      </c>
      <c r="AH659" s="1" t="s">
        <v>3596</v>
      </c>
      <c r="AI659" s="1" t="s">
        <v>3802</v>
      </c>
      <c r="AK659" s="3">
        <f t="shared" si="95"/>
        <v>0</v>
      </c>
      <c r="AN659">
        <v>0</v>
      </c>
      <c r="AO659">
        <v>0</v>
      </c>
      <c r="AP659" t="s">
        <v>47</v>
      </c>
    </row>
    <row r="660" spans="1:42">
      <c r="A660" s="8">
        <v>784</v>
      </c>
      <c r="B660" s="17"/>
      <c r="C660" s="17"/>
      <c r="D660" s="17"/>
      <c r="E660" s="45">
        <v>42579</v>
      </c>
      <c r="F660" s="9" t="s">
        <v>3251</v>
      </c>
      <c r="G660" s="44" t="s">
        <v>3252</v>
      </c>
      <c r="H660" s="17" t="s">
        <v>3253</v>
      </c>
      <c r="I660" s="13" t="s">
        <v>27</v>
      </c>
      <c r="J660" s="15" t="s">
        <v>3254</v>
      </c>
      <c r="K660" s="14" t="str">
        <f t="shared" si="89"/>
        <v>CAMINO TURISTICO INT. 11750 CASA 35, LO BARNECHEA</v>
      </c>
      <c r="L660" s="15" t="s">
        <v>3255</v>
      </c>
      <c r="M660" s="16" t="s">
        <v>3256</v>
      </c>
      <c r="N660" s="15"/>
      <c r="O660" s="15"/>
      <c r="P660" s="17"/>
      <c r="R660" s="2">
        <f t="shared" si="96"/>
        <v>657</v>
      </c>
      <c r="S660" s="2">
        <f t="shared" si="90"/>
        <v>784</v>
      </c>
      <c r="T660" s="1">
        <f t="shared" si="91"/>
        <v>42579</v>
      </c>
      <c r="U660" t="str">
        <f t="shared" si="92"/>
        <v>CAMINO TURISTICO INT.</v>
      </c>
      <c r="V660">
        <v>11750</v>
      </c>
      <c r="W660" s="99">
        <v>35</v>
      </c>
      <c r="Y660" s="1" t="str">
        <f t="shared" si="93"/>
        <v>ANTHON</v>
      </c>
      <c r="Z660" s="1" t="s">
        <v>1520</v>
      </c>
      <c r="AA660" s="1" t="s">
        <v>4246</v>
      </c>
      <c r="AB660" s="1"/>
      <c r="AC660" s="3" t="str">
        <f>+M660</f>
        <v>tshawe@gmail.com</v>
      </c>
      <c r="AD660" s="3" t="s">
        <v>3255</v>
      </c>
      <c r="AF660" s="2" t="str">
        <f t="shared" si="94"/>
        <v>25429932-4</v>
      </c>
      <c r="AG660" t="str">
        <f>+LEFT(H660,FIND(" ",H660)-1)</f>
        <v>TORREY</v>
      </c>
      <c r="AH660" s="1" t="s">
        <v>1520</v>
      </c>
      <c r="AI660" s="1" t="s">
        <v>4246</v>
      </c>
      <c r="AK660" s="3">
        <f t="shared" si="95"/>
        <v>0</v>
      </c>
      <c r="AN660">
        <v>0</v>
      </c>
      <c r="AO660">
        <v>0</v>
      </c>
      <c r="AP660" t="s">
        <v>47</v>
      </c>
    </row>
    <row r="661" spans="1:42">
      <c r="A661" s="8">
        <v>785</v>
      </c>
      <c r="B661" s="17"/>
      <c r="C661" s="17"/>
      <c r="D661" s="17"/>
      <c r="E661" s="45">
        <v>42593</v>
      </c>
      <c r="F661" s="9" t="s">
        <v>3257</v>
      </c>
      <c r="G661" s="44" t="s">
        <v>3258</v>
      </c>
      <c r="H661" s="17" t="s">
        <v>3257</v>
      </c>
      <c r="I661" s="13" t="s">
        <v>18</v>
      </c>
      <c r="J661" s="15">
        <v>1194</v>
      </c>
      <c r="K661" s="14" t="str">
        <f t="shared" si="89"/>
        <v>CAMINO DE LAS LIEBRES 1194, LO BARNECHEA</v>
      </c>
      <c r="L661" s="15" t="s">
        <v>3259</v>
      </c>
      <c r="M661" s="16" t="s">
        <v>3260</v>
      </c>
      <c r="N661" s="15"/>
      <c r="O661" s="15"/>
      <c r="P661" s="17"/>
      <c r="R661" s="2">
        <f t="shared" si="96"/>
        <v>658</v>
      </c>
      <c r="S661" s="2">
        <f t="shared" si="90"/>
        <v>785</v>
      </c>
      <c r="T661" s="1">
        <f t="shared" si="91"/>
        <v>42593</v>
      </c>
      <c r="U661" t="str">
        <f t="shared" si="92"/>
        <v>CAMINO DE LAS LIEBRES</v>
      </c>
      <c r="V661">
        <v>1194</v>
      </c>
      <c r="Y661" s="1" t="str">
        <f t="shared" si="93"/>
        <v>IGNACIO</v>
      </c>
      <c r="Z661" s="1" t="s">
        <v>1520</v>
      </c>
      <c r="AA661" s="1" t="s">
        <v>4247</v>
      </c>
      <c r="AB661" s="1"/>
      <c r="AC661" s="3" t="str">
        <f>+M661</f>
        <v>ialamos@avalchile.cl</v>
      </c>
      <c r="AD661" s="3" t="s">
        <v>3259</v>
      </c>
      <c r="AF661" s="2" t="str">
        <f t="shared" si="94"/>
        <v>13891947-1</v>
      </c>
      <c r="AG661" t="str">
        <f>+LEFT(H661,FIND(" ",H661)-1)</f>
        <v>IGNACIO</v>
      </c>
      <c r="AH661" s="1" t="s">
        <v>1520</v>
      </c>
      <c r="AI661" s="1" t="s">
        <v>4247</v>
      </c>
      <c r="AK661" s="3">
        <f t="shared" si="95"/>
        <v>0</v>
      </c>
      <c r="AN661">
        <v>0</v>
      </c>
      <c r="AO661">
        <v>0</v>
      </c>
      <c r="AP661" t="s">
        <v>47</v>
      </c>
    </row>
    <row r="662" spans="1:42">
      <c r="A662" s="8">
        <v>786</v>
      </c>
      <c r="B662" s="17"/>
      <c r="C662" s="17"/>
      <c r="D662" s="17"/>
      <c r="E662" s="45">
        <v>42594</v>
      </c>
      <c r="F662" s="9" t="s">
        <v>3261</v>
      </c>
      <c r="G662" s="44" t="s">
        <v>722</v>
      </c>
      <c r="H662" s="17" t="s">
        <v>723</v>
      </c>
      <c r="I662" s="13" t="s">
        <v>18</v>
      </c>
      <c r="J662" s="15">
        <v>1318</v>
      </c>
      <c r="K662" s="14" t="str">
        <f t="shared" si="89"/>
        <v>CAMINO DE LAS LIEBRES 1318, LO BARNECHEA</v>
      </c>
      <c r="L662" s="15" t="s">
        <v>3262</v>
      </c>
      <c r="M662" s="16" t="s">
        <v>3263</v>
      </c>
      <c r="N662" s="15"/>
      <c r="O662" s="15"/>
      <c r="P662" s="17"/>
      <c r="R662" s="2">
        <f t="shared" si="96"/>
        <v>659</v>
      </c>
      <c r="S662" s="2">
        <f t="shared" si="90"/>
        <v>786</v>
      </c>
      <c r="T662" s="1">
        <f t="shared" si="91"/>
        <v>42594</v>
      </c>
      <c r="U662" t="str">
        <f t="shared" si="92"/>
        <v>CAMINO DE LAS LIEBRES</v>
      </c>
      <c r="V662">
        <v>1318</v>
      </c>
      <c r="Y662" s="1" t="str">
        <f t="shared" si="93"/>
        <v>BEATRIZ</v>
      </c>
      <c r="Z662" s="1" t="s">
        <v>1520</v>
      </c>
      <c r="AA662" s="1" t="s">
        <v>4248</v>
      </c>
      <c r="AB662" s="1"/>
      <c r="AC662" s="3" t="str">
        <f>+M662</f>
        <v>bmaranguvic@patagonica.cl</v>
      </c>
      <c r="AD662" s="3" t="s">
        <v>3262</v>
      </c>
      <c r="AF662" s="2" t="str">
        <f t="shared" si="94"/>
        <v>8563607-3</v>
      </c>
      <c r="AG662" t="str">
        <f>+LEFT(H662,FIND(" ",H662)-1)</f>
        <v>ALEJANDRO</v>
      </c>
      <c r="AH662" s="1" t="s">
        <v>1520</v>
      </c>
      <c r="AI662" s="1" t="s">
        <v>4326</v>
      </c>
      <c r="AK662" s="3">
        <f t="shared" si="95"/>
        <v>0</v>
      </c>
      <c r="AN662">
        <v>0</v>
      </c>
      <c r="AO662">
        <v>0</v>
      </c>
      <c r="AP662" t="s">
        <v>47</v>
      </c>
    </row>
    <row r="663" spans="1:42">
      <c r="A663" s="8">
        <v>787</v>
      </c>
      <c r="B663" s="17"/>
      <c r="C663" s="17"/>
      <c r="D663" s="17"/>
      <c r="E663" s="45">
        <v>42600</v>
      </c>
      <c r="F663" s="9" t="s">
        <v>3264</v>
      </c>
      <c r="G663" s="44" t="s">
        <v>3265</v>
      </c>
      <c r="H663" s="17" t="s">
        <v>3264</v>
      </c>
      <c r="I663" s="13" t="s">
        <v>18</v>
      </c>
      <c r="J663" s="15" t="s">
        <v>3101</v>
      </c>
      <c r="K663" s="14" t="str">
        <f t="shared" si="89"/>
        <v>CAMINO DE LAS LIEBRES 1500 CASA 10, LO BARNECHEA</v>
      </c>
      <c r="L663" s="15" t="s">
        <v>3266</v>
      </c>
      <c r="M663" s="16" t="s">
        <v>3267</v>
      </c>
      <c r="N663" s="15"/>
      <c r="O663" s="15"/>
      <c r="P663" s="17"/>
      <c r="R663" s="2">
        <f t="shared" si="96"/>
        <v>660</v>
      </c>
      <c r="S663" s="2">
        <f t="shared" si="90"/>
        <v>787</v>
      </c>
      <c r="T663" s="1">
        <f t="shared" si="91"/>
        <v>42600</v>
      </c>
      <c r="U663" t="str">
        <f t="shared" si="92"/>
        <v>CAMINO DE LAS LIEBRES</v>
      </c>
      <c r="V663">
        <v>1500</v>
      </c>
      <c r="W663" s="99">
        <v>10</v>
      </c>
      <c r="Y663" s="1" t="str">
        <f t="shared" si="93"/>
        <v>MARCELO</v>
      </c>
      <c r="Z663" s="1" t="s">
        <v>1520</v>
      </c>
      <c r="AA663" s="1" t="s">
        <v>4249</v>
      </c>
      <c r="AB663" s="1"/>
      <c r="AC663" s="3" t="str">
        <f>+M663</f>
        <v>buttice_marcelo_c@cat.com</v>
      </c>
      <c r="AD663" s="3" t="s">
        <v>3266</v>
      </c>
      <c r="AF663" s="2" t="str">
        <f t="shared" si="94"/>
        <v>24205565-9</v>
      </c>
      <c r="AG663" t="str">
        <f>+LEFT(H663,FIND(" ",H663)-1)</f>
        <v>MARCELO</v>
      </c>
      <c r="AH663" s="1" t="s">
        <v>1520</v>
      </c>
      <c r="AI663" s="1" t="s">
        <v>4249</v>
      </c>
      <c r="AK663" s="3">
        <f t="shared" si="95"/>
        <v>0</v>
      </c>
      <c r="AN663">
        <v>0</v>
      </c>
      <c r="AO663">
        <v>0</v>
      </c>
      <c r="AP663" t="s">
        <v>47</v>
      </c>
    </row>
    <row r="664" spans="1:42">
      <c r="A664" s="96">
        <v>788</v>
      </c>
      <c r="E664" s="55">
        <v>42608</v>
      </c>
      <c r="F664" s="56" t="s">
        <v>3268</v>
      </c>
      <c r="G664" s="57" t="s">
        <v>3269</v>
      </c>
      <c r="H664" s="58" t="s">
        <v>3268</v>
      </c>
      <c r="I664" s="13" t="s">
        <v>13</v>
      </c>
      <c r="J664" s="59">
        <v>1852</v>
      </c>
      <c r="K664" s="14" t="str">
        <f t="shared" si="89"/>
        <v>AV. SANTA BLANCA 1852, LO BARNECHEA</v>
      </c>
      <c r="L664" s="59" t="s">
        <v>3270</v>
      </c>
      <c r="M664" s="60" t="s">
        <v>3271</v>
      </c>
      <c r="N664" s="59"/>
      <c r="O664" s="59"/>
      <c r="P664" s="58"/>
      <c r="R664" s="2">
        <f t="shared" si="96"/>
        <v>661</v>
      </c>
      <c r="S664" s="2">
        <f t="shared" si="90"/>
        <v>788</v>
      </c>
      <c r="T664" s="1">
        <f t="shared" si="91"/>
        <v>42608</v>
      </c>
      <c r="U664" t="str">
        <f t="shared" si="92"/>
        <v>AV. SANTA BLANCA</v>
      </c>
      <c r="V664">
        <v>1852</v>
      </c>
      <c r="Y664" s="1" t="str">
        <f t="shared" si="93"/>
        <v>IGNACIO</v>
      </c>
      <c r="Z664" s="1" t="s">
        <v>1520</v>
      </c>
      <c r="AA664" s="1" t="s">
        <v>3668</v>
      </c>
      <c r="AB664" s="1"/>
      <c r="AC664" s="3" t="str">
        <f>+M664</f>
        <v>ivillegas@tsf.cl</v>
      </c>
      <c r="AD664" s="3" t="s">
        <v>3270</v>
      </c>
      <c r="AF664" s="2" t="str">
        <f t="shared" si="94"/>
        <v>10624117-1</v>
      </c>
      <c r="AG664" t="str">
        <f>+LEFT(H664,FIND(" ",H664)-1)</f>
        <v>IGNACIO</v>
      </c>
      <c r="AH664" s="1" t="s">
        <v>1520</v>
      </c>
      <c r="AI664" s="1" t="s">
        <v>3668</v>
      </c>
      <c r="AK664" s="3">
        <f t="shared" si="95"/>
        <v>0</v>
      </c>
      <c r="AN664">
        <v>0</v>
      </c>
      <c r="AO664">
        <v>0</v>
      </c>
      <c r="AP664" t="s">
        <v>47</v>
      </c>
    </row>
    <row r="665" spans="1:42">
      <c r="A665" s="95">
        <v>789</v>
      </c>
      <c r="B665" s="17"/>
      <c r="C665" s="17"/>
      <c r="D665" s="17"/>
      <c r="E665" s="45">
        <v>42626</v>
      </c>
      <c r="F665" s="53" t="s">
        <v>1265</v>
      </c>
      <c r="G665" s="44" t="s">
        <v>3272</v>
      </c>
      <c r="H665" s="17" t="s">
        <v>3273</v>
      </c>
      <c r="I665" s="13" t="s">
        <v>1210</v>
      </c>
      <c r="J665" s="54">
        <v>11422</v>
      </c>
      <c r="K665" s="14" t="str">
        <f t="shared" si="89"/>
        <v>AV. EL TRANQUE  11422, LO BARNECHEA</v>
      </c>
      <c r="L665" s="15" t="s">
        <v>3274</v>
      </c>
      <c r="M665" s="16" t="s">
        <v>1267</v>
      </c>
      <c r="N665" s="15"/>
      <c r="O665" s="15"/>
      <c r="P665" s="17"/>
      <c r="R665" s="2">
        <f t="shared" si="96"/>
        <v>662</v>
      </c>
      <c r="S665" s="2">
        <f t="shared" si="90"/>
        <v>789</v>
      </c>
      <c r="T665" s="1">
        <f t="shared" si="91"/>
        <v>42626</v>
      </c>
      <c r="U665" t="str">
        <f t="shared" si="92"/>
        <v xml:space="preserve">AV. EL TRANQUE </v>
      </c>
      <c r="V665">
        <v>11422</v>
      </c>
      <c r="Y665" s="1" t="str">
        <f t="shared" si="93"/>
        <v>EMILIANA</v>
      </c>
      <c r="Z665" s="1" t="s">
        <v>1520</v>
      </c>
      <c r="AA665" s="1" t="s">
        <v>3929</v>
      </c>
      <c r="AB665" s="1"/>
      <c r="AC665" s="3" t="str">
        <f>+M665</f>
        <v>emilianaanguita@yahoo.com</v>
      </c>
      <c r="AD665" s="3" t="s">
        <v>3274</v>
      </c>
      <c r="AF665" s="2" t="str">
        <f t="shared" si="94"/>
        <v>12139125-2</v>
      </c>
      <c r="AG665" t="str">
        <f>+LEFT(H665,FIND(" ",H665)-1)</f>
        <v>RODRIGO</v>
      </c>
      <c r="AH665" s="1" t="s">
        <v>1520</v>
      </c>
      <c r="AI665" s="1" t="s">
        <v>4591</v>
      </c>
      <c r="AK665" s="3">
        <f t="shared" si="95"/>
        <v>0</v>
      </c>
      <c r="AN665">
        <v>0</v>
      </c>
      <c r="AO665">
        <v>0</v>
      </c>
      <c r="AP665" t="s">
        <v>47</v>
      </c>
    </row>
    <row r="666" spans="1:42">
      <c r="A666" s="96">
        <v>790</v>
      </c>
      <c r="E666" s="55">
        <v>42642</v>
      </c>
      <c r="F666" s="56" t="s">
        <v>3275</v>
      </c>
      <c r="G666" s="57" t="s">
        <v>3276</v>
      </c>
      <c r="H666" s="58" t="s">
        <v>3277</v>
      </c>
      <c r="I666" s="13" t="s">
        <v>13</v>
      </c>
      <c r="J666" s="59" t="s">
        <v>3278</v>
      </c>
      <c r="K666" s="14" t="str">
        <f t="shared" si="89"/>
        <v>AV. SANTA BLANCA 716 CASA Ñ, LO BARNECHEA</v>
      </c>
      <c r="L666" s="59" t="s">
        <v>3279</v>
      </c>
      <c r="M666" s="59" t="s">
        <v>3280</v>
      </c>
      <c r="N666" s="59"/>
      <c r="O666" s="59"/>
      <c r="P666" s="58"/>
      <c r="R666" s="2">
        <f t="shared" si="96"/>
        <v>663</v>
      </c>
      <c r="S666" s="2">
        <f t="shared" si="90"/>
        <v>790</v>
      </c>
      <c r="T666" s="1">
        <f t="shared" si="91"/>
        <v>42642</v>
      </c>
      <c r="U666" t="str">
        <f t="shared" si="92"/>
        <v>AV. SANTA BLANCA</v>
      </c>
      <c r="V666">
        <v>716</v>
      </c>
      <c r="W666" s="99" t="s">
        <v>3511</v>
      </c>
      <c r="Y666" s="1" t="str">
        <f t="shared" si="93"/>
        <v>JUAN</v>
      </c>
      <c r="Z666" s="1" t="s">
        <v>3642</v>
      </c>
      <c r="AA666" s="1" t="s">
        <v>3721</v>
      </c>
      <c r="AB666" s="1"/>
      <c r="AC666" s="3" t="str">
        <f>+M666</f>
        <v>jcosta@scross.cl    lmsilvaduval@gmail.com</v>
      </c>
      <c r="AD666" s="3" t="s">
        <v>3279</v>
      </c>
      <c r="AF666" s="2" t="str">
        <f t="shared" si="94"/>
        <v>12629908-7</v>
      </c>
      <c r="AG666" t="str">
        <f>+LEFT(H666,FIND(" ",H666)-1)</f>
        <v>LUZ</v>
      </c>
      <c r="AH666" s="1" t="s">
        <v>3596</v>
      </c>
      <c r="AI666" s="1" t="s">
        <v>4592</v>
      </c>
      <c r="AK666" s="3">
        <f t="shared" si="95"/>
        <v>0</v>
      </c>
      <c r="AN666">
        <v>0</v>
      </c>
      <c r="AO666">
        <v>0</v>
      </c>
      <c r="AP666" t="s">
        <v>47</v>
      </c>
    </row>
    <row r="667" spans="1:42">
      <c r="A667" s="8">
        <v>791</v>
      </c>
      <c r="B667" s="17"/>
      <c r="C667" s="17"/>
      <c r="D667" s="17"/>
      <c r="E667" s="45">
        <v>42678</v>
      </c>
      <c r="F667" s="9" t="s">
        <v>3281</v>
      </c>
      <c r="G667" s="44" t="s">
        <v>3282</v>
      </c>
      <c r="H667" s="17" t="s">
        <v>3281</v>
      </c>
      <c r="I667" s="13" t="s">
        <v>10</v>
      </c>
      <c r="J667" s="15" t="s">
        <v>3283</v>
      </c>
      <c r="K667" s="14" t="str">
        <f t="shared" si="89"/>
        <v>AV. FELIPE CUBILLOS SIGALL 1789 CASA Y, LO BARNECHEA</v>
      </c>
      <c r="L667" s="15" t="s">
        <v>3284</v>
      </c>
      <c r="M667" s="16" t="s">
        <v>3285</v>
      </c>
      <c r="N667" s="15"/>
      <c r="O667" s="15"/>
      <c r="P667" s="17"/>
      <c r="R667" s="2">
        <f t="shared" si="96"/>
        <v>664</v>
      </c>
      <c r="S667" s="2">
        <f t="shared" si="90"/>
        <v>791</v>
      </c>
      <c r="T667" s="1">
        <f t="shared" si="91"/>
        <v>42678</v>
      </c>
      <c r="U667" t="str">
        <f t="shared" si="92"/>
        <v>AV. FELIPE CUBILLOS SIGALL</v>
      </c>
      <c r="V667">
        <v>1789</v>
      </c>
      <c r="W667" s="99" t="s">
        <v>3514</v>
      </c>
      <c r="Y667" s="1" t="str">
        <f t="shared" si="93"/>
        <v>CAROLINA</v>
      </c>
      <c r="Z667" s="1" t="s">
        <v>1520</v>
      </c>
      <c r="AA667" s="1" t="s">
        <v>4250</v>
      </c>
      <c r="AB667" s="1"/>
      <c r="AC667" s="3" t="str">
        <f>+M667</f>
        <v>carola.mendez@uc.cl</v>
      </c>
      <c r="AD667" s="3" t="s">
        <v>3284</v>
      </c>
      <c r="AF667" s="2" t="str">
        <f t="shared" si="94"/>
        <v>8953485-2</v>
      </c>
      <c r="AG667" t="str">
        <f>+LEFT(H667,FIND(" ",H667)-1)</f>
        <v>CAROLINA</v>
      </c>
      <c r="AH667" s="1" t="s">
        <v>1520</v>
      </c>
      <c r="AI667" s="1" t="s">
        <v>4250</v>
      </c>
      <c r="AK667" s="3">
        <f t="shared" si="95"/>
        <v>0</v>
      </c>
      <c r="AN667">
        <v>0</v>
      </c>
      <c r="AO667">
        <v>0</v>
      </c>
      <c r="AP667" t="s">
        <v>47</v>
      </c>
    </row>
    <row r="668" spans="1:42">
      <c r="A668" s="8">
        <v>792</v>
      </c>
      <c r="B668" s="17"/>
      <c r="C668" s="17"/>
      <c r="D668" s="17"/>
      <c r="E668" s="45">
        <v>42692</v>
      </c>
      <c r="F668" s="9" t="s">
        <v>3286</v>
      </c>
      <c r="G668" s="44" t="s">
        <v>3287</v>
      </c>
      <c r="H668" s="17" t="s">
        <v>3286</v>
      </c>
      <c r="I668" s="13" t="s">
        <v>10</v>
      </c>
      <c r="J668" s="15" t="s">
        <v>3288</v>
      </c>
      <c r="K668" s="14" t="str">
        <f t="shared" si="89"/>
        <v>AV. FELIPE CUBILLOS SIGALL 1789 CASA 5, LO BARNECHEA</v>
      </c>
      <c r="L668" s="15" t="s">
        <v>3289</v>
      </c>
      <c r="M668" s="16" t="s">
        <v>3290</v>
      </c>
      <c r="N668" s="15"/>
      <c r="O668" s="15"/>
      <c r="P668" s="17"/>
      <c r="R668" s="2">
        <f t="shared" si="96"/>
        <v>665</v>
      </c>
      <c r="S668" s="2">
        <f t="shared" si="90"/>
        <v>792</v>
      </c>
      <c r="T668" s="1">
        <f t="shared" si="91"/>
        <v>42692</v>
      </c>
      <c r="U668" t="str">
        <f t="shared" si="92"/>
        <v>AV. FELIPE CUBILLOS SIGALL</v>
      </c>
      <c r="V668">
        <v>1789</v>
      </c>
      <c r="W668" s="99">
        <v>5</v>
      </c>
      <c r="Y668" s="1" t="str">
        <f t="shared" si="93"/>
        <v>ANDREA</v>
      </c>
      <c r="Z668" s="1" t="s">
        <v>1520</v>
      </c>
      <c r="AA668" s="1" t="s">
        <v>4104</v>
      </c>
      <c r="AB668" s="1"/>
      <c r="AC668" s="3" t="str">
        <f>+M668</f>
        <v>pandrea.yarur@gmail.com</v>
      </c>
      <c r="AD668" s="3" t="s">
        <v>3289</v>
      </c>
      <c r="AF668" s="2" t="str">
        <f t="shared" si="94"/>
        <v>6378077-4</v>
      </c>
      <c r="AG668" t="str">
        <f>+LEFT(H668,FIND(" ",H668)-1)</f>
        <v>ANDREA</v>
      </c>
      <c r="AH668" s="1" t="s">
        <v>1520</v>
      </c>
      <c r="AI668" s="1" t="s">
        <v>4104</v>
      </c>
      <c r="AK668" s="3">
        <f t="shared" si="95"/>
        <v>0</v>
      </c>
      <c r="AN668">
        <v>0</v>
      </c>
      <c r="AO668">
        <v>0</v>
      </c>
      <c r="AP668" t="s">
        <v>47</v>
      </c>
    </row>
    <row r="669" spans="1:42">
      <c r="A669" s="96">
        <v>793</v>
      </c>
      <c r="E669" s="55">
        <v>42698</v>
      </c>
      <c r="F669" s="56" t="s">
        <v>3291</v>
      </c>
      <c r="G669" s="57" t="s">
        <v>3292</v>
      </c>
      <c r="H669" s="58" t="s">
        <v>3293</v>
      </c>
      <c r="I669" s="13" t="s">
        <v>25</v>
      </c>
      <c r="J669" s="59">
        <v>1855</v>
      </c>
      <c r="K669" s="14" t="str">
        <f t="shared" si="89"/>
        <v>CAMINO LA CAPELLANIA 1855, LO BARNECHEA</v>
      </c>
      <c r="L669" s="59" t="s">
        <v>3294</v>
      </c>
      <c r="M669" s="59" t="s">
        <v>3295</v>
      </c>
      <c r="N669" s="59"/>
      <c r="O669" s="59"/>
      <c r="P669" s="58"/>
      <c r="R669" s="2">
        <f t="shared" ref="R669" si="97">+R668+1</f>
        <v>666</v>
      </c>
      <c r="S669" s="2">
        <f t="shared" ref="S669" si="98">+IF(ISNUMBER(A669),A669,0)</f>
        <v>793</v>
      </c>
      <c r="T669" s="1">
        <f t="shared" ref="T669" si="99">+E669</f>
        <v>42698</v>
      </c>
      <c r="U669" t="str">
        <f t="shared" ref="U669" si="100">+I669</f>
        <v>CAMINO LA CAPELLANIA</v>
      </c>
      <c r="V669">
        <v>1855</v>
      </c>
      <c r="Y669" s="1" t="str">
        <f t="shared" si="93"/>
        <v>LORENA</v>
      </c>
      <c r="Z669" s="1" t="s">
        <v>1520</v>
      </c>
      <c r="AA669" s="1" t="s">
        <v>4251</v>
      </c>
      <c r="AB669" s="1"/>
      <c r="AC669" s="3" t="str">
        <f>+M669</f>
        <v>lpavic@bmaj.cl    rzumerman@bmaj.cl</v>
      </c>
      <c r="AD669" s="3" t="s">
        <v>3294</v>
      </c>
      <c r="AF669" s="2" t="str">
        <f t="shared" si="94"/>
        <v>9907762-K</v>
      </c>
      <c r="AG669" t="str">
        <f>+LEFT(H669,FIND(" ",H669)-1)</f>
        <v>RONY</v>
      </c>
      <c r="AH669" s="1" t="s">
        <v>1520</v>
      </c>
      <c r="AI669" s="1" t="s">
        <v>4593</v>
      </c>
      <c r="AK669" s="3">
        <f t="shared" si="95"/>
        <v>0</v>
      </c>
      <c r="AN669">
        <v>0</v>
      </c>
      <c r="AO669">
        <v>0</v>
      </c>
      <c r="AP669" t="s">
        <v>47</v>
      </c>
    </row>
    <row r="670" spans="1:42" s="58" customFormat="1">
      <c r="A670" s="96">
        <v>794</v>
      </c>
      <c r="E670" s="55">
        <v>42370</v>
      </c>
      <c r="F670" s="100" t="s">
        <v>3521</v>
      </c>
      <c r="G670" s="57" t="s">
        <v>2377</v>
      </c>
      <c r="H670" s="58" t="s">
        <v>2378</v>
      </c>
      <c r="I670" s="58" t="s">
        <v>23</v>
      </c>
      <c r="J670" s="59">
        <v>10441</v>
      </c>
      <c r="K670" s="59" t="s">
        <v>3522</v>
      </c>
      <c r="L670" s="60" t="s">
        <v>3523</v>
      </c>
      <c r="M670" s="59"/>
      <c r="N670" s="59"/>
      <c r="R670" s="2">
        <f t="shared" ref="R670:R683" si="101">+R669+1</f>
        <v>667</v>
      </c>
      <c r="S670" s="2">
        <f t="shared" ref="S670:S683" si="102">+IF(ISNUMBER(A670),A670,0)</f>
        <v>794</v>
      </c>
      <c r="T670" s="1">
        <f t="shared" ref="T670:T683" si="103">+E670</f>
        <v>42370</v>
      </c>
      <c r="U670" t="s">
        <v>23</v>
      </c>
      <c r="V670" s="58">
        <v>10441</v>
      </c>
      <c r="Y670" s="1" t="str">
        <f t="shared" si="93"/>
        <v>FRANCISCO</v>
      </c>
      <c r="Z670" s="1" t="s">
        <v>1520</v>
      </c>
      <c r="AA670" s="1" t="s">
        <v>3665</v>
      </c>
      <c r="AB670" s="1"/>
      <c r="AC670" s="3" t="s">
        <v>3594</v>
      </c>
      <c r="AD670" s="105" t="s">
        <v>3595</v>
      </c>
      <c r="AF670" s="2" t="str">
        <f t="shared" si="94"/>
        <v>15637256-0</v>
      </c>
      <c r="AG670" t="str">
        <f>+LEFT(H670,FIND(" ",H670)-1)</f>
        <v>PAZ</v>
      </c>
      <c r="AH670" s="1" t="s">
        <v>1520</v>
      </c>
      <c r="AI670" s="1" t="s">
        <v>4167</v>
      </c>
      <c r="AK670" s="3">
        <f t="shared" si="95"/>
        <v>0</v>
      </c>
      <c r="AN670">
        <v>0</v>
      </c>
      <c r="AO670">
        <v>0</v>
      </c>
      <c r="AP670" t="s">
        <v>47</v>
      </c>
    </row>
    <row r="671" spans="1:42" s="58" customFormat="1">
      <c r="A671" s="96">
        <v>795</v>
      </c>
      <c r="E671" s="55">
        <v>42750</v>
      </c>
      <c r="F671" s="100" t="s">
        <v>3524</v>
      </c>
      <c r="G671" s="57" t="s">
        <v>3525</v>
      </c>
      <c r="H671" s="58" t="s">
        <v>3526</v>
      </c>
      <c r="I671" s="58" t="s">
        <v>18</v>
      </c>
      <c r="J671" s="59">
        <v>1337</v>
      </c>
      <c r="K671" s="59" t="s">
        <v>3527</v>
      </c>
      <c r="L671" s="60" t="s">
        <v>3528</v>
      </c>
      <c r="M671" s="59"/>
      <c r="N671" s="59"/>
      <c r="R671" s="2">
        <f t="shared" si="101"/>
        <v>668</v>
      </c>
      <c r="S671" s="2">
        <f t="shared" si="102"/>
        <v>795</v>
      </c>
      <c r="T671" s="1">
        <f t="shared" si="103"/>
        <v>42750</v>
      </c>
      <c r="U671" t="str">
        <f t="shared" ref="U670:U683" si="104">+I671</f>
        <v>CAMINO DE LAS LIEBRES</v>
      </c>
      <c r="V671" s="58">
        <v>1337</v>
      </c>
      <c r="Y671" s="1" t="str">
        <f t="shared" si="93"/>
        <v>FELIPE</v>
      </c>
      <c r="Z671" s="1" t="s">
        <v>1520</v>
      </c>
      <c r="AA671" s="1" t="s">
        <v>4252</v>
      </c>
      <c r="AB671" s="1"/>
      <c r="AC671" s="3" t="s">
        <v>3528</v>
      </c>
      <c r="AD671" s="105" t="s">
        <v>3527</v>
      </c>
      <c r="AF671" s="2" t="str">
        <f t="shared" si="94"/>
        <v>7489243-8</v>
      </c>
      <c r="AG671" t="str">
        <f>+LEFT(H671,FIND(" ",H671)-1)</f>
        <v>MARIA</v>
      </c>
      <c r="AH671" s="1" t="s">
        <v>3597</v>
      </c>
      <c r="AI671" s="1" t="s">
        <v>4594</v>
      </c>
      <c r="AK671" s="3">
        <f t="shared" si="95"/>
        <v>0</v>
      </c>
      <c r="AN671">
        <v>0</v>
      </c>
      <c r="AO671">
        <v>0</v>
      </c>
      <c r="AP671" t="s">
        <v>47</v>
      </c>
    </row>
    <row r="672" spans="1:42" s="58" customFormat="1">
      <c r="A672" s="101">
        <v>796</v>
      </c>
      <c r="E672" s="55">
        <v>42744</v>
      </c>
      <c r="F672" s="100" t="s">
        <v>3529</v>
      </c>
      <c r="G672" s="57" t="s">
        <v>3530</v>
      </c>
      <c r="H672" s="58" t="s">
        <v>3529</v>
      </c>
      <c r="I672" s="58" t="s">
        <v>33</v>
      </c>
      <c r="J672" s="59">
        <v>1885</v>
      </c>
      <c r="K672" s="59" t="s">
        <v>3531</v>
      </c>
      <c r="L672" s="102" t="s">
        <v>3532</v>
      </c>
      <c r="M672" s="59"/>
      <c r="N672" s="59"/>
      <c r="R672" s="2">
        <f t="shared" si="101"/>
        <v>669</v>
      </c>
      <c r="S672" s="2">
        <f t="shared" si="102"/>
        <v>796</v>
      </c>
      <c r="T672" s="1">
        <f t="shared" si="103"/>
        <v>42744</v>
      </c>
      <c r="U672" t="str">
        <f t="shared" si="104"/>
        <v>MANUEL GUZMAN MATURANA</v>
      </c>
      <c r="V672" s="58">
        <v>1885</v>
      </c>
      <c r="Y672" s="1" t="str">
        <f t="shared" si="93"/>
        <v>SEBASTIAN</v>
      </c>
      <c r="Z672" s="1" t="s">
        <v>1520</v>
      </c>
      <c r="AA672" s="1" t="s">
        <v>4253</v>
      </c>
      <c r="AB672" s="1"/>
      <c r="AC672" s="3" t="s">
        <v>3532</v>
      </c>
      <c r="AD672" s="105" t="s">
        <v>3531</v>
      </c>
      <c r="AF672" s="2" t="str">
        <f t="shared" si="94"/>
        <v>10170233-2</v>
      </c>
      <c r="AG672" t="str">
        <f>+LEFT(H672,FIND(" ",H672)-1)</f>
        <v>SEBASTIAN</v>
      </c>
      <c r="AH672" s="1" t="s">
        <v>1520</v>
      </c>
      <c r="AI672" s="1" t="s">
        <v>4253</v>
      </c>
      <c r="AK672" s="3">
        <f t="shared" si="95"/>
        <v>0</v>
      </c>
      <c r="AN672">
        <v>0</v>
      </c>
      <c r="AO672">
        <v>0</v>
      </c>
      <c r="AP672" t="s">
        <v>47</v>
      </c>
    </row>
    <row r="673" spans="1:42" s="58" customFormat="1">
      <c r="A673" s="96">
        <v>797</v>
      </c>
      <c r="E673" s="55">
        <v>42748</v>
      </c>
      <c r="F673" s="100" t="s">
        <v>3533</v>
      </c>
      <c r="G673" s="57" t="s">
        <v>3534</v>
      </c>
      <c r="H673" s="58" t="s">
        <v>3535</v>
      </c>
      <c r="I673" s="58" t="s">
        <v>3536</v>
      </c>
      <c r="J673" s="59">
        <v>10914</v>
      </c>
      <c r="K673" s="59" t="s">
        <v>3537</v>
      </c>
      <c r="L673" s="60" t="s">
        <v>3538</v>
      </c>
      <c r="M673" s="59"/>
      <c r="N673" s="59"/>
      <c r="R673" s="2">
        <f t="shared" si="101"/>
        <v>670</v>
      </c>
      <c r="S673" s="2">
        <f t="shared" si="102"/>
        <v>797</v>
      </c>
      <c r="T673" s="1">
        <f t="shared" si="103"/>
        <v>42748</v>
      </c>
      <c r="U673" t="str">
        <f t="shared" si="104"/>
        <v>CONTAALMIRANTE FDEZ VIAL</v>
      </c>
      <c r="V673" s="58">
        <v>10914</v>
      </c>
      <c r="Y673" s="1" t="str">
        <f t="shared" si="93"/>
        <v>CHRISTIAN</v>
      </c>
      <c r="Z673" s="1" t="s">
        <v>1520</v>
      </c>
      <c r="AA673" s="1" t="s">
        <v>4254</v>
      </c>
      <c r="AB673" s="1"/>
      <c r="AC673" s="3" t="s">
        <v>3538</v>
      </c>
      <c r="AD673" s="105" t="s">
        <v>3537</v>
      </c>
      <c r="AF673" s="2" t="str">
        <f t="shared" si="94"/>
        <v>10672019-3</v>
      </c>
      <c r="AG673" t="str">
        <f>+LEFT(H673,FIND(" ",H673)-1)</f>
        <v>CHRISTIAN</v>
      </c>
      <c r="AH673" s="1" t="s">
        <v>1520</v>
      </c>
      <c r="AI673" s="1" t="s">
        <v>4595</v>
      </c>
      <c r="AK673" s="3">
        <f t="shared" si="95"/>
        <v>0</v>
      </c>
      <c r="AN673">
        <v>0</v>
      </c>
      <c r="AO673">
        <v>0</v>
      </c>
      <c r="AP673" t="s">
        <v>47</v>
      </c>
    </row>
    <row r="674" spans="1:42" s="58" customFormat="1">
      <c r="A674" s="96">
        <v>798</v>
      </c>
      <c r="E674" s="55">
        <v>42747</v>
      </c>
      <c r="F674" s="100" t="s">
        <v>3539</v>
      </c>
      <c r="G674" s="57" t="s">
        <v>3540</v>
      </c>
      <c r="H674" s="58" t="s">
        <v>3539</v>
      </c>
      <c r="I674" s="58" t="s">
        <v>3541</v>
      </c>
      <c r="J674" s="59">
        <v>1984</v>
      </c>
      <c r="K674" s="59" t="s">
        <v>3542</v>
      </c>
      <c r="L674" s="60" t="s">
        <v>3543</v>
      </c>
      <c r="M674" s="59"/>
      <c r="N674" s="59"/>
      <c r="R674" s="2">
        <f t="shared" si="101"/>
        <v>671</v>
      </c>
      <c r="S674" s="2">
        <f t="shared" si="102"/>
        <v>798</v>
      </c>
      <c r="T674" s="1">
        <f t="shared" si="103"/>
        <v>42747</v>
      </c>
      <c r="U674" t="s">
        <v>13</v>
      </c>
      <c r="V674" s="58">
        <v>1984</v>
      </c>
      <c r="Y674" s="1" t="str">
        <f t="shared" si="93"/>
        <v>INVERSIONES</v>
      </c>
      <c r="Z674" s="1" t="s">
        <v>1520</v>
      </c>
      <c r="AA674" s="1" t="s">
        <v>4255</v>
      </c>
      <c r="AB674" s="1"/>
      <c r="AC674" s="3" t="s">
        <v>3543</v>
      </c>
      <c r="AD674" s="105" t="s">
        <v>3542</v>
      </c>
      <c r="AF674" s="2" t="str">
        <f t="shared" si="94"/>
        <v>76398090-1</v>
      </c>
      <c r="AG674" t="str">
        <f>+LEFT(H674,FIND(" ",H674)-1)</f>
        <v>INVERSIONES</v>
      </c>
      <c r="AH674" s="1" t="s">
        <v>1520</v>
      </c>
      <c r="AI674" s="1" t="s">
        <v>4255</v>
      </c>
      <c r="AK674" s="3">
        <f t="shared" si="95"/>
        <v>0</v>
      </c>
      <c r="AN674">
        <v>0</v>
      </c>
      <c r="AO674">
        <v>0</v>
      </c>
      <c r="AP674" t="s">
        <v>47</v>
      </c>
    </row>
    <row r="675" spans="1:42" s="58" customFormat="1">
      <c r="A675" s="96">
        <v>799</v>
      </c>
      <c r="E675" s="55">
        <v>42385</v>
      </c>
      <c r="F675" s="100" t="s">
        <v>3544</v>
      </c>
      <c r="G675" s="57" t="s">
        <v>3545</v>
      </c>
      <c r="H675" s="58" t="s">
        <v>3546</v>
      </c>
      <c r="I675" s="58" t="s">
        <v>15</v>
      </c>
      <c r="J675" s="59" t="s">
        <v>3547</v>
      </c>
      <c r="K675" s="59" t="s">
        <v>3548</v>
      </c>
      <c r="L675" s="60" t="s">
        <v>3549</v>
      </c>
      <c r="M675" s="59"/>
      <c r="N675" s="59"/>
      <c r="R675" s="2">
        <f t="shared" si="101"/>
        <v>672</v>
      </c>
      <c r="S675" s="2">
        <f t="shared" si="102"/>
        <v>799</v>
      </c>
      <c r="T675" s="1">
        <f t="shared" si="103"/>
        <v>42385</v>
      </c>
      <c r="U675" t="str">
        <f t="shared" si="104"/>
        <v>CAMINO DE LA AGUADA</v>
      </c>
      <c r="V675" s="58">
        <v>10371</v>
      </c>
      <c r="W675" s="58" t="s">
        <v>3505</v>
      </c>
      <c r="Y675" s="1" t="str">
        <f t="shared" si="93"/>
        <v>CRISTIAN</v>
      </c>
      <c r="Z675" s="1" t="s">
        <v>1520</v>
      </c>
      <c r="AA675" s="1" t="s">
        <v>4256</v>
      </c>
      <c r="AB675" s="1"/>
      <c r="AC675" s="3" t="s">
        <v>3549</v>
      </c>
      <c r="AD675" s="105" t="s">
        <v>3548</v>
      </c>
      <c r="AF675" s="2" t="str">
        <f t="shared" si="94"/>
        <v>15335730-7</v>
      </c>
      <c r="AG675" t="str">
        <f>+LEFT(H675,FIND(" ",H675)-1)</f>
        <v>MARIA</v>
      </c>
      <c r="AH675" s="1" t="s">
        <v>3638</v>
      </c>
      <c r="AI675" s="1" t="s">
        <v>4596</v>
      </c>
      <c r="AK675" s="3">
        <f t="shared" si="95"/>
        <v>0</v>
      </c>
      <c r="AN675">
        <v>0</v>
      </c>
      <c r="AO675">
        <v>0</v>
      </c>
      <c r="AP675" t="s">
        <v>47</v>
      </c>
    </row>
    <row r="676" spans="1:42" s="58" customFormat="1">
      <c r="A676" s="96">
        <v>800</v>
      </c>
      <c r="E676" s="55">
        <v>42752</v>
      </c>
      <c r="F676" s="100" t="s">
        <v>3550</v>
      </c>
      <c r="G676" s="57" t="s">
        <v>3551</v>
      </c>
      <c r="H676" s="58" t="s">
        <v>3552</v>
      </c>
      <c r="I676" s="58" t="s">
        <v>21</v>
      </c>
      <c r="J676" s="59" t="s">
        <v>3553</v>
      </c>
      <c r="K676" s="59" t="s">
        <v>3554</v>
      </c>
      <c r="L676" s="60" t="s">
        <v>3555</v>
      </c>
      <c r="M676" s="59"/>
      <c r="N676" s="59"/>
      <c r="R676" s="2">
        <f t="shared" si="101"/>
        <v>673</v>
      </c>
      <c r="S676" s="2">
        <f t="shared" si="102"/>
        <v>800</v>
      </c>
      <c r="T676" s="1">
        <f t="shared" si="103"/>
        <v>42752</v>
      </c>
      <c r="U676" t="str">
        <f t="shared" si="104"/>
        <v>CAMINO DEL ALARIFE</v>
      </c>
      <c r="V676" s="58">
        <v>999</v>
      </c>
      <c r="W676" s="58">
        <v>3</v>
      </c>
      <c r="Y676" s="1" t="str">
        <f t="shared" si="93"/>
        <v>ALVARO</v>
      </c>
      <c r="Z676" s="1" t="s">
        <v>1520</v>
      </c>
      <c r="AA676" s="1" t="s">
        <v>4257</v>
      </c>
      <c r="AB676" s="1"/>
      <c r="AC676" s="3" t="s">
        <v>3555</v>
      </c>
      <c r="AD676" s="105" t="s">
        <v>3554</v>
      </c>
      <c r="AF676" s="2" t="str">
        <f t="shared" si="94"/>
        <v>8719077-3</v>
      </c>
      <c r="AG676" t="str">
        <f>+LEFT(H676,FIND(" ",H676)-1)</f>
        <v>DOMINIQUE</v>
      </c>
      <c r="AH676" s="1" t="s">
        <v>1520</v>
      </c>
      <c r="AI676" s="1" t="s">
        <v>4597</v>
      </c>
      <c r="AK676" s="3">
        <f t="shared" si="95"/>
        <v>0</v>
      </c>
      <c r="AN676">
        <v>0</v>
      </c>
      <c r="AO676">
        <v>0</v>
      </c>
      <c r="AP676" t="s">
        <v>47</v>
      </c>
    </row>
    <row r="677" spans="1:42" s="58" customFormat="1">
      <c r="A677" s="96">
        <v>801</v>
      </c>
      <c r="E677" s="55">
        <v>42759</v>
      </c>
      <c r="F677" s="100" t="s">
        <v>3556</v>
      </c>
      <c r="G677" s="57" t="s">
        <v>3557</v>
      </c>
      <c r="H677" s="58" t="s">
        <v>3558</v>
      </c>
      <c r="I677" s="58" t="s">
        <v>3541</v>
      </c>
      <c r="J677" s="59">
        <v>1042</v>
      </c>
      <c r="K677" s="59" t="s">
        <v>3559</v>
      </c>
      <c r="L677" s="60" t="s">
        <v>3560</v>
      </c>
      <c r="M677" s="59"/>
      <c r="N677" s="59"/>
      <c r="R677" s="2">
        <f t="shared" si="101"/>
        <v>674</v>
      </c>
      <c r="S677" s="2">
        <f t="shared" si="102"/>
        <v>801</v>
      </c>
      <c r="T677" s="1">
        <f t="shared" si="103"/>
        <v>42759</v>
      </c>
      <c r="U677" t="s">
        <v>13</v>
      </c>
      <c r="V677" s="58">
        <v>1042</v>
      </c>
      <c r="Y677" s="1" t="str">
        <f t="shared" si="93"/>
        <v>NICOLAS</v>
      </c>
      <c r="Z677" s="1" t="s">
        <v>1520</v>
      </c>
      <c r="AA677" s="1" t="s">
        <v>3657</v>
      </c>
      <c r="AB677" s="1"/>
      <c r="AC677" s="3" t="s">
        <v>3560</v>
      </c>
      <c r="AD677" s="105" t="s">
        <v>3559</v>
      </c>
      <c r="AF677" s="2" t="str">
        <f t="shared" si="94"/>
        <v>10675817-4</v>
      </c>
      <c r="AG677" t="str">
        <f>+LEFT(H677,FIND(" ",H677)-1)</f>
        <v>MAGDALENA</v>
      </c>
      <c r="AH677" s="1" t="s">
        <v>1520</v>
      </c>
      <c r="AI677" s="1" t="s">
        <v>4598</v>
      </c>
      <c r="AK677" s="3">
        <f t="shared" si="95"/>
        <v>0</v>
      </c>
      <c r="AN677">
        <v>0</v>
      </c>
      <c r="AO677">
        <v>0</v>
      </c>
      <c r="AP677" t="s">
        <v>47</v>
      </c>
    </row>
    <row r="678" spans="1:42" s="58" customFormat="1">
      <c r="A678" s="96">
        <v>802</v>
      </c>
      <c r="E678" s="55">
        <v>42762</v>
      </c>
      <c r="F678" s="100" t="s">
        <v>3561</v>
      </c>
      <c r="G678" s="57" t="s">
        <v>3562</v>
      </c>
      <c r="H678" s="58" t="s">
        <v>3563</v>
      </c>
      <c r="I678" s="58" t="s">
        <v>15</v>
      </c>
      <c r="J678" s="59">
        <v>10390</v>
      </c>
      <c r="K678" s="59" t="s">
        <v>3564</v>
      </c>
      <c r="L678" s="60" t="s">
        <v>3565</v>
      </c>
      <c r="M678" s="59"/>
      <c r="N678" s="59"/>
      <c r="R678" s="2">
        <f t="shared" si="101"/>
        <v>675</v>
      </c>
      <c r="S678" s="2">
        <f t="shared" si="102"/>
        <v>802</v>
      </c>
      <c r="T678" s="1">
        <f t="shared" si="103"/>
        <v>42762</v>
      </c>
      <c r="U678" t="str">
        <f t="shared" si="104"/>
        <v>CAMINO DE LA AGUADA</v>
      </c>
      <c r="V678" s="58">
        <v>10390</v>
      </c>
      <c r="Y678" s="1" t="str">
        <f t="shared" si="93"/>
        <v>KA</v>
      </c>
      <c r="Z678" s="1" t="s">
        <v>1520</v>
      </c>
      <c r="AA678" s="1" t="s">
        <v>4258</v>
      </c>
      <c r="AB678" s="1"/>
      <c r="AC678" s="3" t="s">
        <v>3565</v>
      </c>
      <c r="AD678" s="105" t="s">
        <v>3564</v>
      </c>
      <c r="AF678" s="2" t="str">
        <f t="shared" si="94"/>
        <v>14677775-9</v>
      </c>
      <c r="AG678" t="str">
        <f>+LEFT(H678,FIND(" ",H678)-1)</f>
        <v>KA</v>
      </c>
      <c r="AH678" s="1" t="s">
        <v>1520</v>
      </c>
      <c r="AI678" s="1" t="s">
        <v>4599</v>
      </c>
      <c r="AK678" s="3">
        <f t="shared" si="95"/>
        <v>0</v>
      </c>
      <c r="AN678">
        <v>0</v>
      </c>
      <c r="AO678">
        <v>0</v>
      </c>
      <c r="AP678" t="s">
        <v>47</v>
      </c>
    </row>
    <row r="679" spans="1:42" s="58" customFormat="1">
      <c r="A679" s="96">
        <v>803</v>
      </c>
      <c r="E679" s="55">
        <v>42762</v>
      </c>
      <c r="F679" s="100" t="s">
        <v>3566</v>
      </c>
      <c r="G679" s="57" t="s">
        <v>3567</v>
      </c>
      <c r="H679" s="58" t="s">
        <v>3566</v>
      </c>
      <c r="I679" s="58" t="s">
        <v>38</v>
      </c>
      <c r="J679" s="59" t="s">
        <v>3568</v>
      </c>
      <c r="K679" s="59"/>
      <c r="L679" s="59"/>
      <c r="M679" s="59"/>
      <c r="N679" s="59"/>
      <c r="R679" s="2">
        <f t="shared" si="101"/>
        <v>676</v>
      </c>
      <c r="S679" s="2">
        <f t="shared" si="102"/>
        <v>803</v>
      </c>
      <c r="T679" s="1">
        <f t="shared" si="103"/>
        <v>42762</v>
      </c>
      <c r="U679" t="str">
        <f t="shared" si="104"/>
        <v>RUCAMANQUI</v>
      </c>
      <c r="V679" s="58">
        <v>1379</v>
      </c>
      <c r="W679" s="58">
        <v>3</v>
      </c>
      <c r="Y679" s="1" t="str">
        <f t="shared" si="93"/>
        <v>ANDRES</v>
      </c>
      <c r="Z679" s="1" t="s">
        <v>1520</v>
      </c>
      <c r="AA679" s="1" t="s">
        <v>4259</v>
      </c>
      <c r="AB679" s="1"/>
      <c r="AC679" s="3"/>
      <c r="AD679" s="105"/>
      <c r="AF679" s="2" t="str">
        <f t="shared" si="94"/>
        <v>12721666-5</v>
      </c>
      <c r="AG679" t="str">
        <f>+LEFT(H679,FIND(" ",H679)-1)</f>
        <v>ANDRES</v>
      </c>
      <c r="AH679" s="1" t="s">
        <v>1520</v>
      </c>
      <c r="AI679" s="1" t="s">
        <v>4259</v>
      </c>
      <c r="AK679" s="3">
        <f t="shared" si="95"/>
        <v>0</v>
      </c>
      <c r="AN679">
        <v>0</v>
      </c>
      <c r="AO679">
        <v>0</v>
      </c>
      <c r="AP679" t="s">
        <v>47</v>
      </c>
    </row>
    <row r="680" spans="1:42" s="58" customFormat="1">
      <c r="A680" s="96">
        <v>804</v>
      </c>
      <c r="E680" s="55">
        <v>42768</v>
      </c>
      <c r="F680" s="100" t="s">
        <v>3569</v>
      </c>
      <c r="G680" s="57" t="s">
        <v>3570</v>
      </c>
      <c r="H680" s="58" t="s">
        <v>3569</v>
      </c>
      <c r="I680" s="58" t="s">
        <v>3571</v>
      </c>
      <c r="J680" s="59">
        <v>1503</v>
      </c>
      <c r="K680" s="59" t="s">
        <v>3572</v>
      </c>
      <c r="L680" s="60" t="s">
        <v>3573</v>
      </c>
      <c r="M680" s="59"/>
      <c r="N680" s="59"/>
      <c r="R680" s="2">
        <f t="shared" si="101"/>
        <v>677</v>
      </c>
      <c r="S680" s="2">
        <f t="shared" si="102"/>
        <v>804</v>
      </c>
      <c r="T680" s="1">
        <f t="shared" si="103"/>
        <v>42768</v>
      </c>
      <c r="U680" t="s">
        <v>18</v>
      </c>
      <c r="V680" s="58">
        <v>1503</v>
      </c>
      <c r="Y680" s="1" t="str">
        <f t="shared" si="93"/>
        <v>VICTOR</v>
      </c>
      <c r="Z680" s="1" t="s">
        <v>1520</v>
      </c>
      <c r="AA680" s="1" t="s">
        <v>4260</v>
      </c>
      <c r="AB680" s="1"/>
      <c r="AC680" s="3" t="s">
        <v>3573</v>
      </c>
      <c r="AD680" s="105" t="s">
        <v>3572</v>
      </c>
      <c r="AF680" s="2" t="str">
        <f t="shared" si="94"/>
        <v>25582347-7</v>
      </c>
      <c r="AG680" t="str">
        <f>+LEFT(H680,FIND(" ",H680)-1)</f>
        <v>VICTOR</v>
      </c>
      <c r="AH680" s="1" t="s">
        <v>1520</v>
      </c>
      <c r="AI680" s="1" t="s">
        <v>4260</v>
      </c>
      <c r="AK680" s="3">
        <f t="shared" si="95"/>
        <v>0</v>
      </c>
      <c r="AN680">
        <v>0</v>
      </c>
      <c r="AO680">
        <v>0</v>
      </c>
      <c r="AP680" t="s">
        <v>47</v>
      </c>
    </row>
    <row r="681" spans="1:42" s="58" customFormat="1">
      <c r="A681" s="96">
        <v>805</v>
      </c>
      <c r="E681" s="55">
        <v>42769</v>
      </c>
      <c r="F681" s="100" t="s">
        <v>3574</v>
      </c>
      <c r="G681" s="57" t="s">
        <v>3575</v>
      </c>
      <c r="H681" s="58" t="s">
        <v>3576</v>
      </c>
      <c r="I681" s="58" t="s">
        <v>3577</v>
      </c>
      <c r="J681" s="59" t="s">
        <v>3578</v>
      </c>
      <c r="K681" s="59" t="s">
        <v>3579</v>
      </c>
      <c r="L681" s="60" t="s">
        <v>3580</v>
      </c>
      <c r="M681" s="59"/>
      <c r="N681" s="59"/>
      <c r="R681" s="2">
        <f t="shared" si="101"/>
        <v>678</v>
      </c>
      <c r="S681" s="2">
        <f t="shared" si="102"/>
        <v>805</v>
      </c>
      <c r="T681" s="1">
        <f t="shared" si="103"/>
        <v>42769</v>
      </c>
      <c r="U681" t="s">
        <v>28</v>
      </c>
      <c r="V681" s="58">
        <v>10909</v>
      </c>
      <c r="W681" s="58" t="s">
        <v>3502</v>
      </c>
      <c r="Y681" s="1" t="str">
        <f t="shared" si="93"/>
        <v>LUIS</v>
      </c>
      <c r="Z681" s="1" t="s">
        <v>1520</v>
      </c>
      <c r="AA681" s="1" t="s">
        <v>4261</v>
      </c>
      <c r="AB681" s="1"/>
      <c r="AC681" s="3" t="s">
        <v>3580</v>
      </c>
      <c r="AD681" s="105" t="s">
        <v>3579</v>
      </c>
      <c r="AF681" s="2" t="str">
        <f t="shared" si="94"/>
        <v>7028336-0</v>
      </c>
      <c r="AG681" t="str">
        <f>+LEFT(H681,FIND(" ",H681)-1)</f>
        <v>LUIS</v>
      </c>
      <c r="AH681" s="1" t="s">
        <v>1520</v>
      </c>
      <c r="AI681" s="1" t="s">
        <v>4600</v>
      </c>
      <c r="AK681" s="3">
        <f t="shared" si="95"/>
        <v>0</v>
      </c>
      <c r="AN681">
        <v>0</v>
      </c>
      <c r="AO681">
        <v>0</v>
      </c>
      <c r="AP681" t="s">
        <v>47</v>
      </c>
    </row>
    <row r="682" spans="1:42" s="58" customFormat="1">
      <c r="A682" s="96">
        <v>806</v>
      </c>
      <c r="E682" s="55">
        <v>42795</v>
      </c>
      <c r="F682" s="100" t="s">
        <v>3581</v>
      </c>
      <c r="G682" s="57" t="s">
        <v>3582</v>
      </c>
      <c r="H682" s="58" t="s">
        <v>3583</v>
      </c>
      <c r="I682" s="58" t="s">
        <v>3541</v>
      </c>
      <c r="J682" s="59">
        <v>1383</v>
      </c>
      <c r="K682" s="59" t="s">
        <v>3584</v>
      </c>
      <c r="L682" s="60" t="s">
        <v>3585</v>
      </c>
      <c r="M682" s="59"/>
      <c r="N682" s="59"/>
      <c r="R682" s="2">
        <f t="shared" si="101"/>
        <v>679</v>
      </c>
      <c r="S682" s="2">
        <f t="shared" si="102"/>
        <v>806</v>
      </c>
      <c r="T682" s="1">
        <f t="shared" si="103"/>
        <v>42795</v>
      </c>
      <c r="U682" t="s">
        <v>13</v>
      </c>
      <c r="V682" s="58">
        <v>1383</v>
      </c>
      <c r="Y682" s="1" t="str">
        <f t="shared" si="93"/>
        <v>MONICA</v>
      </c>
      <c r="Z682" s="1" t="s">
        <v>1520</v>
      </c>
      <c r="AA682" s="1" t="s">
        <v>4262</v>
      </c>
      <c r="AB682" s="1"/>
      <c r="AC682" s="3" t="s">
        <v>3585</v>
      </c>
      <c r="AD682" s="105" t="s">
        <v>3584</v>
      </c>
      <c r="AF682" s="2" t="str">
        <f t="shared" si="94"/>
        <v>15637374-5</v>
      </c>
      <c r="AG682" t="str">
        <f>+LEFT(H682,FIND(" ",H682)-1)</f>
        <v>MONICA</v>
      </c>
      <c r="AH682" s="1" t="s">
        <v>1520</v>
      </c>
      <c r="AI682" s="1" t="s">
        <v>4601</v>
      </c>
      <c r="AK682" s="3">
        <f t="shared" si="95"/>
        <v>0</v>
      </c>
      <c r="AN682">
        <v>0</v>
      </c>
      <c r="AO682">
        <v>0</v>
      </c>
      <c r="AP682" t="s">
        <v>47</v>
      </c>
    </row>
    <row r="683" spans="1:42" s="58" customFormat="1">
      <c r="A683" s="96">
        <v>807</v>
      </c>
      <c r="E683" s="55">
        <v>42800</v>
      </c>
      <c r="F683" s="100" t="s">
        <v>3586</v>
      </c>
      <c r="G683" s="57" t="s">
        <v>3587</v>
      </c>
      <c r="H683" s="58" t="s">
        <v>3586</v>
      </c>
      <c r="I683" s="58" t="s">
        <v>3588</v>
      </c>
      <c r="J683" s="59" t="s">
        <v>3589</v>
      </c>
      <c r="K683" s="59" t="s">
        <v>3590</v>
      </c>
      <c r="L683" s="60" t="s">
        <v>3591</v>
      </c>
      <c r="M683" s="59"/>
      <c r="N683" s="59"/>
      <c r="R683" s="2">
        <f t="shared" si="101"/>
        <v>680</v>
      </c>
      <c r="S683" s="2">
        <f t="shared" si="102"/>
        <v>807</v>
      </c>
      <c r="T683" s="1">
        <f t="shared" si="103"/>
        <v>42800</v>
      </c>
      <c r="U683" t="s">
        <v>16</v>
      </c>
      <c r="V683" s="58">
        <v>1054</v>
      </c>
      <c r="W683" s="58">
        <v>4</v>
      </c>
      <c r="Y683" s="1" t="str">
        <f t="shared" si="93"/>
        <v>CLAUDIO</v>
      </c>
      <c r="Z683" s="1" t="s">
        <v>1520</v>
      </c>
      <c r="AA683" s="1" t="s">
        <v>4263</v>
      </c>
      <c r="AB683" s="1"/>
      <c r="AC683" s="3" t="s">
        <v>3591</v>
      </c>
      <c r="AD683" s="105" t="s">
        <v>3590</v>
      </c>
      <c r="AF683" s="2" t="str">
        <f t="shared" si="94"/>
        <v>14504615-7</v>
      </c>
      <c r="AG683" t="str">
        <f>+LEFT(H683,FIND(" ",H683)-1)</f>
        <v>CLAUDIO</v>
      </c>
      <c r="AH683" s="1" t="s">
        <v>1520</v>
      </c>
      <c r="AI683" s="1" t="s">
        <v>4263</v>
      </c>
      <c r="AK683" s="3">
        <f t="shared" si="95"/>
        <v>0</v>
      </c>
      <c r="AN683">
        <v>0</v>
      </c>
      <c r="AO683">
        <v>0</v>
      </c>
      <c r="AP683" t="s">
        <v>47</v>
      </c>
    </row>
  </sheetData>
  <autoFilter ref="A3:AW683"/>
  <mergeCells count="6">
    <mergeCell ref="AN2:AP2"/>
    <mergeCell ref="S2:T2"/>
    <mergeCell ref="X2:AE2"/>
    <mergeCell ref="A1:P2"/>
    <mergeCell ref="U2:W2"/>
    <mergeCell ref="AF2:AM2"/>
  </mergeCells>
  <dataValidations count="6">
    <dataValidation type="list" allowBlank="1" showInputMessage="1" showErrorMessage="1" sqref="U4:U683">
      <formula1>calles</formula1>
    </dataValidation>
    <dataValidation type="list" allowBlank="1" showInputMessage="1" showErrorMessage="1" sqref="AN4:AN683">
      <formula1>pagos</formula1>
    </dataValidation>
    <dataValidation type="list" allowBlank="1" showInputMessage="1" showErrorMessage="1" sqref="AP4:AP683">
      <formula1>estados</formula1>
    </dataValidation>
    <dataValidation type="whole" allowBlank="1" showInputMessage="1" showErrorMessage="1" sqref="S4:S683">
      <formula1>1</formula1>
      <formula2>2000</formula2>
    </dataValidation>
    <dataValidation type="date" allowBlank="1" showInputMessage="1" showErrorMessage="1" sqref="T4:T683">
      <formula1>36526</formula1>
      <formula2>54789</formula2>
    </dataValidation>
    <dataValidation type="whole" allowBlank="1" showInputMessage="1" showErrorMessage="1" sqref="V4:V669">
      <formula1>0</formula1>
      <formula2>100000</formula2>
    </dataValidation>
  </dataValidations>
  <hyperlinks>
    <hyperlink ref="M537" r:id="rId1"/>
    <hyperlink ref="M577" r:id="rId2"/>
    <hyperlink ref="M560" r:id="rId3"/>
    <hyperlink ref="M489" r:id="rId4"/>
    <hyperlink ref="M396" r:id="rId5"/>
    <hyperlink ref="M66" r:id="rId6"/>
    <hyperlink ref="M587" r:id="rId7"/>
    <hyperlink ref="M588" r:id="rId8"/>
    <hyperlink ref="M589" r:id="rId9"/>
    <hyperlink ref="M590" r:id="rId10"/>
    <hyperlink ref="M591" r:id="rId11"/>
    <hyperlink ref="M592" r:id="rId12"/>
    <hyperlink ref="M593" r:id="rId13"/>
    <hyperlink ref="M594" r:id="rId14"/>
    <hyperlink ref="M595" r:id="rId15"/>
    <hyperlink ref="M596" r:id="rId16"/>
    <hyperlink ref="M197" r:id="rId17" display="consuelomoreno@gmail.com,ameza@lexnet.cl "/>
    <hyperlink ref="M597" r:id="rId18"/>
    <hyperlink ref="M598" r:id="rId19"/>
    <hyperlink ref="M599" r:id="rId20"/>
    <hyperlink ref="M600" r:id="rId21"/>
    <hyperlink ref="M601" r:id="rId22"/>
    <hyperlink ref="M25" r:id="rId23"/>
    <hyperlink ref="M71" r:id="rId24"/>
    <hyperlink ref="N71" r:id="rId25"/>
    <hyperlink ref="M73" r:id="rId26"/>
    <hyperlink ref="M76" r:id="rId27"/>
    <hyperlink ref="N76" r:id="rId28"/>
    <hyperlink ref="M115" r:id="rId29"/>
    <hyperlink ref="M123" r:id="rId30"/>
    <hyperlink ref="N144" r:id="rId31"/>
    <hyperlink ref="M144" r:id="rId32"/>
    <hyperlink ref="M177" r:id="rId33"/>
    <hyperlink ref="M261" r:id="rId34"/>
    <hyperlink ref="M262" r:id="rId35"/>
    <hyperlink ref="M427" r:id="rId36"/>
    <hyperlink ref="N458" r:id="rId37"/>
    <hyperlink ref="M469" r:id="rId38"/>
    <hyperlink ref="M497" r:id="rId39"/>
    <hyperlink ref="M506" r:id="rId40"/>
    <hyperlink ref="N526" r:id="rId41"/>
    <hyperlink ref="M528" r:id="rId42"/>
    <hyperlink ref="M501" r:id="rId43"/>
    <hyperlink ref="M532" r:id="rId44"/>
    <hyperlink ref="M562" r:id="rId45"/>
    <hyperlink ref="M565" r:id="rId46"/>
    <hyperlink ref="M566" r:id="rId47"/>
    <hyperlink ref="M574" r:id="rId48"/>
    <hyperlink ref="M484" r:id="rId49"/>
    <hyperlink ref="M586" r:id="rId50"/>
    <hyperlink ref="N586" r:id="rId51"/>
    <hyperlink ref="M178" r:id="rId52"/>
    <hyperlink ref="M179" r:id="rId53"/>
    <hyperlink ref="M575" r:id="rId54"/>
    <hyperlink ref="M10" r:id="rId55"/>
    <hyperlink ref="N10" r:id="rId56"/>
    <hyperlink ref="M82" r:id="rId57"/>
    <hyperlink ref="M111" r:id="rId58"/>
    <hyperlink ref="M169" r:id="rId59"/>
    <hyperlink ref="M268" r:id="rId60"/>
    <hyperlink ref="M297" r:id="rId61"/>
    <hyperlink ref="M330" r:id="rId62"/>
    <hyperlink ref="N330" r:id="rId63"/>
    <hyperlink ref="M368" r:id="rId64"/>
    <hyperlink ref="M382" r:id="rId65"/>
    <hyperlink ref="M496" r:id="rId66"/>
    <hyperlink ref="M518" r:id="rId67"/>
    <hyperlink ref="N95" r:id="rId68"/>
    <hyperlink ref="M556" r:id="rId69"/>
    <hyperlink ref="M16" r:id="rId70"/>
    <hyperlink ref="M65" r:id="rId71"/>
    <hyperlink ref="M80" r:id="rId72"/>
    <hyperlink ref="M94" r:id="rId73"/>
    <hyperlink ref="M191" r:id="rId74"/>
    <hyperlink ref="M239" r:id="rId75"/>
    <hyperlink ref="M314" r:id="rId76"/>
    <hyperlink ref="M317" r:id="rId77"/>
    <hyperlink ref="M510" r:id="rId78"/>
    <hyperlink ref="M541" r:id="rId79"/>
    <hyperlink ref="M602" r:id="rId80"/>
    <hyperlink ref="M603" r:id="rId81"/>
    <hyperlink ref="M604" r:id="rId82"/>
    <hyperlink ref="M605" r:id="rId83"/>
    <hyperlink ref="M606" r:id="rId84"/>
    <hyperlink ref="M608" r:id="rId85"/>
    <hyperlink ref="M609" r:id="rId86"/>
    <hyperlink ref="M160" r:id="rId87"/>
    <hyperlink ref="M216" r:id="rId88"/>
    <hyperlink ref="M446" r:id="rId89"/>
    <hyperlink ref="M558" r:id="rId90"/>
    <hyperlink ref="M109" r:id="rId91"/>
    <hyperlink ref="N109" r:id="rId92"/>
    <hyperlink ref="M114" r:id="rId93"/>
    <hyperlink ref="M319" r:id="rId94"/>
    <hyperlink ref="M384" r:id="rId95"/>
    <hyperlink ref="N518" r:id="rId96"/>
    <hyperlink ref="M610" r:id="rId97"/>
    <hyperlink ref="M611" r:id="rId98"/>
    <hyperlink ref="M612" r:id="rId99"/>
    <hyperlink ref="M613" r:id="rId100"/>
    <hyperlink ref="M614" r:id="rId101"/>
    <hyperlink ref="M615" r:id="rId102"/>
    <hyperlink ref="M616" r:id="rId103"/>
    <hyperlink ref="M617" r:id="rId104"/>
    <hyperlink ref="M618" r:id="rId105"/>
    <hyperlink ref="N445" r:id="rId106"/>
    <hyperlink ref="M445" r:id="rId107"/>
    <hyperlink ref="N539" r:id="rId108"/>
    <hyperlink ref="M488" r:id="rId109" display="mailto:fperezoj@gmail.com"/>
    <hyperlink ref="M233" r:id="rId110"/>
    <hyperlink ref="M539" r:id="rId111"/>
    <hyperlink ref="M18" r:id="rId112"/>
    <hyperlink ref="M405" r:id="rId113"/>
    <hyperlink ref="N249" r:id="rId114"/>
    <hyperlink ref="N26" r:id="rId115"/>
    <hyperlink ref="N193" r:id="rId116"/>
    <hyperlink ref="M289" r:id="rId117"/>
    <hyperlink ref="M236" r:id="rId118"/>
    <hyperlink ref="N21" r:id="rId119"/>
    <hyperlink ref="M15" r:id="rId120"/>
    <hyperlink ref="N15" r:id="rId121"/>
    <hyperlink ref="M29" r:id="rId122"/>
    <hyperlink ref="N29" r:id="rId123"/>
    <hyperlink ref="M14" r:id="rId124"/>
    <hyperlink ref="N14" r:id="rId125"/>
    <hyperlink ref="N464" r:id="rId126"/>
    <hyperlink ref="M464" r:id="rId127"/>
    <hyperlink ref="M11" r:id="rId128"/>
    <hyperlink ref="M5" r:id="rId129"/>
    <hyperlink ref="M7" r:id="rId130"/>
    <hyperlink ref="M477" r:id="rId131"/>
    <hyperlink ref="N565" r:id="rId132"/>
    <hyperlink ref="M415" r:id="rId133"/>
    <hyperlink ref="M373" r:id="rId134"/>
    <hyperlink ref="M619" r:id="rId135"/>
    <hyperlink ref="M620" r:id="rId136"/>
    <hyperlink ref="M622" r:id="rId137"/>
    <hyperlink ref="M623" r:id="rId138"/>
    <hyperlink ref="M624" r:id="rId139"/>
    <hyperlink ref="M625" r:id="rId140"/>
    <hyperlink ref="M626" r:id="rId141"/>
    <hyperlink ref="M627" r:id="rId142"/>
    <hyperlink ref="M628" r:id="rId143"/>
    <hyperlink ref="N185" r:id="rId144"/>
    <hyperlink ref="M185" r:id="rId145"/>
    <hyperlink ref="M342" r:id="rId146"/>
    <hyperlink ref="N342" r:id="rId147"/>
    <hyperlink ref="N6" r:id="rId148"/>
    <hyperlink ref="N186" r:id="rId149"/>
    <hyperlink ref="M403" r:id="rId150"/>
    <hyperlink ref="M629" r:id="rId151"/>
    <hyperlink ref="M630" r:id="rId152"/>
    <hyperlink ref="M631" r:id="rId153"/>
    <hyperlink ref="M632" r:id="rId154"/>
    <hyperlink ref="N200" r:id="rId155"/>
    <hyperlink ref="M200" r:id="rId156"/>
    <hyperlink ref="M551" r:id="rId157"/>
    <hyperlink ref="M523" r:id="rId158"/>
    <hyperlink ref="M455" r:id="rId159"/>
    <hyperlink ref="M505" r:id="rId160"/>
    <hyperlink ref="M417" r:id="rId161"/>
    <hyperlink ref="M390" r:id="rId162"/>
    <hyperlink ref="N390" r:id="rId163"/>
    <hyperlink ref="M4" r:id="rId164"/>
    <hyperlink ref="M107" r:id="rId165"/>
    <hyperlink ref="M633" r:id="rId166"/>
    <hyperlink ref="M634" r:id="rId167"/>
    <hyperlink ref="M635" r:id="rId168"/>
    <hyperlink ref="M636" r:id="rId169"/>
    <hyperlink ref="N167" r:id="rId170"/>
    <hyperlink ref="M285" r:id="rId171"/>
    <hyperlink ref="M128" r:id="rId172"/>
    <hyperlink ref="N373" r:id="rId173"/>
    <hyperlink ref="M130" r:id="rId174"/>
    <hyperlink ref="M38" r:id="rId175"/>
    <hyperlink ref="M133" r:id="rId176"/>
    <hyperlink ref="M380" r:id="rId177"/>
    <hyperlink ref="M526" r:id="rId178"/>
    <hyperlink ref="M218" r:id="rId179"/>
    <hyperlink ref="M458" r:id="rId180"/>
    <hyperlink ref="M564" r:id="rId181"/>
    <hyperlink ref="N521" r:id="rId182"/>
    <hyperlink ref="M450" r:id="rId183"/>
    <hyperlink ref="N90" r:id="rId184"/>
    <hyperlink ref="M441" r:id="rId185"/>
    <hyperlink ref="M397" r:id="rId186"/>
    <hyperlink ref="M367" r:id="rId187"/>
    <hyperlink ref="M100" r:id="rId188"/>
    <hyperlink ref="N295" r:id="rId189"/>
    <hyperlink ref="M295" r:id="rId190"/>
    <hyperlink ref="M389" r:id="rId191"/>
    <hyperlink ref="M470" r:id="rId192"/>
    <hyperlink ref="M47" r:id="rId193"/>
    <hyperlink ref="N47" r:id="rId194"/>
    <hyperlink ref="M210" r:id="rId195"/>
    <hyperlink ref="N114" r:id="rId196"/>
    <hyperlink ref="M84" r:id="rId197"/>
    <hyperlink ref="M35" r:id="rId198"/>
    <hyperlink ref="M78" r:id="rId199"/>
    <hyperlink ref="M572" r:id="rId200"/>
    <hyperlink ref="M49" r:id="rId201"/>
    <hyperlink ref="M175" r:id="rId202"/>
    <hyperlink ref="N96" r:id="rId203"/>
    <hyperlink ref="M104" r:id="rId204"/>
    <hyperlink ref="M110" r:id="rId205"/>
    <hyperlink ref="M117" r:id="rId206"/>
    <hyperlink ref="M148" r:id="rId207"/>
    <hyperlink ref="M172" r:id="rId208"/>
    <hyperlink ref="M222" r:id="rId209"/>
    <hyperlink ref="M248" r:id="rId210"/>
    <hyperlink ref="M267" r:id="rId211"/>
    <hyperlink ref="M274" r:id="rId212"/>
    <hyperlink ref="M294" r:id="rId213"/>
    <hyperlink ref="M300" r:id="rId214"/>
    <hyperlink ref="M301" r:id="rId215"/>
    <hyperlink ref="M302" r:id="rId216"/>
    <hyperlink ref="M337" r:id="rId217"/>
    <hyperlink ref="M354" r:id="rId218"/>
    <hyperlink ref="M413" r:id="rId219"/>
    <hyperlink ref="M419" r:id="rId220"/>
    <hyperlink ref="M439" r:id="rId221"/>
    <hyperlink ref="M519" r:id="rId222"/>
    <hyperlink ref="M522" r:id="rId223"/>
    <hyperlink ref="M621" r:id="rId224"/>
    <hyperlink ref="M584" r:id="rId225"/>
    <hyperlink ref="M195" r:id="rId226"/>
    <hyperlink ref="N636" r:id="rId227"/>
    <hyperlink ref="M157" r:id="rId228"/>
    <hyperlink ref="M503" r:id="rId229"/>
    <hyperlink ref="N128" r:id="rId230"/>
    <hyperlink ref="N117" r:id="rId231"/>
    <hyperlink ref="M296" r:id="rId232"/>
    <hyperlink ref="M418" r:id="rId233"/>
    <hyperlink ref="M542" r:id="rId234"/>
    <hyperlink ref="N542" r:id="rId235"/>
    <hyperlink ref="M475" r:id="rId236"/>
    <hyperlink ref="M206" r:id="rId237"/>
    <hyperlink ref="M228" r:id="rId238"/>
    <hyperlink ref="N228" r:id="rId239"/>
    <hyperlink ref="N164" r:id="rId240"/>
    <hyperlink ref="M164" r:id="rId241"/>
    <hyperlink ref="M190" r:id="rId242"/>
    <hyperlink ref="N594" r:id="rId243"/>
    <hyperlink ref="M226" r:id="rId244"/>
    <hyperlink ref="M198" r:id="rId245"/>
    <hyperlink ref="M576" r:id="rId246"/>
    <hyperlink ref="N297" r:id="rId247"/>
    <hyperlink ref="N564" r:id="rId248"/>
    <hyperlink ref="M259" r:id="rId249"/>
    <hyperlink ref="M392" r:id="rId250"/>
    <hyperlink ref="M478" r:id="rId251"/>
    <hyperlink ref="M538" r:id="rId252"/>
    <hyperlink ref="M150" r:id="rId253"/>
    <hyperlink ref="M151" r:id="rId254"/>
    <hyperlink ref="M201" r:id="rId255"/>
    <hyperlink ref="M513" r:id="rId256"/>
    <hyperlink ref="M131" r:id="rId257"/>
    <hyperlink ref="M559" r:id="rId258"/>
    <hyperlink ref="N438" r:id="rId259"/>
    <hyperlink ref="M637" r:id="rId260"/>
    <hyperlink ref="M638" r:id="rId261"/>
    <hyperlink ref="M639" r:id="rId262"/>
    <hyperlink ref="M640" r:id="rId263"/>
    <hyperlink ref="M641" r:id="rId264"/>
    <hyperlink ref="M642" r:id="rId265"/>
    <hyperlink ref="M643" r:id="rId266"/>
    <hyperlink ref="M644" r:id="rId267"/>
    <hyperlink ref="M645" r:id="rId268"/>
    <hyperlink ref="M369" r:id="rId269"/>
    <hyperlink ref="M105" r:id="rId270"/>
    <hyperlink ref="M451" r:id="rId271"/>
    <hyperlink ref="M607" r:id="rId272"/>
    <hyperlink ref="N441" r:id="rId273"/>
    <hyperlink ref="M255" r:id="rId274"/>
    <hyperlink ref="N513" r:id="rId275"/>
    <hyperlink ref="N534" r:id="rId276"/>
    <hyperlink ref="N559" r:id="rId277"/>
    <hyperlink ref="N588" r:id="rId278"/>
    <hyperlink ref="N219" r:id="rId279"/>
    <hyperlink ref="N221" r:id="rId280"/>
    <hyperlink ref="N344" r:id="rId281"/>
    <hyperlink ref="M386" r:id="rId282"/>
    <hyperlink ref="M546" r:id="rId283"/>
    <hyperlink ref="M230" r:id="rId284"/>
    <hyperlink ref="M281" r:id="rId285"/>
    <hyperlink ref="N294" r:id="rId286"/>
    <hyperlink ref="N627" r:id="rId287" display="mailto:Karen_garrido@yahoo.com"/>
    <hyperlink ref="M358" r:id="rId288"/>
    <hyperlink ref="M452" r:id="rId289"/>
    <hyperlink ref="M582" r:id="rId290"/>
    <hyperlink ref="M498" r:id="rId291"/>
    <hyperlink ref="N498" r:id="rId292"/>
    <hyperlink ref="N105" r:id="rId293"/>
    <hyperlink ref="M438" r:id="rId294"/>
    <hyperlink ref="M646" r:id="rId295"/>
    <hyperlink ref="M647" r:id="rId296"/>
    <hyperlink ref="M648" r:id="rId297"/>
    <hyperlink ref="M649" r:id="rId298"/>
    <hyperlink ref="M650" r:id="rId299"/>
    <hyperlink ref="M651" r:id="rId300"/>
    <hyperlink ref="M652" r:id="rId301"/>
    <hyperlink ref="M653" r:id="rId302"/>
    <hyperlink ref="M654" r:id="rId303"/>
    <hyperlink ref="M655" r:id="rId304"/>
    <hyperlink ref="M656" r:id="rId305"/>
    <hyperlink ref="M657" r:id="rId306"/>
    <hyperlink ref="M658" r:id="rId307"/>
    <hyperlink ref="M214" r:id="rId308"/>
    <hyperlink ref="M659" r:id="rId309"/>
    <hyperlink ref="M660" r:id="rId310"/>
    <hyperlink ref="M661" r:id="rId311"/>
    <hyperlink ref="M663" r:id="rId312"/>
    <hyperlink ref="M664" r:id="rId313"/>
    <hyperlink ref="M662" r:id="rId314"/>
    <hyperlink ref="M665" r:id="rId315"/>
    <hyperlink ref="M667" r:id="rId316"/>
    <hyperlink ref="M668" r:id="rId317"/>
    <hyperlink ref="L678" r:id="rId318"/>
    <hyperlink ref="L677" r:id="rId319"/>
    <hyperlink ref="L676" r:id="rId320"/>
    <hyperlink ref="L675" r:id="rId321"/>
    <hyperlink ref="L674" r:id="rId322"/>
    <hyperlink ref="L673" r:id="rId323"/>
    <hyperlink ref="L672" r:id="rId324"/>
    <hyperlink ref="L671" r:id="rId325"/>
    <hyperlink ref="L670" r:id="rId326"/>
    <hyperlink ref="L680" r:id="rId327"/>
    <hyperlink ref="L681" r:id="rId328"/>
    <hyperlink ref="L682" r:id="rId329"/>
    <hyperlink ref="L683" r:id="rId330"/>
    <hyperlink ref="AC670" r:id="rId331"/>
  </hyperlinks>
  <pageMargins left="0.75" right="0.75" top="1" bottom="1" header="0.5" footer="0.5"/>
  <pageSetup orientation="portrait" horizontalDpi="4294967292" verticalDpi="4294967292" r:id="rId33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39" sqref="A39"/>
    </sheetView>
  </sheetViews>
  <sheetFormatPr baseColWidth="10" defaultRowHeight="15.75"/>
  <cols>
    <col min="1" max="1" width="32.875" customWidth="1"/>
  </cols>
  <sheetData>
    <row r="1" spans="1:1">
      <c r="A1" t="s">
        <v>41</v>
      </c>
    </row>
    <row r="2" spans="1:1">
      <c r="A2" s="5" t="s">
        <v>10</v>
      </c>
    </row>
    <row r="3" spans="1:1">
      <c r="A3" s="5" t="s">
        <v>11</v>
      </c>
    </row>
    <row r="4" spans="1:1">
      <c r="A4" s="5" t="s">
        <v>12</v>
      </c>
    </row>
    <row r="5" spans="1:1">
      <c r="A5" s="5" t="s">
        <v>13</v>
      </c>
    </row>
    <row r="6" spans="1:1">
      <c r="A6" s="5" t="s">
        <v>14</v>
      </c>
    </row>
    <row r="7" spans="1:1">
      <c r="A7" s="5" t="s">
        <v>15</v>
      </c>
    </row>
    <row r="8" spans="1:1">
      <c r="A8" s="5" t="s">
        <v>16</v>
      </c>
    </row>
    <row r="9" spans="1:1">
      <c r="A9" s="5" t="s">
        <v>17</v>
      </c>
    </row>
    <row r="10" spans="1:1">
      <c r="A10" s="5" t="s">
        <v>18</v>
      </c>
    </row>
    <row r="11" spans="1:1">
      <c r="A11" s="5" t="s">
        <v>19</v>
      </c>
    </row>
    <row r="12" spans="1:1">
      <c r="A12" s="5" t="s">
        <v>20</v>
      </c>
    </row>
    <row r="13" spans="1:1">
      <c r="A13" s="5" t="s">
        <v>21</v>
      </c>
    </row>
    <row r="14" spans="1:1">
      <c r="A14" s="5" t="s">
        <v>22</v>
      </c>
    </row>
    <row r="15" spans="1:1">
      <c r="A15" s="5" t="s">
        <v>23</v>
      </c>
    </row>
    <row r="16" spans="1:1">
      <c r="A16" s="5" t="s">
        <v>24</v>
      </c>
    </row>
    <row r="17" spans="1:1">
      <c r="A17" s="5" t="s">
        <v>25</v>
      </c>
    </row>
    <row r="18" spans="1:1">
      <c r="A18" s="5" t="s">
        <v>26</v>
      </c>
    </row>
    <row r="19" spans="1:1">
      <c r="A19" s="5" t="s">
        <v>27</v>
      </c>
    </row>
    <row r="20" spans="1:1">
      <c r="A20" s="5" t="s">
        <v>28</v>
      </c>
    </row>
    <row r="21" spans="1:1">
      <c r="A21" s="5" t="s">
        <v>29</v>
      </c>
    </row>
    <row r="22" spans="1:1">
      <c r="A22" s="5" t="s">
        <v>30</v>
      </c>
    </row>
    <row r="23" spans="1:1">
      <c r="A23" s="5" t="s">
        <v>31</v>
      </c>
    </row>
    <row r="24" spans="1:1">
      <c r="A24" s="5" t="s">
        <v>32</v>
      </c>
    </row>
    <row r="25" spans="1:1">
      <c r="A25" s="5" t="s">
        <v>33</v>
      </c>
    </row>
    <row r="26" spans="1:1">
      <c r="A26" s="5" t="s">
        <v>34</v>
      </c>
    </row>
    <row r="27" spans="1:1">
      <c r="A27" s="5" t="s">
        <v>35</v>
      </c>
    </row>
    <row r="28" spans="1:1">
      <c r="A28" s="5" t="s">
        <v>36</v>
      </c>
    </row>
    <row r="29" spans="1:1">
      <c r="A29" s="5" t="s">
        <v>37</v>
      </c>
    </row>
    <row r="30" spans="1:1">
      <c r="A30" s="5" t="s">
        <v>38</v>
      </c>
    </row>
    <row r="31" spans="1:1">
      <c r="A31" s="5" t="s">
        <v>39</v>
      </c>
    </row>
    <row r="32" spans="1:1">
      <c r="A32" s="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.75"/>
  <cols>
    <col min="1" max="1" width="32.5" customWidth="1"/>
  </cols>
  <sheetData>
    <row r="1" spans="1:1">
      <c r="A1" t="s">
        <v>43</v>
      </c>
    </row>
    <row r="2" spans="1:1">
      <c r="A2" t="s">
        <v>42</v>
      </c>
    </row>
    <row r="3" spans="1:1">
      <c r="A3" t="s">
        <v>44</v>
      </c>
    </row>
    <row r="4" spans="1:1">
      <c r="A4" t="s">
        <v>99</v>
      </c>
    </row>
    <row r="5" spans="1:1">
      <c r="A5" t="s">
        <v>1276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baseColWidth="10" defaultRowHeight="15.75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ASOCIADOS</vt:lpstr>
      <vt:lpstr>Construccion</vt:lpstr>
      <vt:lpstr>Calles</vt:lpstr>
      <vt:lpstr>Tipos de pagos</vt:lpstr>
      <vt:lpstr>Estados</vt:lpstr>
      <vt:lpstr>calles</vt:lpstr>
      <vt:lpstr>estados</vt:lpstr>
      <vt:lpstr>pagos</vt:lpstr>
    </vt:vector>
  </TitlesOfParts>
  <Company>blimaginario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 Lizama</dc:creator>
  <cp:lastModifiedBy>VUCINA ERIC</cp:lastModifiedBy>
  <dcterms:created xsi:type="dcterms:W3CDTF">2017-03-07T02:14:39Z</dcterms:created>
  <dcterms:modified xsi:type="dcterms:W3CDTF">2017-03-07T20:31:16Z</dcterms:modified>
</cp:coreProperties>
</file>