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atinternet1-my.sharepoint.com/personal/sebastien_daviot_atinternet_com/Documents/Documents/20200520_formation_Excel/document de cours/Etape_4_visualisation_de_vos_donnes/8_graphiques_divers/"/>
    </mc:Choice>
  </mc:AlternateContent>
  <xr:revisionPtr revIDLastSave="212" documentId="11_AD4D9D64A577C15A4A541803781B63A45ADEDD9C" xr6:coauthVersionLast="45" xr6:coauthVersionMax="45" xr10:uidLastSave="{96A99D4B-7C86-4E03-BC58-2409ABE359CC}"/>
  <bookViews>
    <workbookView xWindow="-98" yWindow="-98" windowWidth="20715" windowHeight="13276" xr2:uid="{00000000-000D-0000-FFFF-FFFF00000000}"/>
  </bookViews>
  <sheets>
    <sheet name="Tunnel" sheetId="1" r:id="rId1"/>
    <sheet name="Sparklines" sheetId="2" r:id="rId2"/>
    <sheet name="Radar" sheetId="3" r:id="rId3"/>
    <sheet name="Carte" sheetId="4" r:id="rId4"/>
    <sheet name="Combinaison graphiqu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" l="1"/>
  <c r="G20" i="3" l="1"/>
  <c r="G21" i="3"/>
  <c r="G22" i="3"/>
  <c r="G23" i="3"/>
  <c r="G24" i="3"/>
  <c r="G25" i="3"/>
  <c r="G26" i="3"/>
  <c r="G27" i="3"/>
  <c r="G28" i="3"/>
  <c r="G19" i="3"/>
  <c r="F20" i="3"/>
  <c r="F21" i="3"/>
  <c r="F22" i="3"/>
  <c r="F23" i="3"/>
  <c r="F24" i="3"/>
  <c r="F25" i="3"/>
  <c r="F26" i="3"/>
  <c r="F27" i="3"/>
  <c r="F28" i="3"/>
  <c r="F19" i="3"/>
  <c r="E20" i="3"/>
  <c r="E21" i="3"/>
  <c r="E22" i="3"/>
  <c r="E23" i="3"/>
  <c r="E24" i="3"/>
  <c r="E25" i="3"/>
  <c r="E26" i="3"/>
  <c r="E27" i="3"/>
  <c r="E28" i="3"/>
  <c r="E19" i="3"/>
  <c r="D20" i="3"/>
  <c r="D21" i="3"/>
  <c r="D22" i="3"/>
  <c r="D23" i="3"/>
  <c r="D24" i="3"/>
  <c r="D25" i="3"/>
  <c r="D26" i="3"/>
  <c r="D27" i="3"/>
  <c r="D28" i="3"/>
  <c r="D19" i="3"/>
  <c r="C20" i="3"/>
  <c r="C21" i="3"/>
  <c r="C22" i="3"/>
  <c r="C23" i="3"/>
  <c r="C24" i="3"/>
  <c r="C25" i="3"/>
  <c r="C26" i="3"/>
  <c r="C27" i="3"/>
  <c r="C28" i="3"/>
  <c r="C19" i="3"/>
</calcChain>
</file>

<file path=xl/sharedStrings.xml><?xml version="1.0" encoding="utf-8"?>
<sst xmlns="http://schemas.openxmlformats.org/spreadsheetml/2006/main" count="241" uniqueCount="216">
  <si>
    <t>Etape</t>
  </si>
  <si>
    <t>Nombre de visiteurs</t>
  </si>
  <si>
    <t>Panier</t>
  </si>
  <si>
    <t>Coordonnées</t>
  </si>
  <si>
    <t>Livraison</t>
  </si>
  <si>
    <t xml:space="preserve">Paiement </t>
  </si>
  <si>
    <t>Confirmation</t>
  </si>
  <si>
    <t xml:space="preserve">Analyuse d'un tunnel de conversion d'un site e-commerce
- Affichez la deperdition du tunnel de conversion </t>
  </si>
  <si>
    <t>Date</t>
  </si>
  <si>
    <t>BitCoin</t>
  </si>
  <si>
    <t>Ethereum</t>
  </si>
  <si>
    <t>XRP</t>
  </si>
  <si>
    <t>Source : https://coinmarketcap.com/fr/</t>
  </si>
  <si>
    <t>Tendance</t>
  </si>
  <si>
    <t>Affichage des tendances des principales cryptomonnaies
- Ajoutez des sparklines en colonne P ( Insertion &gt; Sparklines)
- Ajoutez les minimums et les maximums
- Essayez de passer les visualisation en histogramme</t>
  </si>
  <si>
    <t>Joueur</t>
  </si>
  <si>
    <t>Buts</t>
  </si>
  <si>
    <t>P.Décisives</t>
  </si>
  <si>
    <t>Kylian MbappéParis Saint-Germain, 21, MO(GD),AC</t>
  </si>
  <si>
    <t>Nicolas PépéLille, 25, MO(D),AC</t>
  </si>
  <si>
    <t>Edinson CavaniParis Saint-Germain, 33, MO(GD),AC</t>
  </si>
  <si>
    <t>Florian ThauvinMarseille, 27, MO(CGD),AC</t>
  </si>
  <si>
    <t>Moussa DembeleLyon, 23, AC</t>
  </si>
  <si>
    <t>Radamel FalcaoMonaco, 34, AC</t>
  </si>
  <si>
    <t>Andy DelortMontpellier, 28, MO(D),AC</t>
  </si>
  <si>
    <t>Jonathan BambaLille, 24, MO(CGD),AC</t>
  </si>
  <si>
    <t>Wahbi KhazriSaint-Etienne, 29, M(CGD),AC</t>
  </si>
  <si>
    <t>Ángel Di MaríaParis Saint-Germain, 32, M(CGD),AC</t>
  </si>
  <si>
    <t>Minutes joués</t>
  </si>
  <si>
    <t>Tirs par match</t>
  </si>
  <si>
    <t>Dribbles par match</t>
  </si>
  <si>
    <t>source : https://fr.whoscored.com/Regions/74/Tournaments/22/Seasons/7344/Stages/16348/PlayerStatistics/France-Ligue-1-2018-2019</t>
  </si>
  <si>
    <t>Tableau adapté avec des valeurs normalisé (nécéssaire pour avoir la même échelle dans la visualisation)</t>
  </si>
  <si>
    <t>Analyse des statistiques de joueurs
- Comparez des joueurs 2 à 2 à partir du deuxième tableau</t>
  </si>
  <si>
    <t>Pays</t>
  </si>
  <si>
    <t>AFGHANISTAN</t>
  </si>
  <si>
    <t>AFRIQUE DU SUD</t>
  </si>
  <si>
    <t>ALBANIE</t>
  </si>
  <si>
    <t>ALGERIE</t>
  </si>
  <si>
    <t>ALLEMAGNE</t>
  </si>
  <si>
    <t>ANDORRE</t>
  </si>
  <si>
    <t>ANGOLA</t>
  </si>
  <si>
    <t>ARABIE SAOUDITE</t>
  </si>
  <si>
    <t>ARGENTINE</t>
  </si>
  <si>
    <t>ARMENIE</t>
  </si>
  <si>
    <t>AUSTRALIE</t>
  </si>
  <si>
    <t>AUTRICHE</t>
  </si>
  <si>
    <t>AZERBAIDJAN</t>
  </si>
  <si>
    <t>BAHREIN</t>
  </si>
  <si>
    <t>BANGLADESH</t>
  </si>
  <si>
    <t>BELGIQUE</t>
  </si>
  <si>
    <t>BENIN</t>
  </si>
  <si>
    <t>BIELORUSSIE</t>
  </si>
  <si>
    <t>BIRMANIE</t>
  </si>
  <si>
    <t>BOLIVIE</t>
  </si>
  <si>
    <t>BOSNIE-HERZEGOVINE</t>
  </si>
  <si>
    <t>BOTSWANA</t>
  </si>
  <si>
    <t>BRESIL</t>
  </si>
  <si>
    <t>BRUNEI</t>
  </si>
  <si>
    <t>BULGARIE</t>
  </si>
  <si>
    <t>BURKINA</t>
  </si>
  <si>
    <t>BURUNDI</t>
  </si>
  <si>
    <t>CAMBODGE</t>
  </si>
  <si>
    <t>CAMEROUN</t>
  </si>
  <si>
    <t>CANADA</t>
  </si>
  <si>
    <t>CAP-VERT</t>
  </si>
  <si>
    <t>CENTRAFRIQUE (Rép.)</t>
  </si>
  <si>
    <t>CHILI</t>
  </si>
  <si>
    <t>CHINE</t>
  </si>
  <si>
    <t>CHYPRE</t>
  </si>
  <si>
    <t>COLOMBIE</t>
  </si>
  <si>
    <t>COMORES</t>
  </si>
  <si>
    <t>CONGO</t>
  </si>
  <si>
    <t>CONGO (REP. DEMOCRAT.)</t>
  </si>
  <si>
    <t>COREE DU SUD</t>
  </si>
  <si>
    <t>COSTA RICA</t>
  </si>
  <si>
    <t>COTE D'IVOIRE</t>
  </si>
  <si>
    <t>CROATIE</t>
  </si>
  <si>
    <t>CUBA</t>
  </si>
  <si>
    <t>DANEMARK</t>
  </si>
  <si>
    <t>DJIBOUTI</t>
  </si>
  <si>
    <t>DOMINICAINE (REP.)</t>
  </si>
  <si>
    <t>EGYPTE</t>
  </si>
  <si>
    <t>EMIRATS ARABES UNIS</t>
  </si>
  <si>
    <t>EQUATEUR</t>
  </si>
  <si>
    <t>ESPAGNE</t>
  </si>
  <si>
    <t>ESTONIE</t>
  </si>
  <si>
    <t>ETATS-UNIS</t>
  </si>
  <si>
    <t>ETHIOPIE</t>
  </si>
  <si>
    <t>FIDJI</t>
  </si>
  <si>
    <t>FINLANDE</t>
  </si>
  <si>
    <t>GABON</t>
  </si>
  <si>
    <t>GEORGIE</t>
  </si>
  <si>
    <t>GHANA</t>
  </si>
  <si>
    <t>GRECE</t>
  </si>
  <si>
    <t>GUATEMALA</t>
  </si>
  <si>
    <t>GUINEE</t>
  </si>
  <si>
    <t>GUINEE-EQUATORIALE</t>
  </si>
  <si>
    <t>GUINEE-BISSAO</t>
  </si>
  <si>
    <t>HAITI</t>
  </si>
  <si>
    <t>HONDURAS</t>
  </si>
  <si>
    <t>HONGRIE</t>
  </si>
  <si>
    <t>INDE</t>
  </si>
  <si>
    <t>INDONESIE</t>
  </si>
  <si>
    <t>IRAK</t>
  </si>
  <si>
    <t>IRAN</t>
  </si>
  <si>
    <t>IRLANDE</t>
  </si>
  <si>
    <t>ISLANDE</t>
  </si>
  <si>
    <t>ISRAEL</t>
  </si>
  <si>
    <t>ITALIE</t>
  </si>
  <si>
    <t>JAMAIQUE</t>
  </si>
  <si>
    <t>JAPON</t>
  </si>
  <si>
    <t>JERUSALEM</t>
  </si>
  <si>
    <t>JORDANIE</t>
  </si>
  <si>
    <t>KAZAKHSTAN</t>
  </si>
  <si>
    <t>KENYA</t>
  </si>
  <si>
    <t>KOSOVO</t>
  </si>
  <si>
    <t>KOWEIT</t>
  </si>
  <si>
    <t>LAOS</t>
  </si>
  <si>
    <t>LETTONIE</t>
  </si>
  <si>
    <t>LIBAN</t>
  </si>
  <si>
    <t>LIBYE</t>
  </si>
  <si>
    <t>LITUANIE</t>
  </si>
  <si>
    <t>LUXEMBOURG</t>
  </si>
  <si>
    <t>MACEDOINE (A.R.Y.M.)</t>
  </si>
  <si>
    <t>MADAGASCAR</t>
  </si>
  <si>
    <t>MALAISIE</t>
  </si>
  <si>
    <t>MALI</t>
  </si>
  <si>
    <t>MALTE</t>
  </si>
  <si>
    <t>MAROC</t>
  </si>
  <si>
    <t>MAURICE</t>
  </si>
  <si>
    <t>MAURITANIE</t>
  </si>
  <si>
    <t>MEXIQUE</t>
  </si>
  <si>
    <t>MOLDAVIE</t>
  </si>
  <si>
    <t>MONACO</t>
  </si>
  <si>
    <t>MONGOLIE</t>
  </si>
  <si>
    <t>MONTENEGRO</t>
  </si>
  <si>
    <t>MOZAMBIQUE</t>
  </si>
  <si>
    <t>NAMIBIE</t>
  </si>
  <si>
    <t>NEPAL</t>
  </si>
  <si>
    <t>NICARAGUA</t>
  </si>
  <si>
    <t>NIGER</t>
  </si>
  <si>
    <t>NIGERIA</t>
  </si>
  <si>
    <t>NORVEGE</t>
  </si>
  <si>
    <t>NOUVELLE-ZELANDE</t>
  </si>
  <si>
    <t>OMAN</t>
  </si>
  <si>
    <t>OUGANDA</t>
  </si>
  <si>
    <t>OUZBEKISTAN</t>
  </si>
  <si>
    <t>PAKISTAN</t>
  </si>
  <si>
    <t>PANAMA</t>
  </si>
  <si>
    <t>PAPOUASIE-NLE-GUINEE</t>
  </si>
  <si>
    <t>PARAGUAY</t>
  </si>
  <si>
    <t>PAYS-BAS</t>
  </si>
  <si>
    <t>PEROU</t>
  </si>
  <si>
    <t>PHILIPPINES</t>
  </si>
  <si>
    <t>POLOGNE</t>
  </si>
  <si>
    <t>PORTUGAL</t>
  </si>
  <si>
    <t>QATAR</t>
  </si>
  <si>
    <t>ROUMANIE</t>
  </si>
  <si>
    <t>ROYAUME-UNI</t>
  </si>
  <si>
    <t>RUSSIE</t>
  </si>
  <si>
    <t>RWANDA</t>
  </si>
  <si>
    <t>SAINTE-LUCIE</t>
  </si>
  <si>
    <t>SAINT-SIEGE</t>
  </si>
  <si>
    <t>SALVADOR</t>
  </si>
  <si>
    <t>SENEGAL</t>
  </si>
  <si>
    <t>SERBIE</t>
  </si>
  <si>
    <t>SEYCHELLES</t>
  </si>
  <si>
    <t>SINGAPOUR</t>
  </si>
  <si>
    <t>SLOVAQUIE</t>
  </si>
  <si>
    <t>SLOVENIE</t>
  </si>
  <si>
    <t>SOUDAN</t>
  </si>
  <si>
    <t>SOUDAN DU SUD</t>
  </si>
  <si>
    <t>SRI LANKA</t>
  </si>
  <si>
    <t>SUEDE</t>
  </si>
  <si>
    <t>SUISSE</t>
  </si>
  <si>
    <t>SURINAME</t>
  </si>
  <si>
    <t>SYRIE</t>
  </si>
  <si>
    <t>TADJIKISTAN</t>
  </si>
  <si>
    <t>TAIWAN</t>
  </si>
  <si>
    <t>TANZANIE</t>
  </si>
  <si>
    <t>TCHAD</t>
  </si>
  <si>
    <t>TCHEQUE (REP.)</t>
  </si>
  <si>
    <t>THAILANDE</t>
  </si>
  <si>
    <t>TOGO</t>
  </si>
  <si>
    <t>TRINITE ET TOBAGO</t>
  </si>
  <si>
    <t>TUNISIE</t>
  </si>
  <si>
    <t>TURKMENISTAN</t>
  </si>
  <si>
    <t>TURQUIE</t>
  </si>
  <si>
    <t>UKRAINE</t>
  </si>
  <si>
    <t>URUGUAY</t>
  </si>
  <si>
    <t>VANUATU</t>
  </si>
  <si>
    <t>VENEZUELA</t>
  </si>
  <si>
    <t>VIET-NAM</t>
  </si>
  <si>
    <t>YEMEN</t>
  </si>
  <si>
    <t>ZAMBIE</t>
  </si>
  <si>
    <t>ZIMBABWE</t>
  </si>
  <si>
    <t>Nombre de Français</t>
  </si>
  <si>
    <t>Analyse de la répartition des français enregistrés à l'étranger
- Insérez une carte montrant les pays ayant le plus de Français
Attention à la qualité des noms de pays, villes, région pour que le graphique puisse fonctionner (est basé sur Bing)
source : https://www.data.gouv.fr/fr/datasets/francais-de-l-etranger-inscriptions-au-registre-des-francais-etablis-hors-de-france-2001-2013/</t>
  </si>
  <si>
    <t>Nom produit</t>
  </si>
  <si>
    <t>Prix produit</t>
  </si>
  <si>
    <t>Taux de conversion (%)</t>
  </si>
  <si>
    <t>Chiffre d'affaire généré</t>
  </si>
  <si>
    <t>Type Produit</t>
  </si>
  <si>
    <t>Produit A</t>
  </si>
  <si>
    <t>Culture</t>
  </si>
  <si>
    <t>Produit B</t>
  </si>
  <si>
    <t>Beauté</t>
  </si>
  <si>
    <t>Produit C</t>
  </si>
  <si>
    <t>Produit D</t>
  </si>
  <si>
    <t>Produit E</t>
  </si>
  <si>
    <t>Produit F</t>
  </si>
  <si>
    <t>Produit G</t>
  </si>
  <si>
    <t>Produit H</t>
  </si>
  <si>
    <t>High tech</t>
  </si>
  <si>
    <t>Graphique multimétriques
- Affichez en diagramme à barres le prix sur produit et en courbe le taux de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</si>
</sst>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8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0" fontId="0" fillId="0" borderId="0" xfId="0" applyAlignment="1">
      <alignment horizontal="left" vertical="top" wrapText="1"/>
    </xf>
    <xf numFmtId="0" fontId="2" fillId="3" borderId="5" xfId="0" applyFont="1" applyFill="1" applyBorder="1"/>
    <xf numFmtId="14" fontId="0" fillId="0" borderId="5" xfId="0" applyNumberFormat="1" applyBorder="1"/>
    <xf numFmtId="0" fontId="2" fillId="3" borderId="6" xfId="0" applyFont="1" applyFill="1" applyBorder="1"/>
    <xf numFmtId="0" fontId="0" fillId="0" borderId="6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7" xfId="0" applyFont="1" applyFill="1" applyBorder="1"/>
    <xf numFmtId="0" fontId="0" fillId="0" borderId="7" xfId="0" applyFont="1" applyBorder="1"/>
    <xf numFmtId="0" fontId="0" fillId="0" borderId="2" xfId="0" applyFont="1" applyBorder="1"/>
    <xf numFmtId="0" fontId="0" fillId="0" borderId="8" xfId="0" applyFont="1" applyBorder="1"/>
    <xf numFmtId="0" fontId="0" fillId="0" borderId="4" xfId="0" applyFont="1" applyBorder="1"/>
    <xf numFmtId="2" fontId="0" fillId="0" borderId="7" xfId="0" applyNumberFormat="1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0" borderId="0" xfId="0" applyAlignment="1">
      <alignment horizontal="left" vertical="top"/>
    </xf>
    <xf numFmtId="0" fontId="0" fillId="0" borderId="5" xfId="0" applyBorder="1"/>
    <xf numFmtId="0" fontId="0" fillId="0" borderId="9" xfId="0" applyBorder="1"/>
    <xf numFmtId="0" fontId="0" fillId="0" borderId="10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Radar!$B$19</c:f>
              <c:strCache>
                <c:ptCount val="1"/>
                <c:pt idx="0">
                  <c:v>Kylian MbappéParis Saint-Germain, 21, MO(GD),AC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Radar!$C$18:$G$18</c:f>
              <c:strCache>
                <c:ptCount val="5"/>
                <c:pt idx="0">
                  <c:v>Minutes joués</c:v>
                </c:pt>
                <c:pt idx="1">
                  <c:v>Buts</c:v>
                </c:pt>
                <c:pt idx="2">
                  <c:v>P.Décisives</c:v>
                </c:pt>
                <c:pt idx="3">
                  <c:v>Tirs par match</c:v>
                </c:pt>
                <c:pt idx="4">
                  <c:v>Dribbles par match</c:v>
                </c:pt>
              </c:strCache>
            </c:strRef>
          </c:cat>
          <c:val>
            <c:numRef>
              <c:f>Radar!$C$19:$G$19</c:f>
              <c:numCache>
                <c:formatCode>0.00</c:formatCode>
                <c:ptCount val="5"/>
                <c:pt idx="0">
                  <c:v>0.7034813925570228</c:v>
                </c:pt>
                <c:pt idx="1">
                  <c:v>1</c:v>
                </c:pt>
                <c:pt idx="2">
                  <c:v>0.63636363636363635</c:v>
                </c:pt>
                <c:pt idx="3">
                  <c:v>1</c:v>
                </c:pt>
                <c:pt idx="4">
                  <c:v>0.81481481481481488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7-4432-9DE8-167153286E2C}"/>
            </c:ext>
          </c:extLst>
        </c:ser>
        <c:ser>
          <c:idx val="1"/>
          <c:order val="1"/>
          <c:tx>
            <c:strRef>
              <c:f>Radar!$B$20</c:f>
              <c:strCache>
                <c:ptCount val="1"/>
                <c:pt idx="0">
                  <c:v>Nicolas PépéLille, 25, MO(D),AC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Radar!$C$18:$G$18</c:f>
              <c:strCache>
                <c:ptCount val="5"/>
                <c:pt idx="0">
                  <c:v>Minutes joués</c:v>
                </c:pt>
                <c:pt idx="1">
                  <c:v>Buts</c:v>
                </c:pt>
                <c:pt idx="2">
                  <c:v>P.Décisives</c:v>
                </c:pt>
                <c:pt idx="3">
                  <c:v>Tirs par match</c:v>
                </c:pt>
                <c:pt idx="4">
                  <c:v>Dribbles par match</c:v>
                </c:pt>
              </c:strCache>
            </c:strRef>
          </c:cat>
          <c:val>
            <c:numRef>
              <c:f>Radar!$C$20:$G$20</c:f>
              <c:numCache>
                <c:formatCode>0.00</c:formatCode>
                <c:ptCount val="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0.72093023255813959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7-4432-9DE8-16715328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32655"/>
        <c:axId val="605209583"/>
      </c:radarChart>
      <c:catAx>
        <c:axId val="7782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209583"/>
        <c:crosses val="autoZero"/>
        <c:auto val="1"/>
        <c:lblAlgn val="ctr"/>
        <c:lblOffset val="100"/>
        <c:noMultiLvlLbl val="0"/>
      </c:catAx>
      <c:valAx>
        <c:axId val="605209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782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15</xdr:row>
      <xdr:rowOff>42862</xdr:rowOff>
    </xdr:from>
    <xdr:to>
      <xdr:col>13</xdr:col>
      <xdr:colOff>573880</xdr:colOff>
      <xdr:row>32</xdr:row>
      <xdr:rowOff>166688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D0CFC9-B864-405B-A53A-FB3A59CB1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"/>
  <sheetViews>
    <sheetView showGridLines="0" tabSelected="1" workbookViewId="0"/>
  </sheetViews>
  <sheetFormatPr baseColWidth="10" defaultColWidth="9.06640625" defaultRowHeight="14.25" x14ac:dyDescent="0.45"/>
  <cols>
    <col min="2" max="2" width="12.265625" customWidth="1"/>
    <col min="3" max="3" width="23.1328125" customWidth="1"/>
  </cols>
  <sheetData>
    <row r="2" spans="2:12" ht="30.4" customHeight="1" x14ac:dyDescent="0.4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</row>
    <row r="4" spans="2:12" x14ac:dyDescent="0.45">
      <c r="B4" s="1" t="s">
        <v>0</v>
      </c>
      <c r="C4" s="2" t="s">
        <v>1</v>
      </c>
    </row>
    <row r="5" spans="2:12" x14ac:dyDescent="0.45">
      <c r="B5" s="3" t="s">
        <v>2</v>
      </c>
      <c r="C5" s="5">
        <v>120000</v>
      </c>
    </row>
    <row r="6" spans="2:12" x14ac:dyDescent="0.45">
      <c r="B6" s="3" t="s">
        <v>3</v>
      </c>
      <c r="C6" s="5">
        <v>80000</v>
      </c>
    </row>
    <row r="7" spans="2:12" x14ac:dyDescent="0.45">
      <c r="B7" s="3" t="s">
        <v>4</v>
      </c>
      <c r="C7" s="5">
        <v>70000</v>
      </c>
    </row>
    <row r="8" spans="2:12" x14ac:dyDescent="0.45">
      <c r="B8" s="3" t="s">
        <v>5</v>
      </c>
      <c r="C8" s="5">
        <v>40000</v>
      </c>
    </row>
    <row r="9" spans="2:12" x14ac:dyDescent="0.45">
      <c r="B9" s="4" t="s">
        <v>6</v>
      </c>
      <c r="C9" s="6">
        <v>35000</v>
      </c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8EE9-C44F-4B2C-B9CC-E985B919D876}">
  <dimension ref="A2:P10"/>
  <sheetViews>
    <sheetView showGridLines="0" zoomScaleNormal="100" workbookViewId="0">
      <pane xSplit="1" topLeftCell="B1" activePane="topRight" state="frozen"/>
      <selection pane="topRight"/>
    </sheetView>
  </sheetViews>
  <sheetFormatPr baseColWidth="10" defaultRowHeight="14.25" x14ac:dyDescent="0.45"/>
  <cols>
    <col min="16" max="16" width="19.53125" customWidth="1"/>
  </cols>
  <sheetData>
    <row r="2" spans="1:16" ht="56.25" customHeight="1" x14ac:dyDescent="0.45">
      <c r="B2" s="12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4" spans="1:16" x14ac:dyDescent="0.45">
      <c r="A4" s="20" t="s">
        <v>8</v>
      </c>
      <c r="B4" s="9">
        <v>43980</v>
      </c>
      <c r="C4" s="9">
        <v>43981</v>
      </c>
      <c r="D4" s="9">
        <v>43982</v>
      </c>
      <c r="E4" s="9">
        <v>43983</v>
      </c>
      <c r="F4" s="9">
        <v>43984</v>
      </c>
      <c r="G4" s="9">
        <v>43985</v>
      </c>
      <c r="H4" s="9">
        <v>43986</v>
      </c>
      <c r="I4" s="9">
        <v>43987</v>
      </c>
      <c r="J4" s="9">
        <v>43988</v>
      </c>
      <c r="K4" s="9">
        <v>43989</v>
      </c>
      <c r="L4" s="9">
        <v>43990</v>
      </c>
      <c r="M4" s="9">
        <v>43991</v>
      </c>
      <c r="N4" s="9">
        <v>43992</v>
      </c>
      <c r="O4" s="9">
        <v>43993</v>
      </c>
      <c r="P4" s="9" t="s">
        <v>13</v>
      </c>
    </row>
    <row r="5" spans="1:16" x14ac:dyDescent="0.45">
      <c r="A5" s="21" t="s">
        <v>9</v>
      </c>
      <c r="B5" s="11">
        <v>9439.1200000000008</v>
      </c>
      <c r="C5" s="11">
        <v>9700.41</v>
      </c>
      <c r="D5" s="11">
        <v>9461.06</v>
      </c>
      <c r="E5" s="11">
        <v>10167.27</v>
      </c>
      <c r="F5" s="11">
        <v>9529.7999999999993</v>
      </c>
      <c r="G5" s="11">
        <v>9656.7199999999993</v>
      </c>
      <c r="H5" s="11">
        <v>9800.64</v>
      </c>
      <c r="I5" s="11">
        <v>9665.5300000000007</v>
      </c>
      <c r="J5" s="11">
        <v>9653.68</v>
      </c>
      <c r="K5" s="11">
        <v>9758.85</v>
      </c>
      <c r="L5" s="11">
        <v>9771.49</v>
      </c>
      <c r="M5" s="11">
        <v>9795.7000000000007</v>
      </c>
      <c r="N5" s="11">
        <v>9870.09</v>
      </c>
      <c r="O5" s="11">
        <v>9321.7800000000007</v>
      </c>
      <c r="P5" s="9"/>
    </row>
    <row r="6" spans="1:16" x14ac:dyDescent="0.45">
      <c r="A6" s="21" t="s">
        <v>10</v>
      </c>
      <c r="B6" s="11">
        <v>231.7</v>
      </c>
      <c r="C6" s="11">
        <v>247.44</v>
      </c>
      <c r="D6" s="11">
        <v>244.91</v>
      </c>
      <c r="E6" s="11">
        <v>246.31</v>
      </c>
      <c r="F6" s="11">
        <v>245.17</v>
      </c>
      <c r="G6" s="11">
        <v>241.93</v>
      </c>
      <c r="H6" s="11">
        <v>241.22</v>
      </c>
      <c r="I6" s="11">
        <v>244.43</v>
      </c>
      <c r="J6" s="11">
        <v>244.18</v>
      </c>
      <c r="K6" s="11">
        <v>237.22</v>
      </c>
      <c r="L6" s="11">
        <v>246.99</v>
      </c>
      <c r="M6" s="11">
        <v>230.98</v>
      </c>
      <c r="N6" s="11">
        <v>242.35</v>
      </c>
      <c r="O6" s="11">
        <v>220.68</v>
      </c>
      <c r="P6" s="9"/>
    </row>
    <row r="7" spans="1:16" x14ac:dyDescent="0.45">
      <c r="A7" s="21" t="s">
        <v>11</v>
      </c>
      <c r="B7" s="11">
        <v>0.19017999999999999</v>
      </c>
      <c r="C7" s="11">
        <v>0.20293800000000001</v>
      </c>
      <c r="D7" s="11">
        <v>0.202013</v>
      </c>
      <c r="E7" s="11">
        <v>0.20377100000000001</v>
      </c>
      <c r="F7" s="11">
        <v>0.20344899999999999</v>
      </c>
      <c r="G7" s="11">
        <v>0.20314199999999999</v>
      </c>
      <c r="H7" s="11">
        <v>0.204092</v>
      </c>
      <c r="I7" s="11">
        <v>0.204982</v>
      </c>
      <c r="J7" s="11">
        <v>0.20366300000000001</v>
      </c>
      <c r="K7" s="11">
        <v>0.202764</v>
      </c>
      <c r="L7" s="11">
        <v>0.21024899999999999</v>
      </c>
      <c r="M7" s="11">
        <v>0.202906</v>
      </c>
      <c r="N7" s="11">
        <v>0.20621999999999999</v>
      </c>
      <c r="O7" s="11">
        <v>0.198348</v>
      </c>
      <c r="P7" s="9"/>
    </row>
    <row r="10" spans="1:16" x14ac:dyDescent="0.45">
      <c r="B10" t="s">
        <v>12</v>
      </c>
    </row>
  </sheetData>
  <mergeCells count="1">
    <mergeCell ref="B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D52-0E6C-4403-A5AD-0EA66786147F}">
  <dimension ref="B2:K32"/>
  <sheetViews>
    <sheetView showGridLines="0" workbookViewId="0"/>
  </sheetViews>
  <sheetFormatPr baseColWidth="10" defaultRowHeight="14.25" x14ac:dyDescent="0.45"/>
  <cols>
    <col min="3" max="3" width="13.6640625" customWidth="1"/>
    <col min="5" max="5" width="11.19921875" customWidth="1"/>
    <col min="6" max="6" width="13.86328125" customWidth="1"/>
    <col min="7" max="7" width="17.53125" customWidth="1"/>
  </cols>
  <sheetData>
    <row r="2" spans="2:11" ht="37.5" customHeight="1" x14ac:dyDescent="0.45">
      <c r="B2" s="7" t="s">
        <v>33</v>
      </c>
      <c r="C2" s="7"/>
      <c r="D2" s="7"/>
      <c r="E2" s="7"/>
      <c r="F2" s="7"/>
      <c r="G2" s="7"/>
      <c r="H2" s="7"/>
      <c r="I2" s="7"/>
      <c r="J2" s="7"/>
      <c r="K2" s="7"/>
    </row>
    <row r="4" spans="2:11" x14ac:dyDescent="0.45">
      <c r="B4" s="1" t="s">
        <v>15</v>
      </c>
      <c r="C4" s="14" t="s">
        <v>28</v>
      </c>
      <c r="D4" s="14" t="s">
        <v>16</v>
      </c>
      <c r="E4" s="14" t="s">
        <v>17</v>
      </c>
      <c r="F4" s="14" t="s">
        <v>29</v>
      </c>
      <c r="G4" s="2" t="s">
        <v>30</v>
      </c>
    </row>
    <row r="5" spans="2:11" x14ac:dyDescent="0.45">
      <c r="B5" s="3" t="s">
        <v>18</v>
      </c>
      <c r="C5" s="15">
        <v>2344</v>
      </c>
      <c r="D5" s="15">
        <v>33</v>
      </c>
      <c r="E5" s="15">
        <v>7</v>
      </c>
      <c r="F5" s="15">
        <v>4.3</v>
      </c>
      <c r="G5" s="16">
        <v>2.2000000000000002</v>
      </c>
    </row>
    <row r="6" spans="2:11" x14ac:dyDescent="0.45">
      <c r="B6" s="3" t="s">
        <v>19</v>
      </c>
      <c r="C6" s="15">
        <v>3332</v>
      </c>
      <c r="D6" s="15">
        <v>22</v>
      </c>
      <c r="E6" s="15">
        <v>11</v>
      </c>
      <c r="F6" s="15">
        <v>3.1</v>
      </c>
      <c r="G6" s="16">
        <v>2.7</v>
      </c>
    </row>
    <row r="7" spans="2:11" x14ac:dyDescent="0.45">
      <c r="B7" s="3" t="s">
        <v>20</v>
      </c>
      <c r="C7" s="15">
        <v>1676</v>
      </c>
      <c r="D7" s="15">
        <v>18</v>
      </c>
      <c r="E7" s="15">
        <v>5</v>
      </c>
      <c r="F7" s="15">
        <v>2.5</v>
      </c>
      <c r="G7" s="16">
        <v>0.6</v>
      </c>
    </row>
    <row r="8" spans="2:11" x14ac:dyDescent="0.45">
      <c r="B8" s="3" t="s">
        <v>21</v>
      </c>
      <c r="C8" s="15">
        <v>2625</v>
      </c>
      <c r="D8" s="15">
        <v>16</v>
      </c>
      <c r="E8" s="15">
        <v>8</v>
      </c>
      <c r="F8" s="15">
        <v>3.1</v>
      </c>
      <c r="G8" s="16">
        <v>1.8</v>
      </c>
    </row>
    <row r="9" spans="2:11" x14ac:dyDescent="0.45">
      <c r="B9" s="3" t="s">
        <v>22</v>
      </c>
      <c r="C9" s="15">
        <v>2017</v>
      </c>
      <c r="D9" s="15">
        <v>15</v>
      </c>
      <c r="E9" s="15">
        <v>4</v>
      </c>
      <c r="F9" s="15">
        <v>2.7</v>
      </c>
      <c r="G9" s="16">
        <v>0.8</v>
      </c>
    </row>
    <row r="10" spans="2:11" x14ac:dyDescent="0.45">
      <c r="B10" s="3" t="s">
        <v>23</v>
      </c>
      <c r="C10" s="15">
        <v>2565</v>
      </c>
      <c r="D10" s="15">
        <v>15</v>
      </c>
      <c r="E10" s="15">
        <v>2</v>
      </c>
      <c r="F10" s="15">
        <v>2.8</v>
      </c>
      <c r="G10" s="16">
        <v>0.4</v>
      </c>
    </row>
    <row r="11" spans="2:11" x14ac:dyDescent="0.45">
      <c r="B11" s="3" t="s">
        <v>24</v>
      </c>
      <c r="C11" s="15">
        <v>3132</v>
      </c>
      <c r="D11" s="15">
        <v>14</v>
      </c>
      <c r="E11" s="15">
        <v>7</v>
      </c>
      <c r="F11" s="15">
        <v>3.3</v>
      </c>
      <c r="G11" s="16">
        <v>1.5</v>
      </c>
    </row>
    <row r="12" spans="2:11" x14ac:dyDescent="0.45">
      <c r="B12" s="3" t="s">
        <v>25</v>
      </c>
      <c r="C12" s="15">
        <v>3011</v>
      </c>
      <c r="D12" s="15">
        <v>13</v>
      </c>
      <c r="E12" s="15">
        <v>3</v>
      </c>
      <c r="F12" s="15">
        <v>1.8</v>
      </c>
      <c r="G12" s="16">
        <v>0.9</v>
      </c>
    </row>
    <row r="13" spans="2:11" x14ac:dyDescent="0.45">
      <c r="B13" s="3" t="s">
        <v>26</v>
      </c>
      <c r="C13" s="15">
        <v>2825</v>
      </c>
      <c r="D13" s="15">
        <v>13</v>
      </c>
      <c r="E13" s="15">
        <v>6</v>
      </c>
      <c r="F13" s="15">
        <v>2.9</v>
      </c>
      <c r="G13" s="16">
        <v>1.4</v>
      </c>
    </row>
    <row r="14" spans="2:11" x14ac:dyDescent="0.45">
      <c r="B14" s="4" t="s">
        <v>27</v>
      </c>
      <c r="C14" s="17">
        <v>2339</v>
      </c>
      <c r="D14" s="17">
        <v>12</v>
      </c>
      <c r="E14" s="17">
        <v>11</v>
      </c>
      <c r="F14" s="17">
        <v>3.2</v>
      </c>
      <c r="G14" s="18">
        <v>1.4</v>
      </c>
    </row>
    <row r="16" spans="2:11" x14ac:dyDescent="0.45">
      <c r="B16" t="s">
        <v>32</v>
      </c>
    </row>
    <row r="18" spans="2:7" x14ac:dyDescent="0.45">
      <c r="B18" s="1" t="s">
        <v>15</v>
      </c>
      <c r="C18" s="14" t="s">
        <v>28</v>
      </c>
      <c r="D18" s="14" t="s">
        <v>16</v>
      </c>
      <c r="E18" s="14" t="s">
        <v>17</v>
      </c>
      <c r="F18" s="14" t="s">
        <v>29</v>
      </c>
      <c r="G18" s="2" t="s">
        <v>30</v>
      </c>
    </row>
    <row r="19" spans="2:7" x14ac:dyDescent="0.45">
      <c r="B19" s="3" t="s">
        <v>18</v>
      </c>
      <c r="C19" s="19">
        <f>C5/MAX($C$5:$C$14)</f>
        <v>0.7034813925570228</v>
      </c>
      <c r="D19" s="19">
        <f>D5/MAX($D$5:$D$14)</f>
        <v>1</v>
      </c>
      <c r="E19" s="19">
        <f>E5/MAX($E$5:$E$14)</f>
        <v>0.63636363636363635</v>
      </c>
      <c r="F19" s="19">
        <f>F5/MAX($F$4:$F$14)</f>
        <v>1</v>
      </c>
      <c r="G19" s="19">
        <f>G5/MAX($G$4:$G$14)</f>
        <v>0.81481481481481488</v>
      </c>
    </row>
    <row r="20" spans="2:7" x14ac:dyDescent="0.45">
      <c r="B20" s="3" t="s">
        <v>19</v>
      </c>
      <c r="C20" s="19">
        <f t="shared" ref="C20:C28" si="0">C6/MAX($C$5:$C$14)</f>
        <v>1</v>
      </c>
      <c r="D20" s="19">
        <f t="shared" ref="D20:D28" si="1">D6/MAX($D$5:$D$14)</f>
        <v>0.66666666666666663</v>
      </c>
      <c r="E20" s="19">
        <f t="shared" ref="E20:E28" si="2">E6/MAX($E$5:$E$14)</f>
        <v>1</v>
      </c>
      <c r="F20" s="19">
        <f t="shared" ref="F20:F28" si="3">F6/MAX($F$4:$F$14)</f>
        <v>0.72093023255813959</v>
      </c>
      <c r="G20" s="19">
        <f t="shared" ref="G20:G28" si="4">G6/MAX($G$4:$G$14)</f>
        <v>1</v>
      </c>
    </row>
    <row r="21" spans="2:7" x14ac:dyDescent="0.45">
      <c r="B21" s="3" t="s">
        <v>20</v>
      </c>
      <c r="C21" s="19">
        <f t="shared" si="0"/>
        <v>0.50300120048019203</v>
      </c>
      <c r="D21" s="19">
        <f t="shared" si="1"/>
        <v>0.54545454545454541</v>
      </c>
      <c r="E21" s="19">
        <f t="shared" si="2"/>
        <v>0.45454545454545453</v>
      </c>
      <c r="F21" s="19">
        <f t="shared" si="3"/>
        <v>0.58139534883720934</v>
      </c>
      <c r="G21" s="19">
        <f t="shared" si="4"/>
        <v>0.22222222222222221</v>
      </c>
    </row>
    <row r="22" spans="2:7" x14ac:dyDescent="0.45">
      <c r="B22" s="3" t="s">
        <v>21</v>
      </c>
      <c r="C22" s="19">
        <f t="shared" si="0"/>
        <v>0.78781512605042014</v>
      </c>
      <c r="D22" s="19">
        <f t="shared" si="1"/>
        <v>0.48484848484848486</v>
      </c>
      <c r="E22" s="19">
        <f t="shared" si="2"/>
        <v>0.72727272727272729</v>
      </c>
      <c r="F22" s="19">
        <f t="shared" si="3"/>
        <v>0.72093023255813959</v>
      </c>
      <c r="G22" s="19">
        <f t="shared" si="4"/>
        <v>0.66666666666666663</v>
      </c>
    </row>
    <row r="23" spans="2:7" x14ac:dyDescent="0.45">
      <c r="B23" s="3" t="s">
        <v>22</v>
      </c>
      <c r="C23" s="19">
        <f t="shared" si="0"/>
        <v>0.60534213685474192</v>
      </c>
      <c r="D23" s="19">
        <f t="shared" si="1"/>
        <v>0.45454545454545453</v>
      </c>
      <c r="E23" s="19">
        <f t="shared" si="2"/>
        <v>0.36363636363636365</v>
      </c>
      <c r="F23" s="19">
        <f t="shared" si="3"/>
        <v>0.62790697674418616</v>
      </c>
      <c r="G23" s="19">
        <f t="shared" si="4"/>
        <v>0.29629629629629628</v>
      </c>
    </row>
    <row r="24" spans="2:7" x14ac:dyDescent="0.45">
      <c r="B24" s="3" t="s">
        <v>23</v>
      </c>
      <c r="C24" s="19">
        <f t="shared" si="0"/>
        <v>0.76980792316926772</v>
      </c>
      <c r="D24" s="19">
        <f t="shared" si="1"/>
        <v>0.45454545454545453</v>
      </c>
      <c r="E24" s="19">
        <f t="shared" si="2"/>
        <v>0.18181818181818182</v>
      </c>
      <c r="F24" s="19">
        <f t="shared" si="3"/>
        <v>0.65116279069767435</v>
      </c>
      <c r="G24" s="19">
        <f t="shared" si="4"/>
        <v>0.14814814814814814</v>
      </c>
    </row>
    <row r="25" spans="2:7" x14ac:dyDescent="0.45">
      <c r="B25" s="3" t="s">
        <v>24</v>
      </c>
      <c r="C25" s="19">
        <f t="shared" si="0"/>
        <v>0.93997599039615842</v>
      </c>
      <c r="D25" s="19">
        <f t="shared" si="1"/>
        <v>0.42424242424242425</v>
      </c>
      <c r="E25" s="19">
        <f t="shared" si="2"/>
        <v>0.63636363636363635</v>
      </c>
      <c r="F25" s="19">
        <f t="shared" si="3"/>
        <v>0.76744186046511631</v>
      </c>
      <c r="G25" s="19">
        <f t="shared" si="4"/>
        <v>0.55555555555555547</v>
      </c>
    </row>
    <row r="26" spans="2:7" x14ac:dyDescent="0.45">
      <c r="B26" s="3" t="s">
        <v>25</v>
      </c>
      <c r="C26" s="19">
        <f t="shared" si="0"/>
        <v>0.9036614645858343</v>
      </c>
      <c r="D26" s="19">
        <f t="shared" si="1"/>
        <v>0.39393939393939392</v>
      </c>
      <c r="E26" s="19">
        <f t="shared" si="2"/>
        <v>0.27272727272727271</v>
      </c>
      <c r="F26" s="19">
        <f t="shared" si="3"/>
        <v>0.41860465116279072</v>
      </c>
      <c r="G26" s="19">
        <f t="shared" si="4"/>
        <v>0.33333333333333331</v>
      </c>
    </row>
    <row r="27" spans="2:7" x14ac:dyDescent="0.45">
      <c r="B27" s="3" t="s">
        <v>26</v>
      </c>
      <c r="C27" s="19">
        <f t="shared" si="0"/>
        <v>0.84783913565426172</v>
      </c>
      <c r="D27" s="19">
        <f t="shared" si="1"/>
        <v>0.39393939393939392</v>
      </c>
      <c r="E27" s="19">
        <f t="shared" si="2"/>
        <v>0.54545454545454541</v>
      </c>
      <c r="F27" s="19">
        <f t="shared" si="3"/>
        <v>0.67441860465116277</v>
      </c>
      <c r="G27" s="19">
        <f t="shared" si="4"/>
        <v>0.51851851851851849</v>
      </c>
    </row>
    <row r="28" spans="2:7" x14ac:dyDescent="0.45">
      <c r="B28" s="4" t="s">
        <v>27</v>
      </c>
      <c r="C28" s="19">
        <f t="shared" si="0"/>
        <v>0.70198079231692678</v>
      </c>
      <c r="D28" s="19">
        <f t="shared" si="1"/>
        <v>0.36363636363636365</v>
      </c>
      <c r="E28" s="19">
        <f t="shared" si="2"/>
        <v>1</v>
      </c>
      <c r="F28" s="19">
        <f t="shared" si="3"/>
        <v>0.74418604651162801</v>
      </c>
      <c r="G28" s="19">
        <f t="shared" si="4"/>
        <v>0.51851851851851849</v>
      </c>
    </row>
    <row r="32" spans="2:7" x14ac:dyDescent="0.45">
      <c r="B32" t="s">
        <v>31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BEB7-B354-4480-9D79-B37DC49162CE}">
  <dimension ref="B2:L166"/>
  <sheetViews>
    <sheetView showGridLines="0" workbookViewId="0"/>
  </sheetViews>
  <sheetFormatPr baseColWidth="10" defaultRowHeight="14.25" x14ac:dyDescent="0.45"/>
  <cols>
    <col min="3" max="3" width="19.59765625" customWidth="1"/>
  </cols>
  <sheetData>
    <row r="2" spans="2:12" ht="71.650000000000006" customHeight="1" x14ac:dyDescent="0.45">
      <c r="B2" s="7" t="s">
        <v>198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4" spans="2:12" x14ac:dyDescent="0.45">
      <c r="B4" s="8" t="s">
        <v>34</v>
      </c>
      <c r="C4" s="10" t="s">
        <v>197</v>
      </c>
    </row>
    <row r="5" spans="2:12" x14ac:dyDescent="0.45">
      <c r="B5" s="23" t="s">
        <v>35</v>
      </c>
      <c r="C5" s="11">
        <v>241</v>
      </c>
    </row>
    <row r="6" spans="2:12" x14ac:dyDescent="0.45">
      <c r="B6" s="23" t="s">
        <v>36</v>
      </c>
      <c r="C6" s="11">
        <v>7283</v>
      </c>
    </row>
    <row r="7" spans="2:12" x14ac:dyDescent="0.45">
      <c r="B7" s="23" t="s">
        <v>37</v>
      </c>
      <c r="C7" s="11">
        <v>201</v>
      </c>
    </row>
    <row r="8" spans="2:12" x14ac:dyDescent="0.45">
      <c r="B8" s="23" t="s">
        <v>38</v>
      </c>
      <c r="C8" s="11">
        <v>31677</v>
      </c>
    </row>
    <row r="9" spans="2:12" x14ac:dyDescent="0.45">
      <c r="B9" s="23" t="s">
        <v>39</v>
      </c>
      <c r="C9" s="11">
        <v>112238</v>
      </c>
    </row>
    <row r="10" spans="2:12" x14ac:dyDescent="0.45">
      <c r="B10" s="23" t="s">
        <v>40</v>
      </c>
      <c r="C10" s="11">
        <v>3226</v>
      </c>
    </row>
    <row r="11" spans="2:12" x14ac:dyDescent="0.45">
      <c r="B11" s="23" t="s">
        <v>41</v>
      </c>
      <c r="C11" s="11">
        <v>1896</v>
      </c>
    </row>
    <row r="12" spans="2:12" x14ac:dyDescent="0.45">
      <c r="B12" s="23" t="s">
        <v>42</v>
      </c>
      <c r="C12" s="11">
        <v>5590</v>
      </c>
    </row>
    <row r="13" spans="2:12" x14ac:dyDescent="0.45">
      <c r="B13" s="23" t="s">
        <v>43</v>
      </c>
      <c r="C13" s="11">
        <v>14577</v>
      </c>
    </row>
    <row r="14" spans="2:12" x14ac:dyDescent="0.45">
      <c r="B14" s="23" t="s">
        <v>44</v>
      </c>
      <c r="C14" s="11">
        <v>554</v>
      </c>
    </row>
    <row r="15" spans="2:12" x14ac:dyDescent="0.45">
      <c r="B15" s="23" t="s">
        <v>45</v>
      </c>
      <c r="C15" s="11">
        <v>20670</v>
      </c>
    </row>
    <row r="16" spans="2:12" x14ac:dyDescent="0.45">
      <c r="B16" s="23" t="s">
        <v>46</v>
      </c>
      <c r="C16" s="11">
        <v>8668</v>
      </c>
    </row>
    <row r="17" spans="2:3" x14ac:dyDescent="0.45">
      <c r="B17" s="23" t="s">
        <v>47</v>
      </c>
      <c r="C17" s="11">
        <v>173</v>
      </c>
    </row>
    <row r="18" spans="2:3" x14ac:dyDescent="0.45">
      <c r="B18" s="23" t="s">
        <v>48</v>
      </c>
      <c r="C18" s="11">
        <v>939</v>
      </c>
    </row>
    <row r="19" spans="2:3" x14ac:dyDescent="0.45">
      <c r="B19" s="23" t="s">
        <v>49</v>
      </c>
      <c r="C19" s="11">
        <v>231</v>
      </c>
    </row>
    <row r="20" spans="2:3" x14ac:dyDescent="0.45">
      <c r="B20" s="23" t="s">
        <v>50</v>
      </c>
      <c r="C20" s="11">
        <v>115888</v>
      </c>
    </row>
    <row r="21" spans="2:3" x14ac:dyDescent="0.45">
      <c r="B21" s="23" t="s">
        <v>51</v>
      </c>
      <c r="C21" s="11">
        <v>3755</v>
      </c>
    </row>
    <row r="22" spans="2:3" x14ac:dyDescent="0.45">
      <c r="B22" s="23" t="s">
        <v>52</v>
      </c>
      <c r="C22" s="11">
        <v>160</v>
      </c>
    </row>
    <row r="23" spans="2:3" x14ac:dyDescent="0.45">
      <c r="B23" s="23" t="s">
        <v>53</v>
      </c>
      <c r="C23" s="11">
        <v>486</v>
      </c>
    </row>
    <row r="24" spans="2:3" x14ac:dyDescent="0.45">
      <c r="B24" s="23" t="s">
        <v>54</v>
      </c>
      <c r="C24" s="11">
        <v>1416</v>
      </c>
    </row>
    <row r="25" spans="2:3" x14ac:dyDescent="0.45">
      <c r="B25" s="23" t="s">
        <v>55</v>
      </c>
      <c r="C25" s="11">
        <v>359</v>
      </c>
    </row>
    <row r="26" spans="2:3" x14ac:dyDescent="0.45">
      <c r="B26" s="23" t="s">
        <v>56</v>
      </c>
      <c r="C26" s="11">
        <v>120</v>
      </c>
    </row>
    <row r="27" spans="2:3" x14ac:dyDescent="0.45">
      <c r="B27" s="23" t="s">
        <v>57</v>
      </c>
      <c r="C27" s="11">
        <v>20806</v>
      </c>
    </row>
    <row r="28" spans="2:3" x14ac:dyDescent="0.45">
      <c r="B28" s="23" t="s">
        <v>58</v>
      </c>
      <c r="C28" s="11">
        <v>207</v>
      </c>
    </row>
    <row r="29" spans="2:3" x14ac:dyDescent="0.45">
      <c r="B29" s="23" t="s">
        <v>59</v>
      </c>
      <c r="C29" s="11">
        <v>1127</v>
      </c>
    </row>
    <row r="30" spans="2:3" x14ac:dyDescent="0.45">
      <c r="B30" s="23" t="s">
        <v>60</v>
      </c>
      <c r="C30" s="11">
        <v>3582</v>
      </c>
    </row>
    <row r="31" spans="2:3" x14ac:dyDescent="0.45">
      <c r="B31" s="23" t="s">
        <v>61</v>
      </c>
      <c r="C31" s="11">
        <v>429</v>
      </c>
    </row>
    <row r="32" spans="2:3" x14ac:dyDescent="0.45">
      <c r="B32" s="23" t="s">
        <v>62</v>
      </c>
      <c r="C32" s="11">
        <v>4530</v>
      </c>
    </row>
    <row r="33" spans="2:3" x14ac:dyDescent="0.45">
      <c r="B33" s="23" t="s">
        <v>63</v>
      </c>
      <c r="C33" s="11">
        <v>6210</v>
      </c>
    </row>
    <row r="34" spans="2:3" x14ac:dyDescent="0.45">
      <c r="B34" s="23" t="s">
        <v>64</v>
      </c>
      <c r="C34" s="11">
        <v>83295</v>
      </c>
    </row>
    <row r="35" spans="2:3" x14ac:dyDescent="0.45">
      <c r="B35" s="23" t="s">
        <v>65</v>
      </c>
      <c r="C35" s="11">
        <v>412</v>
      </c>
    </row>
    <row r="36" spans="2:3" x14ac:dyDescent="0.45">
      <c r="B36" s="23" t="s">
        <v>66</v>
      </c>
      <c r="C36" s="11">
        <v>765</v>
      </c>
    </row>
    <row r="37" spans="2:3" x14ac:dyDescent="0.45">
      <c r="B37" s="23" t="s">
        <v>67</v>
      </c>
      <c r="C37" s="11">
        <v>10623</v>
      </c>
    </row>
    <row r="38" spans="2:3" x14ac:dyDescent="0.45">
      <c r="B38" s="23" t="s">
        <v>68</v>
      </c>
      <c r="C38" s="11">
        <v>31275</v>
      </c>
    </row>
    <row r="39" spans="2:3" x14ac:dyDescent="0.45">
      <c r="B39" s="23" t="s">
        <v>69</v>
      </c>
      <c r="C39" s="11">
        <v>1428</v>
      </c>
    </row>
    <row r="40" spans="2:3" x14ac:dyDescent="0.45">
      <c r="B40" s="23" t="s">
        <v>70</v>
      </c>
      <c r="C40" s="11">
        <v>5029</v>
      </c>
    </row>
    <row r="41" spans="2:3" x14ac:dyDescent="0.45">
      <c r="B41" s="23" t="s">
        <v>71</v>
      </c>
      <c r="C41" s="11">
        <v>1998</v>
      </c>
    </row>
    <row r="42" spans="2:3" x14ac:dyDescent="0.45">
      <c r="B42" s="23" t="s">
        <v>72</v>
      </c>
      <c r="C42" s="11">
        <v>5561</v>
      </c>
    </row>
    <row r="43" spans="2:3" x14ac:dyDescent="0.45">
      <c r="B43" s="23" t="s">
        <v>73</v>
      </c>
      <c r="C43" s="11">
        <v>2630</v>
      </c>
    </row>
    <row r="44" spans="2:3" x14ac:dyDescent="0.45">
      <c r="B44" s="23" t="s">
        <v>74</v>
      </c>
      <c r="C44" s="11">
        <v>2451</v>
      </c>
    </row>
    <row r="45" spans="2:3" x14ac:dyDescent="0.45">
      <c r="B45" s="23" t="s">
        <v>75</v>
      </c>
      <c r="C45" s="11">
        <v>2253</v>
      </c>
    </row>
    <row r="46" spans="2:3" x14ac:dyDescent="0.45">
      <c r="B46" s="23" t="s">
        <v>76</v>
      </c>
      <c r="C46" s="11">
        <v>14162</v>
      </c>
    </row>
    <row r="47" spans="2:3" x14ac:dyDescent="0.45">
      <c r="B47" s="23" t="s">
        <v>77</v>
      </c>
      <c r="C47" s="11">
        <v>1006</v>
      </c>
    </row>
    <row r="48" spans="2:3" x14ac:dyDescent="0.45">
      <c r="B48" s="23" t="s">
        <v>78</v>
      </c>
      <c r="C48" s="11">
        <v>563</v>
      </c>
    </row>
    <row r="49" spans="2:3" x14ac:dyDescent="0.45">
      <c r="B49" s="23" t="s">
        <v>79</v>
      </c>
      <c r="C49" s="11">
        <v>5216</v>
      </c>
    </row>
    <row r="50" spans="2:3" x14ac:dyDescent="0.45">
      <c r="B50" s="23" t="s">
        <v>80</v>
      </c>
      <c r="C50" s="11">
        <v>4929</v>
      </c>
    </row>
    <row r="51" spans="2:3" x14ac:dyDescent="0.45">
      <c r="B51" s="23" t="s">
        <v>81</v>
      </c>
      <c r="C51" s="11">
        <v>3994</v>
      </c>
    </row>
    <row r="52" spans="2:3" x14ac:dyDescent="0.45">
      <c r="B52" s="23" t="s">
        <v>82</v>
      </c>
      <c r="C52" s="11">
        <v>5971</v>
      </c>
    </row>
    <row r="53" spans="2:3" x14ac:dyDescent="0.45">
      <c r="B53" s="23" t="s">
        <v>83</v>
      </c>
      <c r="C53" s="11">
        <v>17371</v>
      </c>
    </row>
    <row r="54" spans="2:3" x14ac:dyDescent="0.45">
      <c r="B54" s="23" t="s">
        <v>84</v>
      </c>
      <c r="C54" s="11">
        <v>2318</v>
      </c>
    </row>
    <row r="55" spans="2:3" x14ac:dyDescent="0.45">
      <c r="B55" s="23" t="s">
        <v>85</v>
      </c>
      <c r="C55" s="11">
        <v>91707</v>
      </c>
    </row>
    <row r="56" spans="2:3" x14ac:dyDescent="0.45">
      <c r="B56" s="23" t="s">
        <v>86</v>
      </c>
      <c r="C56" s="11">
        <v>208</v>
      </c>
    </row>
    <row r="57" spans="2:3" x14ac:dyDescent="0.45">
      <c r="B57" s="23" t="s">
        <v>87</v>
      </c>
      <c r="C57" s="11">
        <v>129520</v>
      </c>
    </row>
    <row r="58" spans="2:3" x14ac:dyDescent="0.45">
      <c r="B58" s="23" t="s">
        <v>88</v>
      </c>
      <c r="C58" s="11">
        <v>899</v>
      </c>
    </row>
    <row r="59" spans="2:3" x14ac:dyDescent="0.45">
      <c r="B59" s="23" t="s">
        <v>89</v>
      </c>
      <c r="C59" s="11">
        <v>222</v>
      </c>
    </row>
    <row r="60" spans="2:3" x14ac:dyDescent="0.45">
      <c r="B60" s="23" t="s">
        <v>90</v>
      </c>
      <c r="C60" s="11">
        <v>2600</v>
      </c>
    </row>
    <row r="61" spans="2:3" x14ac:dyDescent="0.45">
      <c r="B61" s="23" t="s">
        <v>91</v>
      </c>
      <c r="C61" s="11">
        <v>10969</v>
      </c>
    </row>
    <row r="62" spans="2:3" x14ac:dyDescent="0.45">
      <c r="B62" s="23" t="s">
        <v>92</v>
      </c>
      <c r="C62" s="11">
        <v>313</v>
      </c>
    </row>
    <row r="63" spans="2:3" x14ac:dyDescent="0.45">
      <c r="B63" s="23" t="s">
        <v>93</v>
      </c>
      <c r="C63" s="11">
        <v>967</v>
      </c>
    </row>
    <row r="64" spans="2:3" x14ac:dyDescent="0.45">
      <c r="B64" s="23" t="s">
        <v>94</v>
      </c>
      <c r="C64" s="11">
        <v>10433</v>
      </c>
    </row>
    <row r="65" spans="2:3" x14ac:dyDescent="0.45">
      <c r="B65" s="23" t="s">
        <v>95</v>
      </c>
      <c r="C65" s="11">
        <v>779</v>
      </c>
    </row>
    <row r="66" spans="2:3" x14ac:dyDescent="0.45">
      <c r="B66" s="23" t="s">
        <v>96</v>
      </c>
      <c r="C66" s="11">
        <v>2839</v>
      </c>
    </row>
    <row r="67" spans="2:3" x14ac:dyDescent="0.45">
      <c r="B67" s="23" t="s">
        <v>97</v>
      </c>
      <c r="C67" s="11">
        <v>707</v>
      </c>
    </row>
    <row r="68" spans="2:3" x14ac:dyDescent="0.45">
      <c r="B68" s="23" t="s">
        <v>98</v>
      </c>
      <c r="C68" s="11">
        <v>114</v>
      </c>
    </row>
    <row r="69" spans="2:3" x14ac:dyDescent="0.45">
      <c r="B69" s="23" t="s">
        <v>99</v>
      </c>
      <c r="C69" s="11">
        <v>1654</v>
      </c>
    </row>
    <row r="70" spans="2:3" x14ac:dyDescent="0.45">
      <c r="B70" s="23" t="s">
        <v>100</v>
      </c>
      <c r="C70" s="11">
        <v>397</v>
      </c>
    </row>
    <row r="71" spans="2:3" x14ac:dyDescent="0.45">
      <c r="B71" s="23" t="s">
        <v>101</v>
      </c>
      <c r="C71" s="11">
        <v>2402</v>
      </c>
    </row>
    <row r="72" spans="2:3" x14ac:dyDescent="0.45">
      <c r="B72" s="23" t="s">
        <v>102</v>
      </c>
      <c r="C72" s="11">
        <v>9950</v>
      </c>
    </row>
    <row r="73" spans="2:3" x14ac:dyDescent="0.45">
      <c r="B73" s="23" t="s">
        <v>103</v>
      </c>
      <c r="C73" s="11">
        <v>3973</v>
      </c>
    </row>
    <row r="74" spans="2:3" x14ac:dyDescent="0.45">
      <c r="B74" s="23" t="s">
        <v>104</v>
      </c>
      <c r="C74" s="11">
        <v>320</v>
      </c>
    </row>
    <row r="75" spans="2:3" x14ac:dyDescent="0.45">
      <c r="B75" s="23" t="s">
        <v>105</v>
      </c>
      <c r="C75" s="11">
        <v>913</v>
      </c>
    </row>
    <row r="76" spans="2:3" x14ac:dyDescent="0.45">
      <c r="B76" s="23" t="s">
        <v>106</v>
      </c>
      <c r="C76" s="11">
        <v>8310</v>
      </c>
    </row>
    <row r="77" spans="2:3" x14ac:dyDescent="0.45">
      <c r="B77" s="23" t="s">
        <v>107</v>
      </c>
      <c r="C77" s="11">
        <v>349</v>
      </c>
    </row>
    <row r="78" spans="2:3" x14ac:dyDescent="0.45">
      <c r="B78" s="23" t="s">
        <v>108</v>
      </c>
      <c r="C78" s="11">
        <v>51714</v>
      </c>
    </row>
    <row r="79" spans="2:3" x14ac:dyDescent="0.45">
      <c r="B79" s="23" t="s">
        <v>109</v>
      </c>
      <c r="C79" s="11">
        <v>46896</v>
      </c>
    </row>
    <row r="80" spans="2:3" x14ac:dyDescent="0.45">
      <c r="B80" s="23" t="s">
        <v>110</v>
      </c>
      <c r="C80" s="11">
        <v>194</v>
      </c>
    </row>
    <row r="81" spans="2:3" x14ac:dyDescent="0.45">
      <c r="B81" s="23" t="s">
        <v>111</v>
      </c>
      <c r="C81" s="11">
        <v>7292</v>
      </c>
    </row>
    <row r="82" spans="2:3" x14ac:dyDescent="0.45">
      <c r="B82" s="23" t="s">
        <v>112</v>
      </c>
      <c r="C82" s="11">
        <v>23274</v>
      </c>
    </row>
    <row r="83" spans="2:3" x14ac:dyDescent="0.45">
      <c r="B83" s="23" t="s">
        <v>113</v>
      </c>
      <c r="C83" s="11">
        <v>1464</v>
      </c>
    </row>
    <row r="84" spans="2:3" x14ac:dyDescent="0.45">
      <c r="B84" s="23" t="s">
        <v>114</v>
      </c>
      <c r="C84" s="11">
        <v>416</v>
      </c>
    </row>
    <row r="85" spans="2:3" x14ac:dyDescent="0.45">
      <c r="B85" s="23" t="s">
        <v>115</v>
      </c>
      <c r="C85" s="11">
        <v>1529</v>
      </c>
    </row>
    <row r="86" spans="2:3" x14ac:dyDescent="0.45">
      <c r="B86" s="23" t="s">
        <v>116</v>
      </c>
      <c r="C86" s="11">
        <v>119</v>
      </c>
    </row>
    <row r="87" spans="2:3" x14ac:dyDescent="0.45">
      <c r="B87" s="23" t="s">
        <v>117</v>
      </c>
      <c r="C87" s="11">
        <v>1045</v>
      </c>
    </row>
    <row r="88" spans="2:3" x14ac:dyDescent="0.45">
      <c r="B88" s="23" t="s">
        <v>118</v>
      </c>
      <c r="C88" s="11">
        <v>1936</v>
      </c>
    </row>
    <row r="89" spans="2:3" x14ac:dyDescent="0.45">
      <c r="B89" s="23" t="s">
        <v>119</v>
      </c>
      <c r="C89" s="11">
        <v>203</v>
      </c>
    </row>
    <row r="90" spans="2:3" x14ac:dyDescent="0.45">
      <c r="B90" s="23" t="s">
        <v>120</v>
      </c>
      <c r="C90" s="11">
        <v>22525</v>
      </c>
    </row>
    <row r="91" spans="2:3" x14ac:dyDescent="0.45">
      <c r="B91" s="23" t="s">
        <v>121</v>
      </c>
      <c r="C91" s="11">
        <v>293</v>
      </c>
    </row>
    <row r="92" spans="2:3" x14ac:dyDescent="0.45">
      <c r="B92" s="23" t="s">
        <v>122</v>
      </c>
      <c r="C92" s="11">
        <v>408</v>
      </c>
    </row>
    <row r="93" spans="2:3" x14ac:dyDescent="0.45">
      <c r="B93" s="23" t="s">
        <v>123</v>
      </c>
      <c r="C93" s="11">
        <v>32575</v>
      </c>
    </row>
    <row r="94" spans="2:3" x14ac:dyDescent="0.45">
      <c r="B94" s="23" t="s">
        <v>124</v>
      </c>
      <c r="C94" s="11">
        <v>203</v>
      </c>
    </row>
    <row r="95" spans="2:3" x14ac:dyDescent="0.45">
      <c r="B95" s="23" t="s">
        <v>125</v>
      </c>
      <c r="C95" s="11">
        <v>18607</v>
      </c>
    </row>
    <row r="96" spans="2:3" x14ac:dyDescent="0.45">
      <c r="B96" s="23" t="s">
        <v>126</v>
      </c>
      <c r="C96" s="11">
        <v>3134</v>
      </c>
    </row>
    <row r="97" spans="2:3" x14ac:dyDescent="0.45">
      <c r="B97" s="23" t="s">
        <v>127</v>
      </c>
      <c r="C97" s="11">
        <v>5256</v>
      </c>
    </row>
    <row r="98" spans="2:3" x14ac:dyDescent="0.45">
      <c r="B98" s="23" t="s">
        <v>128</v>
      </c>
      <c r="C98" s="11">
        <v>600</v>
      </c>
    </row>
    <row r="99" spans="2:3" x14ac:dyDescent="0.45">
      <c r="B99" s="23" t="s">
        <v>129</v>
      </c>
      <c r="C99" s="11">
        <v>46995</v>
      </c>
    </row>
    <row r="100" spans="2:3" x14ac:dyDescent="0.45">
      <c r="B100" s="23" t="s">
        <v>130</v>
      </c>
      <c r="C100" s="11">
        <v>10322</v>
      </c>
    </row>
    <row r="101" spans="2:3" x14ac:dyDescent="0.45">
      <c r="B101" s="23" t="s">
        <v>131</v>
      </c>
      <c r="C101" s="11">
        <v>1915</v>
      </c>
    </row>
    <row r="102" spans="2:3" x14ac:dyDescent="0.45">
      <c r="B102" s="23" t="s">
        <v>132</v>
      </c>
      <c r="C102" s="11">
        <v>17690</v>
      </c>
    </row>
    <row r="103" spans="2:3" x14ac:dyDescent="0.45">
      <c r="B103" s="23" t="s">
        <v>133</v>
      </c>
      <c r="C103" s="11">
        <v>90</v>
      </c>
    </row>
    <row r="104" spans="2:3" x14ac:dyDescent="0.45">
      <c r="B104" s="23" t="s">
        <v>134</v>
      </c>
      <c r="C104" s="11">
        <v>7865</v>
      </c>
    </row>
    <row r="105" spans="2:3" x14ac:dyDescent="0.45">
      <c r="B105" s="23" t="s">
        <v>135</v>
      </c>
      <c r="C105" s="11">
        <v>152</v>
      </c>
    </row>
    <row r="106" spans="2:3" x14ac:dyDescent="0.45">
      <c r="B106" s="23" t="s">
        <v>136</v>
      </c>
      <c r="C106" s="11">
        <v>120</v>
      </c>
    </row>
    <row r="107" spans="2:3" x14ac:dyDescent="0.45">
      <c r="B107" s="23" t="s">
        <v>137</v>
      </c>
      <c r="C107" s="11">
        <v>515</v>
      </c>
    </row>
    <row r="108" spans="2:3" x14ac:dyDescent="0.45">
      <c r="B108" s="23" t="s">
        <v>138</v>
      </c>
      <c r="C108" s="11">
        <v>257</v>
      </c>
    </row>
    <row r="109" spans="2:3" x14ac:dyDescent="0.45">
      <c r="B109" s="23" t="s">
        <v>139</v>
      </c>
      <c r="C109" s="11">
        <v>248</v>
      </c>
    </row>
    <row r="110" spans="2:3" x14ac:dyDescent="0.45">
      <c r="B110" s="23" t="s">
        <v>140</v>
      </c>
      <c r="C110" s="11">
        <v>687</v>
      </c>
    </row>
    <row r="111" spans="2:3" x14ac:dyDescent="0.45">
      <c r="B111" s="23" t="s">
        <v>141</v>
      </c>
      <c r="C111" s="11">
        <v>1648</v>
      </c>
    </row>
    <row r="112" spans="2:3" x14ac:dyDescent="0.45">
      <c r="B112" s="23" t="s">
        <v>142</v>
      </c>
      <c r="C112" s="11">
        <v>1674</v>
      </c>
    </row>
    <row r="113" spans="2:3" x14ac:dyDescent="0.45">
      <c r="B113" s="23" t="s">
        <v>143</v>
      </c>
      <c r="C113" s="11">
        <v>5111</v>
      </c>
    </row>
    <row r="114" spans="2:3" x14ac:dyDescent="0.45">
      <c r="B114" s="23" t="s">
        <v>144</v>
      </c>
      <c r="C114" s="11">
        <v>3612</v>
      </c>
    </row>
    <row r="115" spans="2:3" x14ac:dyDescent="0.45">
      <c r="B115" s="23" t="s">
        <v>145</v>
      </c>
      <c r="C115" s="11">
        <v>769</v>
      </c>
    </row>
    <row r="116" spans="2:3" x14ac:dyDescent="0.45">
      <c r="B116" s="23" t="s">
        <v>146</v>
      </c>
      <c r="C116" s="11">
        <v>417</v>
      </c>
    </row>
    <row r="117" spans="2:3" x14ac:dyDescent="0.45">
      <c r="B117" s="23" t="s">
        <v>147</v>
      </c>
      <c r="C117" s="11">
        <v>88</v>
      </c>
    </row>
    <row r="118" spans="2:3" x14ac:dyDescent="0.45">
      <c r="B118" s="23" t="s">
        <v>148</v>
      </c>
      <c r="C118" s="11">
        <v>555</v>
      </c>
    </row>
    <row r="119" spans="2:3" x14ac:dyDescent="0.45">
      <c r="B119" s="23" t="s">
        <v>149</v>
      </c>
      <c r="C119" s="11">
        <v>1428</v>
      </c>
    </row>
    <row r="120" spans="2:3" x14ac:dyDescent="0.45">
      <c r="B120" s="23" t="s">
        <v>150</v>
      </c>
      <c r="C120" s="11">
        <v>134</v>
      </c>
    </row>
    <row r="121" spans="2:3" x14ac:dyDescent="0.45">
      <c r="B121" s="23" t="s">
        <v>151</v>
      </c>
      <c r="C121" s="11">
        <v>1494</v>
      </c>
    </row>
    <row r="122" spans="2:3" x14ac:dyDescent="0.45">
      <c r="B122" s="23" t="s">
        <v>152</v>
      </c>
      <c r="C122" s="11">
        <v>23448</v>
      </c>
    </row>
    <row r="123" spans="2:3" x14ac:dyDescent="0.45">
      <c r="B123" s="23" t="s">
        <v>153</v>
      </c>
      <c r="C123" s="11">
        <v>3699</v>
      </c>
    </row>
    <row r="124" spans="2:3" x14ac:dyDescent="0.45">
      <c r="B124" s="23" t="s">
        <v>154</v>
      </c>
      <c r="C124" s="11">
        <v>2507</v>
      </c>
    </row>
    <row r="125" spans="2:3" x14ac:dyDescent="0.45">
      <c r="B125" s="23" t="s">
        <v>155</v>
      </c>
      <c r="C125" s="11">
        <v>6067</v>
      </c>
    </row>
    <row r="126" spans="2:3" x14ac:dyDescent="0.45">
      <c r="B126" s="23" t="s">
        <v>156</v>
      </c>
      <c r="C126" s="11">
        <v>15472</v>
      </c>
    </row>
    <row r="127" spans="2:3" x14ac:dyDescent="0.45">
      <c r="B127" s="23" t="s">
        <v>157</v>
      </c>
      <c r="C127" s="11">
        <v>3664</v>
      </c>
    </row>
    <row r="128" spans="2:3" x14ac:dyDescent="0.45">
      <c r="B128" s="23" t="s">
        <v>158</v>
      </c>
      <c r="C128" s="11">
        <v>3075</v>
      </c>
    </row>
    <row r="129" spans="2:3" x14ac:dyDescent="0.45">
      <c r="B129" s="23" t="s">
        <v>159</v>
      </c>
      <c r="C129" s="11">
        <v>126239</v>
      </c>
    </row>
    <row r="130" spans="2:3" x14ac:dyDescent="0.45">
      <c r="B130" s="23" t="s">
        <v>160</v>
      </c>
      <c r="C130" s="11">
        <v>6093</v>
      </c>
    </row>
    <row r="131" spans="2:3" x14ac:dyDescent="0.45">
      <c r="B131" s="23" t="s">
        <v>161</v>
      </c>
      <c r="C131" s="11">
        <v>324</v>
      </c>
    </row>
    <row r="132" spans="2:3" x14ac:dyDescent="0.45">
      <c r="B132" s="23" t="s">
        <v>162</v>
      </c>
      <c r="C132" s="11">
        <v>786</v>
      </c>
    </row>
    <row r="133" spans="2:3" x14ac:dyDescent="0.45">
      <c r="B133" s="23" t="s">
        <v>163</v>
      </c>
      <c r="C133" s="11">
        <v>0</v>
      </c>
    </row>
    <row r="134" spans="2:3" x14ac:dyDescent="0.45">
      <c r="B134" s="23" t="s">
        <v>164</v>
      </c>
      <c r="C134" s="11">
        <v>727</v>
      </c>
    </row>
    <row r="135" spans="2:3" x14ac:dyDescent="0.45">
      <c r="B135" s="23" t="s">
        <v>165</v>
      </c>
      <c r="C135" s="11">
        <v>19661</v>
      </c>
    </row>
    <row r="136" spans="2:3" x14ac:dyDescent="0.45">
      <c r="B136" s="23" t="s">
        <v>166</v>
      </c>
      <c r="C136" s="11">
        <v>1397</v>
      </c>
    </row>
    <row r="137" spans="2:3" x14ac:dyDescent="0.45">
      <c r="B137" s="23" t="s">
        <v>167</v>
      </c>
      <c r="C137" s="11">
        <v>535</v>
      </c>
    </row>
    <row r="138" spans="2:3" x14ac:dyDescent="0.45">
      <c r="B138" s="23" t="s">
        <v>168</v>
      </c>
      <c r="C138" s="11">
        <v>10526</v>
      </c>
    </row>
    <row r="139" spans="2:3" x14ac:dyDescent="0.45">
      <c r="B139" s="23" t="s">
        <v>169</v>
      </c>
      <c r="C139" s="11">
        <v>830</v>
      </c>
    </row>
    <row r="140" spans="2:3" x14ac:dyDescent="0.45">
      <c r="B140" s="23" t="s">
        <v>170</v>
      </c>
      <c r="C140" s="11">
        <v>679</v>
      </c>
    </row>
    <row r="141" spans="2:3" x14ac:dyDescent="0.45">
      <c r="B141" s="23" t="s">
        <v>171</v>
      </c>
      <c r="C141" s="11">
        <v>209</v>
      </c>
    </row>
    <row r="142" spans="2:3" x14ac:dyDescent="0.45">
      <c r="B142" s="23" t="s">
        <v>172</v>
      </c>
      <c r="C142" s="11">
        <v>109</v>
      </c>
    </row>
    <row r="143" spans="2:3" x14ac:dyDescent="0.45">
      <c r="B143" s="23" t="s">
        <v>173</v>
      </c>
      <c r="C143" s="11">
        <v>486</v>
      </c>
    </row>
    <row r="144" spans="2:3" x14ac:dyDescent="0.45">
      <c r="B144" s="23" t="s">
        <v>174</v>
      </c>
      <c r="C144" s="11">
        <v>6785</v>
      </c>
    </row>
    <row r="145" spans="2:3" x14ac:dyDescent="0.45">
      <c r="B145" s="23" t="s">
        <v>175</v>
      </c>
      <c r="C145" s="11">
        <v>163600</v>
      </c>
    </row>
    <row r="146" spans="2:3" x14ac:dyDescent="0.45">
      <c r="B146" s="23" t="s">
        <v>176</v>
      </c>
      <c r="C146" s="11">
        <v>259</v>
      </c>
    </row>
    <row r="147" spans="2:3" x14ac:dyDescent="0.45">
      <c r="B147" s="23" t="s">
        <v>177</v>
      </c>
      <c r="C147" s="11">
        <v>1397</v>
      </c>
    </row>
    <row r="148" spans="2:3" x14ac:dyDescent="0.45">
      <c r="B148" s="23" t="s">
        <v>178</v>
      </c>
      <c r="C148" s="11">
        <v>54</v>
      </c>
    </row>
    <row r="149" spans="2:3" x14ac:dyDescent="0.45">
      <c r="B149" s="23" t="s">
        <v>179</v>
      </c>
      <c r="C149" s="11">
        <v>1678</v>
      </c>
    </row>
    <row r="150" spans="2:3" x14ac:dyDescent="0.45">
      <c r="B150" s="23" t="s">
        <v>180</v>
      </c>
      <c r="C150" s="11">
        <v>672</v>
      </c>
    </row>
    <row r="151" spans="2:3" x14ac:dyDescent="0.45">
      <c r="B151" s="23" t="s">
        <v>181</v>
      </c>
      <c r="C151" s="11">
        <v>1306</v>
      </c>
    </row>
    <row r="152" spans="2:3" x14ac:dyDescent="0.45">
      <c r="B152" s="23" t="s">
        <v>182</v>
      </c>
      <c r="C152" s="11">
        <v>3403</v>
      </c>
    </row>
    <row r="153" spans="2:3" x14ac:dyDescent="0.45">
      <c r="B153" s="23" t="s">
        <v>183</v>
      </c>
      <c r="C153" s="11">
        <v>9937</v>
      </c>
    </row>
    <row r="154" spans="2:3" x14ac:dyDescent="0.45">
      <c r="B154" s="23" t="s">
        <v>184</v>
      </c>
      <c r="C154" s="11">
        <v>2855</v>
      </c>
    </row>
    <row r="155" spans="2:3" x14ac:dyDescent="0.45">
      <c r="B155" s="23" t="s">
        <v>185</v>
      </c>
      <c r="C155" s="11">
        <v>649</v>
      </c>
    </row>
    <row r="156" spans="2:3" x14ac:dyDescent="0.45">
      <c r="B156" s="23" t="s">
        <v>186</v>
      </c>
      <c r="C156" s="11">
        <v>23042</v>
      </c>
    </row>
    <row r="157" spans="2:3" x14ac:dyDescent="0.45">
      <c r="B157" s="23" t="s">
        <v>187</v>
      </c>
      <c r="C157" s="11">
        <v>403</v>
      </c>
    </row>
    <row r="158" spans="2:3" x14ac:dyDescent="0.45">
      <c r="B158" s="23" t="s">
        <v>188</v>
      </c>
      <c r="C158" s="11">
        <v>7916</v>
      </c>
    </row>
    <row r="159" spans="2:3" x14ac:dyDescent="0.45">
      <c r="B159" s="23" t="s">
        <v>189</v>
      </c>
      <c r="C159" s="11">
        <v>928</v>
      </c>
    </row>
    <row r="160" spans="2:3" x14ac:dyDescent="0.45">
      <c r="B160" s="23" t="s">
        <v>190</v>
      </c>
      <c r="C160" s="11">
        <v>2869</v>
      </c>
    </row>
    <row r="161" spans="2:3" x14ac:dyDescent="0.45">
      <c r="B161" s="23" t="s">
        <v>191</v>
      </c>
      <c r="C161" s="11">
        <v>1978</v>
      </c>
    </row>
    <row r="162" spans="2:3" x14ac:dyDescent="0.45">
      <c r="B162" s="23" t="s">
        <v>192</v>
      </c>
      <c r="C162" s="11">
        <v>4580</v>
      </c>
    </row>
    <row r="163" spans="2:3" x14ac:dyDescent="0.45">
      <c r="B163" s="23" t="s">
        <v>193</v>
      </c>
      <c r="C163" s="11">
        <v>6646</v>
      </c>
    </row>
    <row r="164" spans="2:3" x14ac:dyDescent="0.45">
      <c r="B164" s="23" t="s">
        <v>194</v>
      </c>
      <c r="C164" s="11">
        <v>485</v>
      </c>
    </row>
    <row r="165" spans="2:3" x14ac:dyDescent="0.45">
      <c r="B165" s="23" t="s">
        <v>195</v>
      </c>
      <c r="C165" s="11">
        <v>262</v>
      </c>
    </row>
    <row r="166" spans="2:3" x14ac:dyDescent="0.45">
      <c r="B166" s="24" t="s">
        <v>196</v>
      </c>
      <c r="C166" s="25">
        <v>213</v>
      </c>
    </row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C2B4-0B62-4D18-A965-C26BA5304225}">
  <dimension ref="B2:L14"/>
  <sheetViews>
    <sheetView showGridLines="0" workbookViewId="0"/>
  </sheetViews>
  <sheetFormatPr baseColWidth="10" defaultRowHeight="14.25" x14ac:dyDescent="0.45"/>
  <cols>
    <col min="2" max="2" width="13.06640625" customWidth="1"/>
    <col min="3" max="3" width="12.1328125" customWidth="1"/>
    <col min="4" max="4" width="21.3984375" customWidth="1"/>
    <col min="5" max="5" width="21.33203125" customWidth="1"/>
    <col min="6" max="6" width="13" customWidth="1"/>
  </cols>
  <sheetData>
    <row r="2" spans="2:12" ht="36.75" customHeight="1" x14ac:dyDescent="0.45">
      <c r="B2" s="7" t="s">
        <v>215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4" spans="2:12" x14ac:dyDescent="0.45">
      <c r="B4" s="1" t="s">
        <v>199</v>
      </c>
      <c r="C4" s="14" t="s">
        <v>200</v>
      </c>
      <c r="D4" s="14" t="s">
        <v>201</v>
      </c>
      <c r="E4" s="14" t="s">
        <v>202</v>
      </c>
      <c r="F4" s="2" t="s">
        <v>203</v>
      </c>
    </row>
    <row r="5" spans="2:12" x14ac:dyDescent="0.45">
      <c r="B5" s="3" t="s">
        <v>213</v>
      </c>
      <c r="C5" s="15">
        <v>190</v>
      </c>
      <c r="D5" s="15">
        <v>2</v>
      </c>
      <c r="E5" s="15">
        <v>7012</v>
      </c>
      <c r="F5" s="16" t="s">
        <v>214</v>
      </c>
    </row>
    <row r="6" spans="2:12" x14ac:dyDescent="0.45">
      <c r="B6" s="3" t="s">
        <v>210</v>
      </c>
      <c r="C6" s="15">
        <v>157</v>
      </c>
      <c r="D6" s="15">
        <v>1.9</v>
      </c>
      <c r="E6" s="15">
        <v>720</v>
      </c>
      <c r="F6" s="16" t="s">
        <v>205</v>
      </c>
    </row>
    <row r="7" spans="2:12" x14ac:dyDescent="0.45">
      <c r="B7" s="3" t="s">
        <v>212</v>
      </c>
      <c r="C7" s="15">
        <v>135</v>
      </c>
      <c r="D7" s="15">
        <v>3.6</v>
      </c>
      <c r="E7" s="15">
        <v>13542</v>
      </c>
      <c r="F7" s="16" t="s">
        <v>207</v>
      </c>
    </row>
    <row r="8" spans="2:12" x14ac:dyDescent="0.45">
      <c r="B8" s="3" t="s">
        <v>206</v>
      </c>
      <c r="C8" s="15">
        <v>133</v>
      </c>
      <c r="D8" s="15">
        <v>4.3</v>
      </c>
      <c r="E8" s="15">
        <v>5710</v>
      </c>
      <c r="F8" s="16" t="s">
        <v>207</v>
      </c>
    </row>
    <row r="9" spans="2:12" x14ac:dyDescent="0.45">
      <c r="B9" s="3" t="s">
        <v>204</v>
      </c>
      <c r="C9" s="15">
        <v>122</v>
      </c>
      <c r="D9" s="15">
        <f>4.1</f>
        <v>4.0999999999999996</v>
      </c>
      <c r="E9" s="15">
        <v>10456</v>
      </c>
      <c r="F9" s="16" t="s">
        <v>205</v>
      </c>
    </row>
    <row r="10" spans="2:12" x14ac:dyDescent="0.45">
      <c r="B10" s="3" t="s">
        <v>211</v>
      </c>
      <c r="C10" s="15">
        <v>114</v>
      </c>
      <c r="D10" s="15">
        <v>5</v>
      </c>
      <c r="E10" s="15">
        <v>9643</v>
      </c>
      <c r="F10" s="16" t="s">
        <v>207</v>
      </c>
    </row>
    <row r="11" spans="2:12" x14ac:dyDescent="0.45">
      <c r="B11" s="3" t="s">
        <v>208</v>
      </c>
      <c r="C11" s="15">
        <v>112</v>
      </c>
      <c r="D11" s="15">
        <v>5.7</v>
      </c>
      <c r="E11" s="15">
        <v>7149</v>
      </c>
      <c r="F11" s="16" t="s">
        <v>205</v>
      </c>
    </row>
    <row r="12" spans="2:12" x14ac:dyDescent="0.45">
      <c r="B12" s="3" t="s">
        <v>210</v>
      </c>
      <c r="C12" s="15">
        <v>110</v>
      </c>
      <c r="D12" s="15">
        <v>5.9</v>
      </c>
      <c r="E12" s="15">
        <v>3038</v>
      </c>
      <c r="F12" s="16" t="s">
        <v>207</v>
      </c>
    </row>
    <row r="13" spans="2:12" x14ac:dyDescent="0.45">
      <c r="B13" s="3" t="s">
        <v>209</v>
      </c>
      <c r="C13" s="15">
        <v>104</v>
      </c>
      <c r="D13" s="15">
        <v>5.4</v>
      </c>
      <c r="E13" s="15">
        <v>17593</v>
      </c>
      <c r="F13" s="16" t="s">
        <v>205</v>
      </c>
    </row>
    <row r="14" spans="2:12" x14ac:dyDescent="0.45">
      <c r="B14" s="4" t="s">
        <v>211</v>
      </c>
      <c r="C14" s="17">
        <v>94</v>
      </c>
      <c r="D14" s="17">
        <v>7.3</v>
      </c>
      <c r="E14" s="17">
        <v>18102</v>
      </c>
      <c r="F14" s="18" t="s">
        <v>205</v>
      </c>
    </row>
  </sheetData>
  <sortState xmlns:xlrd2="http://schemas.microsoft.com/office/spreadsheetml/2017/richdata2" ref="B5:F14">
    <sortCondition descending="1" ref="C5"/>
  </sortState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Tunnel</vt:lpstr>
      <vt:lpstr>Sparklines</vt:lpstr>
      <vt:lpstr>Radar</vt:lpstr>
      <vt:lpstr>Carte</vt:lpstr>
      <vt:lpstr>Combinaison 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Sebastien Daviot | AT Internet</cp:lastModifiedBy>
  <dcterms:created xsi:type="dcterms:W3CDTF">2015-06-05T18:19:34Z</dcterms:created>
  <dcterms:modified xsi:type="dcterms:W3CDTF">2020-06-29T01:33:00Z</dcterms:modified>
</cp:coreProperties>
</file>