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790" windowHeight="5520" activeTab="1"/>
  </bookViews>
  <sheets>
    <sheet name="Plan till 170913" sheetId="1" r:id="rId1"/>
    <sheet name="Plan from 190913" sheetId="2" r:id="rId2"/>
    <sheet name="Sheet3" sheetId="3" r:id="rId3"/>
  </sheets>
  <definedNames>
    <definedName name="_xlnm._FilterDatabase" localSheetId="1" hidden="1">'Plan from 190913'!$B$4:$O$61</definedName>
  </definedNames>
  <calcPr calcId="125725"/>
  <fileRecoveryPr repairLoad="1"/>
</workbook>
</file>

<file path=xl/calcChain.xml><?xml version="1.0" encoding="utf-8"?>
<calcChain xmlns="http://schemas.openxmlformats.org/spreadsheetml/2006/main">
  <c r="I53" i="2"/>
  <c r="I51"/>
  <c r="K17"/>
  <c r="I18" s="1"/>
  <c r="K18" s="1"/>
  <c r="I19" s="1"/>
  <c r="K19" s="1"/>
  <c r="I20" s="1"/>
  <c r="K20" s="1"/>
  <c r="I21" s="1"/>
  <c r="K21" s="1"/>
  <c r="I22" s="1"/>
  <c r="K22" s="1"/>
  <c r="I23" s="1"/>
  <c r="K23" s="1"/>
  <c r="I24" s="1"/>
  <c r="K24" s="1"/>
  <c r="I17"/>
  <c r="K7"/>
  <c r="I25" s="1"/>
  <c r="K25" s="1"/>
  <c r="I26" s="1"/>
  <c r="K26" s="1"/>
  <c r="I35" s="1"/>
  <c r="K35" s="1"/>
  <c r="I36" s="1"/>
  <c r="K36" s="1"/>
  <c r="I37" s="1"/>
  <c r="K37" s="1"/>
  <c r="I38" s="1"/>
  <c r="K38" s="1"/>
  <c r="I49" s="1"/>
  <c r="K49" s="1"/>
  <c r="K9"/>
  <c r="I10" s="1"/>
  <c r="K10" s="1"/>
  <c r="I28" s="1"/>
  <c r="K28" s="1"/>
  <c r="I45" s="1"/>
  <c r="K45" s="1"/>
  <c r="I48" s="1"/>
  <c r="K48" s="1"/>
  <c r="I50" s="1"/>
  <c r="K50" s="1"/>
  <c r="K51" s="1"/>
  <c r="I52" s="1"/>
  <c r="K5"/>
  <c r="I5"/>
  <c r="K52" l="1"/>
  <c r="I29"/>
  <c r="K29" s="1"/>
  <c r="K53" l="1"/>
  <c r="I58"/>
  <c r="K58" s="1"/>
  <c r="I30"/>
  <c r="K30" s="1"/>
  <c r="I54" l="1"/>
  <c r="K54" s="1"/>
  <c r="I55" s="1"/>
  <c r="K55" s="1"/>
  <c r="I56" s="1"/>
  <c r="K56" s="1"/>
  <c r="I57" s="1"/>
  <c r="K57" s="1"/>
  <c r="I59" s="1"/>
  <c r="K59" s="1"/>
  <c r="I60" s="1"/>
  <c r="K60" s="1"/>
  <c r="I61"/>
  <c r="K63" l="1"/>
  <c r="K66" s="1"/>
  <c r="K61"/>
</calcChain>
</file>

<file path=xl/comments1.xml><?xml version="1.0" encoding="utf-8"?>
<comments xmlns="http://schemas.openxmlformats.org/spreadsheetml/2006/main">
  <authors>
    <author>satish.palli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satish.palli:</t>
        </r>
        <r>
          <rPr>
            <sz val="9"/>
            <color indexed="81"/>
            <rFont val="Tahoma"/>
            <family val="2"/>
          </rPr>
          <t xml:space="preserve">
Lokesh Effort
User mgmt - as per my est</t>
        </r>
      </text>
    </comment>
  </commentList>
</comments>
</file>

<file path=xl/sharedStrings.xml><?xml version="1.0" encoding="utf-8"?>
<sst xmlns="http://schemas.openxmlformats.org/spreadsheetml/2006/main" count="569" uniqueCount="123">
  <si>
    <t>Sl.No</t>
  </si>
  <si>
    <t>Modules</t>
  </si>
  <si>
    <t>ModuleType</t>
  </si>
  <si>
    <t>Resource</t>
  </si>
  <si>
    <t>Generic</t>
  </si>
  <si>
    <t>Jayant</t>
  </si>
  <si>
    <t>Sandeep</t>
  </si>
  <si>
    <t>CSS</t>
  </si>
  <si>
    <t>Raju</t>
  </si>
  <si>
    <t>Search Page</t>
  </si>
  <si>
    <t>Application</t>
  </si>
  <si>
    <t>-NA-</t>
  </si>
  <si>
    <t>Page layout design</t>
  </si>
  <si>
    <t>Progressive filtering</t>
  </si>
  <si>
    <t>Progressive filtering - Queries</t>
  </si>
  <si>
    <t>Chart display</t>
  </si>
  <si>
    <t>Search Summary</t>
  </si>
  <si>
    <t>View summary details</t>
  </si>
  <si>
    <t>Save as Public query</t>
  </si>
  <si>
    <t>Faiyaj</t>
  </si>
  <si>
    <t>Save as Private query</t>
  </si>
  <si>
    <t>View Saved Queries Public</t>
  </si>
  <si>
    <t>Ashok</t>
  </si>
  <si>
    <t>View Saved Queries Private</t>
  </si>
  <si>
    <t>Download query data - Complete</t>
  </si>
  <si>
    <t>Relational format to excel</t>
  </si>
  <si>
    <t>Relational format to CSV</t>
  </si>
  <si>
    <t>Flat file format to excel</t>
  </si>
  <si>
    <t>Flat file format to CSV</t>
  </si>
  <si>
    <t>Download query data - Custom</t>
  </si>
  <si>
    <t>Archive Search data</t>
  </si>
  <si>
    <t>Save data to excel in application</t>
  </si>
  <si>
    <t>View Archive data</t>
  </si>
  <si>
    <t>Study Details</t>
  </si>
  <si>
    <t>View Study details report</t>
  </si>
  <si>
    <t>Secondary filters</t>
  </si>
  <si>
    <t>Export data to Excel</t>
  </si>
  <si>
    <t>Export data to CSV</t>
  </si>
  <si>
    <t>View Results</t>
  </si>
  <si>
    <t>Show selected source ids</t>
  </si>
  <si>
    <t>Create tabs</t>
  </si>
  <si>
    <t>Display Publication data</t>
  </si>
  <si>
    <t>Display Publication Trial design data</t>
  </si>
  <si>
    <t>Export selected source id - Excel</t>
  </si>
  <si>
    <t>Export selected source id - CSV</t>
  </si>
  <si>
    <t>Export all source ids - Excel</t>
  </si>
  <si>
    <t>Export all source ids - CSV</t>
  </si>
  <si>
    <t>Create Template</t>
  </si>
  <si>
    <t>Template page design</t>
  </si>
  <si>
    <t>Save template as public or private</t>
  </si>
  <si>
    <t>View saved templates</t>
  </si>
  <si>
    <t>View Specification</t>
  </si>
  <si>
    <t>View specification details</t>
  </si>
  <si>
    <t>Indication Summary</t>
  </si>
  <si>
    <t>Load indications</t>
  </si>
  <si>
    <t>Load indications group by fields</t>
  </si>
  <si>
    <t>Show column chart for no. of articles in indication</t>
  </si>
  <si>
    <t>Show summary details</t>
  </si>
  <si>
    <t>Show column chart for selcted indication &amp; group by field</t>
  </si>
  <si>
    <t>Export to word</t>
  </si>
  <si>
    <t>Export to excel</t>
  </si>
  <si>
    <t>CTOD List of Modules Resource Allocation Ver 1.1</t>
  </si>
  <si>
    <t>Planned Start Date</t>
  </si>
  <si>
    <t>Actual Start Date</t>
  </si>
  <si>
    <t>Planned End Date</t>
  </si>
  <si>
    <t>Actual End Date</t>
  </si>
  <si>
    <t>Committed Status</t>
  </si>
  <si>
    <t>Status as on 09-Sep-13</t>
  </si>
  <si>
    <t>Current Status</t>
  </si>
  <si>
    <t>Comments</t>
  </si>
  <si>
    <t>UI Design</t>
  </si>
  <si>
    <r>
      <t xml:space="preserve">Task on Search criteria </t>
    </r>
    <r>
      <rPr>
        <sz val="11"/>
        <color rgb="FF1F497D"/>
        <rFont val="Calibri"/>
        <family val="2"/>
        <scheme val="minor"/>
      </rPr>
      <t>(Dao Class)</t>
    </r>
  </si>
  <si>
    <t>Create Links  </t>
  </si>
  <si>
    <t>Kept on hold for now</t>
  </si>
  <si>
    <t>Search criteria (Modal Class)</t>
  </si>
  <si>
    <t>Client Validation on login and Registration</t>
  </si>
  <si>
    <t>Show User Details (User Management)</t>
  </si>
  <si>
    <t>Satish</t>
  </si>
  <si>
    <t>Send email on Registration.</t>
  </si>
  <si>
    <t>View Result.</t>
  </si>
  <si>
    <t>User Authentication</t>
  </si>
  <si>
    <t>Required Queries not given yet</t>
  </si>
  <si>
    <t>Database dependency</t>
  </si>
  <si>
    <t>No</t>
  </si>
  <si>
    <t>Yes</t>
  </si>
  <si>
    <t>Query required</t>
  </si>
  <si>
    <t>Remarks</t>
  </si>
  <si>
    <t>Need to discuss</t>
  </si>
  <si>
    <t>Status as on 16-09-13 in (%)</t>
  </si>
  <si>
    <t>Required Queries from DB</t>
  </si>
  <si>
    <t>Create Navigation</t>
  </si>
  <si>
    <t>User Management</t>
  </si>
  <si>
    <t>Create User</t>
  </si>
  <si>
    <t>Show User Details</t>
  </si>
  <si>
    <t xml:space="preserve">Edit/Delete User </t>
  </si>
  <si>
    <t>Create Roles</t>
  </si>
  <si>
    <t>View Roles</t>
  </si>
  <si>
    <t>Assign User Roles</t>
  </si>
  <si>
    <t>Role based application access</t>
  </si>
  <si>
    <t>Problem in sign in</t>
  </si>
  <si>
    <t>Change password</t>
  </si>
  <si>
    <t>Main Module</t>
  </si>
  <si>
    <t>UI</t>
  </si>
  <si>
    <t>Download query data - Complete -Relational format to excel</t>
  </si>
  <si>
    <t>Download query data - Complete- Relational format to CSV</t>
  </si>
  <si>
    <t>Download query data - Complete - Flat file format to excel</t>
  </si>
  <si>
    <t>Download query data - Complete - Flat file format to CSV</t>
  </si>
  <si>
    <t>Download query data - Custom - Relational format to excel</t>
  </si>
  <si>
    <t>Download query data - Custom - Relational format to CSV</t>
  </si>
  <si>
    <t>Download query data - Custom - Flat file format to excel</t>
  </si>
  <si>
    <t>Download query data - Custom - Flat file format to CSV</t>
  </si>
  <si>
    <t>Archive Search data - Save data to excel in application</t>
  </si>
  <si>
    <t>Archive Search data - View Archive data</t>
  </si>
  <si>
    <t>Dev Hrs</t>
  </si>
  <si>
    <t>CTOD List of Modules Resource Allocation Ver 1.2</t>
  </si>
  <si>
    <t>Leaves</t>
  </si>
  <si>
    <t>Holidays</t>
  </si>
  <si>
    <t>Target Completion Date</t>
  </si>
  <si>
    <t>Lokesh</t>
  </si>
  <si>
    <t>Actual Completion Date</t>
  </si>
  <si>
    <t>Status</t>
  </si>
  <si>
    <t>Completed</t>
  </si>
  <si>
    <t>In Progress</t>
  </si>
</sst>
</file>

<file path=xl/styles.xml><?xml version="1.0" encoding="utf-8"?>
<styleSheet xmlns="http://schemas.openxmlformats.org/spreadsheetml/2006/main">
  <numFmts count="1">
    <numFmt numFmtId="44" formatCode="_ &quot;₹&quot;\ * #,##0.00_ ;_ &quot;₹&quot;\ * \-#,##0.00_ ;_ &quot;₹&quot;\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indent="2"/>
    </xf>
    <xf numFmtId="0" fontId="0" fillId="0" borderId="1" xfId="0" applyFont="1" applyFill="1" applyBorder="1" applyAlignment="1">
      <alignment horizontal="left" indent="2"/>
    </xf>
    <xf numFmtId="0" fontId="4" fillId="0" borderId="1" xfId="0" applyFont="1" applyFill="1" applyBorder="1" applyAlignment="1">
      <alignment horizontal="left" indent="3"/>
    </xf>
    <xf numFmtId="0" fontId="0" fillId="0" borderId="1" xfId="0" applyFill="1" applyBorder="1" applyAlignment="1">
      <alignment horizontal="left" indent="1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3" borderId="1" xfId="0" applyFill="1" applyBorder="1"/>
    <xf numFmtId="15" fontId="0" fillId="0" borderId="1" xfId="0" applyNumberFormat="1" applyBorder="1"/>
    <xf numFmtId="0" fontId="0" fillId="0" borderId="1" xfId="1" applyNumberFormat="1" applyFont="1" applyBorder="1"/>
    <xf numFmtId="0" fontId="0" fillId="3" borderId="1" xfId="1" applyNumberFormat="1" applyFont="1" applyFill="1" applyBorder="1"/>
    <xf numFmtId="0" fontId="0" fillId="3" borderId="1" xfId="0" applyFill="1" applyBorder="1" applyAlignment="1">
      <alignment horizontal="left" indent="2"/>
    </xf>
    <xf numFmtId="9" fontId="0" fillId="0" borderId="1" xfId="0" applyNumberFormat="1" applyBorder="1"/>
    <xf numFmtId="0" fontId="4" fillId="3" borderId="1" xfId="0" applyFont="1" applyFill="1" applyBorder="1" applyAlignment="1">
      <alignment horizontal="left" indent="3"/>
    </xf>
    <xf numFmtId="15" fontId="0" fillId="0" borderId="1" xfId="0" applyNumberFormat="1" applyFill="1" applyBorder="1"/>
    <xf numFmtId="0" fontId="0" fillId="5" borderId="1" xfId="1" applyNumberFormat="1" applyFont="1" applyFill="1" applyBorder="1"/>
    <xf numFmtId="15" fontId="0" fillId="5" borderId="1" xfId="0" applyNumberFormat="1" applyFill="1" applyBorder="1"/>
    <xf numFmtId="9" fontId="0" fillId="5" borderId="1" xfId="0" applyNumberFormat="1" applyFill="1" applyBorder="1"/>
    <xf numFmtId="9" fontId="0" fillId="6" borderId="1" xfId="0" applyNumberForma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/>
    <xf numFmtId="15" fontId="6" fillId="4" borderId="1" xfId="0" applyNumberFormat="1" applyFont="1" applyFill="1" applyBorder="1"/>
    <xf numFmtId="15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1" applyNumberFormat="1" applyFont="1" applyBorder="1" applyAlignment="1">
      <alignment horizontal="center" vertical="center"/>
    </xf>
    <xf numFmtId="15" fontId="0" fillId="0" borderId="0" xfId="0" applyNumberFormat="1"/>
    <xf numFmtId="0" fontId="0" fillId="3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5" fontId="2" fillId="3" borderId="1" xfId="0" applyNumberFormat="1" applyFont="1" applyFill="1" applyBorder="1"/>
    <xf numFmtId="15" fontId="2" fillId="8" borderId="1" xfId="0" applyNumberFormat="1" applyFont="1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5" fontId="0" fillId="8" borderId="1" xfId="0" applyNumberFormat="1" applyFill="1" applyBorder="1"/>
    <xf numFmtId="1" fontId="0" fillId="8" borderId="1" xfId="0" applyNumberForma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66"/>
  <sheetViews>
    <sheetView workbookViewId="0">
      <selection activeCell="D62" sqref="D62"/>
    </sheetView>
  </sheetViews>
  <sheetFormatPr defaultRowHeight="15"/>
  <cols>
    <col min="3" max="3" width="54.140625" bestFit="1" customWidth="1"/>
    <col min="4" max="4" width="12.28515625" customWidth="1"/>
    <col min="5" max="5" width="9.140625" customWidth="1"/>
    <col min="6" max="6" width="10.42578125" customWidth="1"/>
    <col min="7" max="7" width="6.5703125" customWidth="1"/>
    <col min="8" max="8" width="11.28515625" customWidth="1"/>
    <col min="9" max="9" width="10" customWidth="1"/>
    <col min="10" max="10" width="11" bestFit="1" customWidth="1"/>
    <col min="11" max="11" width="12.5703125" customWidth="1"/>
    <col min="12" max="12" width="7.7109375" bestFit="1" customWidth="1"/>
    <col min="13" max="13" width="20.28515625" bestFit="1" customWidth="1"/>
    <col min="14" max="14" width="12" style="30" bestFit="1" customWidth="1"/>
    <col min="15" max="15" width="15" bestFit="1" customWidth="1"/>
  </cols>
  <sheetData>
    <row r="1" spans="2:15" ht="15.75" thickBot="1">
      <c r="C1" s="14"/>
    </row>
    <row r="2" spans="2:15" ht="16.5" thickBot="1">
      <c r="B2" s="46" t="s">
        <v>61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</row>
    <row r="3" spans="2:15" s="29" customFormat="1" ht="45">
      <c r="B3" s="27" t="s">
        <v>0</v>
      </c>
      <c r="C3" s="27" t="s">
        <v>1</v>
      </c>
      <c r="D3" s="27" t="s">
        <v>2</v>
      </c>
      <c r="E3" s="27" t="s">
        <v>3</v>
      </c>
      <c r="F3" s="28" t="s">
        <v>62</v>
      </c>
      <c r="G3" s="28" t="s">
        <v>63</v>
      </c>
      <c r="H3" s="28" t="s">
        <v>64</v>
      </c>
      <c r="I3" s="28" t="s">
        <v>65</v>
      </c>
      <c r="J3" s="28" t="s">
        <v>66</v>
      </c>
      <c r="K3" s="28" t="s">
        <v>67</v>
      </c>
      <c r="L3" s="28" t="s">
        <v>68</v>
      </c>
      <c r="M3" s="28" t="s">
        <v>69</v>
      </c>
      <c r="N3" s="28" t="s">
        <v>82</v>
      </c>
      <c r="O3" s="28" t="s">
        <v>86</v>
      </c>
    </row>
    <row r="4" spans="2:15">
      <c r="B4" s="2">
        <v>1</v>
      </c>
      <c r="C4" s="15" t="s">
        <v>70</v>
      </c>
      <c r="D4" s="3" t="s">
        <v>4</v>
      </c>
      <c r="E4" s="3" t="s">
        <v>8</v>
      </c>
      <c r="F4" s="16">
        <v>41519</v>
      </c>
      <c r="G4" s="16"/>
      <c r="H4" s="16">
        <v>41520</v>
      </c>
      <c r="I4" s="16"/>
      <c r="J4" s="17">
        <v>100</v>
      </c>
      <c r="K4" s="18">
        <v>100</v>
      </c>
      <c r="L4" s="23">
        <v>100</v>
      </c>
      <c r="M4" s="24"/>
      <c r="N4" s="31" t="s">
        <v>83</v>
      </c>
      <c r="O4" s="3"/>
    </row>
    <row r="5" spans="2:15">
      <c r="B5" s="2">
        <v>2</v>
      </c>
      <c r="C5" s="3" t="s">
        <v>7</v>
      </c>
      <c r="D5" s="3" t="s">
        <v>4</v>
      </c>
      <c r="E5" s="3" t="s">
        <v>8</v>
      </c>
      <c r="F5" s="16">
        <v>41521</v>
      </c>
      <c r="G5" s="16"/>
      <c r="H5" s="16">
        <v>41522</v>
      </c>
      <c r="I5" s="16"/>
      <c r="J5" s="17">
        <v>100</v>
      </c>
      <c r="K5" s="18">
        <v>100</v>
      </c>
      <c r="L5" s="23">
        <v>100</v>
      </c>
      <c r="M5" s="24"/>
      <c r="N5" s="31" t="s">
        <v>83</v>
      </c>
      <c r="O5" s="3"/>
    </row>
    <row r="6" spans="2:15">
      <c r="B6" s="2"/>
      <c r="C6" s="1" t="s">
        <v>9</v>
      </c>
      <c r="D6" s="3" t="s">
        <v>10</v>
      </c>
      <c r="E6" s="4" t="s">
        <v>11</v>
      </c>
      <c r="F6" s="3"/>
      <c r="G6" s="3"/>
      <c r="H6" s="3"/>
      <c r="I6" s="3"/>
      <c r="J6" s="3"/>
      <c r="K6" s="3"/>
      <c r="L6" s="3"/>
      <c r="M6" s="3"/>
      <c r="N6" s="31"/>
      <c r="O6" s="3"/>
    </row>
    <row r="7" spans="2:15">
      <c r="B7" s="5">
        <v>3</v>
      </c>
      <c r="C7" s="19" t="s">
        <v>12</v>
      </c>
      <c r="D7" s="3" t="s">
        <v>10</v>
      </c>
      <c r="E7" s="3" t="s">
        <v>5</v>
      </c>
      <c r="F7" s="16">
        <v>41519</v>
      </c>
      <c r="G7" s="16"/>
      <c r="H7" s="16">
        <v>41519</v>
      </c>
      <c r="I7" s="16"/>
      <c r="J7" s="16"/>
      <c r="K7" s="18">
        <v>100</v>
      </c>
      <c r="L7" s="23">
        <v>100</v>
      </c>
      <c r="M7" s="25"/>
      <c r="N7" s="31" t="s">
        <v>83</v>
      </c>
      <c r="O7" s="3"/>
    </row>
    <row r="8" spans="2:15" ht="30">
      <c r="B8" s="5">
        <v>4</v>
      </c>
      <c r="C8" s="6" t="s">
        <v>13</v>
      </c>
      <c r="D8" s="3" t="s">
        <v>10</v>
      </c>
      <c r="E8" s="3" t="s">
        <v>5</v>
      </c>
      <c r="F8" s="16">
        <v>41520</v>
      </c>
      <c r="G8" s="16"/>
      <c r="H8" s="16">
        <v>41520</v>
      </c>
      <c r="I8" s="16"/>
      <c r="J8" s="17">
        <v>50</v>
      </c>
      <c r="K8" s="18">
        <v>100</v>
      </c>
      <c r="L8" s="17">
        <v>75</v>
      </c>
      <c r="M8" s="26" t="s">
        <v>81</v>
      </c>
      <c r="N8" s="31" t="s">
        <v>84</v>
      </c>
      <c r="O8" s="3" t="s">
        <v>85</v>
      </c>
    </row>
    <row r="9" spans="2:15" ht="30">
      <c r="B9" s="5">
        <v>5</v>
      </c>
      <c r="C9" s="6" t="s">
        <v>14</v>
      </c>
      <c r="D9" s="3" t="s">
        <v>10</v>
      </c>
      <c r="E9" s="3" t="s">
        <v>5</v>
      </c>
      <c r="F9" s="16">
        <v>41521</v>
      </c>
      <c r="G9" s="16"/>
      <c r="H9" s="16">
        <v>41521</v>
      </c>
      <c r="I9" s="16"/>
      <c r="J9" s="16"/>
      <c r="K9" s="20">
        <v>0.7</v>
      </c>
      <c r="L9" s="17">
        <v>90</v>
      </c>
      <c r="M9" s="26" t="s">
        <v>81</v>
      </c>
      <c r="N9" s="31" t="s">
        <v>84</v>
      </c>
      <c r="O9" s="3" t="s">
        <v>85</v>
      </c>
    </row>
    <row r="10" spans="2:15">
      <c r="B10" s="5">
        <v>6</v>
      </c>
      <c r="C10" s="6" t="s">
        <v>15</v>
      </c>
      <c r="D10" s="3" t="s">
        <v>10</v>
      </c>
      <c r="E10" s="3" t="s">
        <v>5</v>
      </c>
      <c r="F10" s="16">
        <v>41522</v>
      </c>
      <c r="G10" s="16"/>
      <c r="H10" s="16">
        <v>41522</v>
      </c>
      <c r="I10" s="16"/>
      <c r="J10" s="16"/>
      <c r="K10" s="16"/>
      <c r="L10" s="23">
        <v>100</v>
      </c>
      <c r="M10" s="25"/>
      <c r="N10" s="31" t="s">
        <v>83</v>
      </c>
      <c r="O10" s="3"/>
    </row>
    <row r="11" spans="2:15">
      <c r="B11" s="5"/>
      <c r="C11" s="1" t="s">
        <v>16</v>
      </c>
      <c r="D11" s="3" t="s">
        <v>10</v>
      </c>
      <c r="E11" s="4" t="s">
        <v>11</v>
      </c>
      <c r="F11" s="3"/>
      <c r="G11" s="3"/>
      <c r="H11" s="3"/>
      <c r="I11" s="3"/>
      <c r="J11" s="3"/>
      <c r="K11" s="3"/>
      <c r="L11" s="3"/>
      <c r="M11" s="20"/>
      <c r="N11" s="31"/>
      <c r="O11" s="3"/>
    </row>
    <row r="12" spans="2:15">
      <c r="B12" s="5">
        <v>7</v>
      </c>
      <c r="C12" s="6" t="s">
        <v>17</v>
      </c>
      <c r="D12" s="3" t="s">
        <v>10</v>
      </c>
      <c r="E12" s="3" t="s">
        <v>6</v>
      </c>
      <c r="F12" s="16">
        <v>41519</v>
      </c>
      <c r="G12" s="16"/>
      <c r="H12" s="16">
        <v>41519</v>
      </c>
      <c r="I12" s="16"/>
      <c r="J12" s="3">
        <v>95</v>
      </c>
      <c r="K12" s="15">
        <v>95</v>
      </c>
      <c r="L12" s="23">
        <v>100</v>
      </c>
      <c r="M12" s="25"/>
      <c r="N12" s="31" t="s">
        <v>83</v>
      </c>
      <c r="O12" s="3"/>
    </row>
    <row r="13" spans="2:15">
      <c r="B13" s="5">
        <v>8</v>
      </c>
      <c r="C13" s="19" t="s">
        <v>18</v>
      </c>
      <c r="D13" s="3" t="s">
        <v>10</v>
      </c>
      <c r="E13" s="3" t="s">
        <v>19</v>
      </c>
      <c r="F13" s="16">
        <v>41519</v>
      </c>
      <c r="G13" s="16"/>
      <c r="H13" s="16">
        <v>41519</v>
      </c>
      <c r="I13" s="16"/>
      <c r="J13" s="17">
        <v>100</v>
      </c>
      <c r="K13" s="18">
        <v>100</v>
      </c>
      <c r="L13" s="23">
        <v>100</v>
      </c>
      <c r="M13" s="25"/>
      <c r="N13" s="31" t="s">
        <v>83</v>
      </c>
      <c r="O13" s="3"/>
    </row>
    <row r="14" spans="2:15">
      <c r="B14" s="5">
        <v>9</v>
      </c>
      <c r="C14" s="19" t="s">
        <v>20</v>
      </c>
      <c r="D14" s="3" t="s">
        <v>10</v>
      </c>
      <c r="E14" s="3" t="s">
        <v>19</v>
      </c>
      <c r="F14" s="16">
        <v>41519</v>
      </c>
      <c r="G14" s="16"/>
      <c r="H14" s="16">
        <v>41519</v>
      </c>
      <c r="I14" s="16"/>
      <c r="J14" s="17">
        <v>100</v>
      </c>
      <c r="K14" s="18">
        <v>100</v>
      </c>
      <c r="L14" s="23">
        <v>100</v>
      </c>
      <c r="M14" s="25"/>
      <c r="N14" s="31" t="s">
        <v>83</v>
      </c>
      <c r="O14" s="3"/>
    </row>
    <row r="15" spans="2:15">
      <c r="B15" s="5">
        <v>10</v>
      </c>
      <c r="C15" s="6" t="s">
        <v>21</v>
      </c>
      <c r="D15" s="3" t="s">
        <v>10</v>
      </c>
      <c r="E15" s="3" t="s">
        <v>19</v>
      </c>
      <c r="F15" s="16">
        <v>41519</v>
      </c>
      <c r="G15" s="16"/>
      <c r="H15" s="16">
        <v>41519</v>
      </c>
      <c r="I15" s="16"/>
      <c r="J15" s="17">
        <v>100</v>
      </c>
      <c r="K15" s="18">
        <v>50</v>
      </c>
      <c r="L15" s="23">
        <v>100</v>
      </c>
      <c r="M15" s="25"/>
      <c r="N15" s="31" t="s">
        <v>83</v>
      </c>
      <c r="O15" s="3"/>
    </row>
    <row r="16" spans="2:15">
      <c r="B16" s="5">
        <v>11</v>
      </c>
      <c r="C16" s="6" t="s">
        <v>23</v>
      </c>
      <c r="D16" s="3" t="s">
        <v>10</v>
      </c>
      <c r="E16" s="3" t="s">
        <v>19</v>
      </c>
      <c r="F16" s="16">
        <v>41519</v>
      </c>
      <c r="G16" s="16"/>
      <c r="H16" s="16">
        <v>41519</v>
      </c>
      <c r="I16" s="16"/>
      <c r="J16" s="17">
        <v>100</v>
      </c>
      <c r="K16" s="18">
        <v>40</v>
      </c>
      <c r="L16" s="23">
        <v>100</v>
      </c>
      <c r="M16" s="24"/>
      <c r="N16" s="31" t="s">
        <v>83</v>
      </c>
      <c r="O16" s="3"/>
    </row>
    <row r="17" spans="2:15">
      <c r="B17" s="5"/>
      <c r="C17" s="7" t="s">
        <v>24</v>
      </c>
      <c r="D17" s="3" t="s">
        <v>10</v>
      </c>
      <c r="E17" s="4" t="s">
        <v>11</v>
      </c>
      <c r="F17" s="3"/>
      <c r="G17" s="3"/>
      <c r="H17" s="3"/>
      <c r="I17" s="3"/>
      <c r="J17" s="17"/>
      <c r="K17" s="17"/>
      <c r="L17" s="17"/>
      <c r="M17" s="3"/>
      <c r="N17" s="31"/>
      <c r="O17" s="3"/>
    </row>
    <row r="18" spans="2:15">
      <c r="B18" s="5">
        <v>12</v>
      </c>
      <c r="C18" s="21" t="s">
        <v>25</v>
      </c>
      <c r="D18" s="3" t="s">
        <v>10</v>
      </c>
      <c r="E18" s="3" t="s">
        <v>6</v>
      </c>
      <c r="F18" s="16">
        <v>41519</v>
      </c>
      <c r="G18" s="16"/>
      <c r="H18" s="16">
        <v>41520</v>
      </c>
      <c r="I18" s="16"/>
      <c r="J18" s="17">
        <v>75</v>
      </c>
      <c r="K18" s="17">
        <v>50</v>
      </c>
      <c r="L18" s="17">
        <v>80</v>
      </c>
      <c r="M18" s="16"/>
      <c r="N18" s="31" t="s">
        <v>83</v>
      </c>
      <c r="O18" s="3"/>
    </row>
    <row r="19" spans="2:15">
      <c r="B19" s="5">
        <v>13</v>
      </c>
      <c r="C19" s="8" t="s">
        <v>26</v>
      </c>
      <c r="D19" s="3" t="s">
        <v>10</v>
      </c>
      <c r="E19" s="3" t="s">
        <v>6</v>
      </c>
      <c r="F19" s="22">
        <v>41521</v>
      </c>
      <c r="G19" s="22"/>
      <c r="H19" s="22">
        <v>41522</v>
      </c>
      <c r="I19" s="22"/>
      <c r="J19" s="17"/>
      <c r="K19" s="17"/>
      <c r="L19" s="17"/>
      <c r="M19" s="22"/>
      <c r="N19" s="31" t="s">
        <v>83</v>
      </c>
      <c r="O19" s="3"/>
    </row>
    <row r="20" spans="2:15" ht="30">
      <c r="B20" s="5">
        <v>14</v>
      </c>
      <c r="C20" s="8" t="s">
        <v>27</v>
      </c>
      <c r="D20" s="3" t="s">
        <v>10</v>
      </c>
      <c r="E20" s="3" t="s">
        <v>6</v>
      </c>
      <c r="F20" s="16">
        <v>41522</v>
      </c>
      <c r="G20" s="16"/>
      <c r="H20" s="16">
        <v>41523</v>
      </c>
      <c r="I20" s="16"/>
      <c r="J20" s="17">
        <v>50</v>
      </c>
      <c r="K20" s="17">
        <v>25</v>
      </c>
      <c r="L20" s="17"/>
      <c r="M20" s="26" t="s">
        <v>81</v>
      </c>
      <c r="N20" s="31" t="s">
        <v>84</v>
      </c>
      <c r="O20" s="3" t="s">
        <v>85</v>
      </c>
    </row>
    <row r="21" spans="2:15">
      <c r="B21" s="5">
        <v>15</v>
      </c>
      <c r="C21" s="8" t="s">
        <v>28</v>
      </c>
      <c r="D21" s="3" t="s">
        <v>10</v>
      </c>
      <c r="E21" s="3" t="s">
        <v>6</v>
      </c>
      <c r="F21" s="16">
        <v>41527</v>
      </c>
      <c r="G21" s="16"/>
      <c r="H21" s="16">
        <v>41528</v>
      </c>
      <c r="I21" s="16"/>
      <c r="J21" s="17"/>
      <c r="K21" s="17"/>
      <c r="L21" s="17"/>
      <c r="M21" s="16"/>
      <c r="N21" s="31" t="s">
        <v>84</v>
      </c>
      <c r="O21" s="3" t="s">
        <v>87</v>
      </c>
    </row>
    <row r="22" spans="2:15">
      <c r="B22" s="5"/>
      <c r="C22" s="7" t="s">
        <v>29</v>
      </c>
      <c r="D22" s="3" t="s">
        <v>10</v>
      </c>
      <c r="E22" s="4" t="s">
        <v>11</v>
      </c>
      <c r="F22" s="3"/>
      <c r="G22" s="3"/>
      <c r="H22" s="3"/>
      <c r="I22" s="3"/>
      <c r="J22" s="17"/>
      <c r="K22" s="17"/>
      <c r="L22" s="17"/>
      <c r="M22" s="3"/>
      <c r="N22" s="31"/>
      <c r="O22" s="3"/>
    </row>
    <row r="23" spans="2:15">
      <c r="B23" s="5">
        <v>16</v>
      </c>
      <c r="C23" s="8" t="s">
        <v>25</v>
      </c>
      <c r="D23" s="3" t="s">
        <v>10</v>
      </c>
      <c r="E23" s="3" t="s">
        <v>19</v>
      </c>
      <c r="F23" s="16">
        <v>41528</v>
      </c>
      <c r="G23" s="16"/>
      <c r="H23" s="16">
        <v>41528</v>
      </c>
      <c r="I23" s="16"/>
      <c r="J23" s="17"/>
      <c r="K23" s="18"/>
      <c r="L23" s="17">
        <v>40</v>
      </c>
      <c r="M23" s="16"/>
      <c r="N23" s="31" t="s">
        <v>83</v>
      </c>
      <c r="O23" s="3"/>
    </row>
    <row r="24" spans="2:15">
      <c r="B24" s="5">
        <v>17</v>
      </c>
      <c r="C24" s="8" t="s">
        <v>26</v>
      </c>
      <c r="D24" s="3" t="s">
        <v>10</v>
      </c>
      <c r="E24" s="3" t="s">
        <v>19</v>
      </c>
      <c r="F24" s="16">
        <v>41528</v>
      </c>
      <c r="G24" s="16"/>
      <c r="H24" s="16">
        <v>41528</v>
      </c>
      <c r="I24" s="16"/>
      <c r="J24" s="17"/>
      <c r="K24" s="18"/>
      <c r="L24" s="17">
        <v>40</v>
      </c>
      <c r="M24" s="16"/>
      <c r="N24" s="31" t="s">
        <v>83</v>
      </c>
      <c r="O24" s="3"/>
    </row>
    <row r="25" spans="2:15">
      <c r="B25" s="5">
        <v>18</v>
      </c>
      <c r="C25" s="8" t="s">
        <v>27</v>
      </c>
      <c r="D25" s="3" t="s">
        <v>10</v>
      </c>
      <c r="E25" s="3" t="s">
        <v>19</v>
      </c>
      <c r="F25" s="16">
        <v>41529</v>
      </c>
      <c r="G25" s="16"/>
      <c r="H25" s="16">
        <v>41529</v>
      </c>
      <c r="I25" s="16"/>
      <c r="J25" s="17"/>
      <c r="K25" s="17"/>
      <c r="L25" s="17"/>
      <c r="M25" s="16"/>
      <c r="N25" s="31" t="s">
        <v>84</v>
      </c>
      <c r="O25" s="3" t="s">
        <v>87</v>
      </c>
    </row>
    <row r="26" spans="2:15">
      <c r="B26" s="5">
        <v>19</v>
      </c>
      <c r="C26" s="8" t="s">
        <v>28</v>
      </c>
      <c r="D26" s="3" t="s">
        <v>10</v>
      </c>
      <c r="E26" s="3" t="s">
        <v>19</v>
      </c>
      <c r="F26" s="16">
        <v>41530</v>
      </c>
      <c r="G26" s="16"/>
      <c r="H26" s="16">
        <v>41530</v>
      </c>
      <c r="I26" s="16"/>
      <c r="J26" s="17"/>
      <c r="K26" s="17"/>
      <c r="L26" s="17"/>
      <c r="M26" s="16"/>
      <c r="N26" s="31" t="s">
        <v>84</v>
      </c>
      <c r="O26" s="3" t="s">
        <v>87</v>
      </c>
    </row>
    <row r="27" spans="2:15">
      <c r="B27" s="5"/>
      <c r="C27" s="9" t="s">
        <v>30</v>
      </c>
      <c r="D27" s="3" t="s">
        <v>10</v>
      </c>
      <c r="E27" s="4" t="s">
        <v>11</v>
      </c>
      <c r="F27" s="3"/>
      <c r="G27" s="3"/>
      <c r="H27" s="3"/>
      <c r="I27" s="3"/>
      <c r="J27" s="17"/>
      <c r="K27" s="17"/>
      <c r="L27" s="17"/>
      <c r="M27" s="3"/>
      <c r="N27" s="31"/>
      <c r="O27" s="3"/>
    </row>
    <row r="28" spans="2:15">
      <c r="B28" s="5">
        <v>20</v>
      </c>
      <c r="C28" s="8" t="s">
        <v>31</v>
      </c>
      <c r="D28" s="3" t="s">
        <v>10</v>
      </c>
      <c r="E28" s="3" t="s">
        <v>22</v>
      </c>
      <c r="F28" s="16">
        <v>41520</v>
      </c>
      <c r="G28" s="16"/>
      <c r="H28" s="16">
        <v>41520</v>
      </c>
      <c r="I28" s="16"/>
      <c r="J28" s="17"/>
      <c r="K28" s="17"/>
      <c r="L28" s="17"/>
      <c r="M28" s="16"/>
      <c r="N28" s="31"/>
      <c r="O28" s="3"/>
    </row>
    <row r="29" spans="2:15">
      <c r="B29" s="5">
        <v>21</v>
      </c>
      <c r="C29" s="8" t="s">
        <v>32</v>
      </c>
      <c r="D29" s="3" t="s">
        <v>10</v>
      </c>
      <c r="E29" s="3" t="s">
        <v>22</v>
      </c>
      <c r="F29" s="16">
        <v>41520</v>
      </c>
      <c r="G29" s="16"/>
      <c r="H29" s="16">
        <v>41521</v>
      </c>
      <c r="I29" s="16"/>
      <c r="J29" s="17"/>
      <c r="K29" s="17"/>
      <c r="L29" s="17"/>
      <c r="M29" s="16"/>
      <c r="N29" s="31"/>
      <c r="O29" s="3"/>
    </row>
    <row r="30" spans="2:15">
      <c r="B30" s="5"/>
      <c r="C30" s="10" t="s">
        <v>33</v>
      </c>
      <c r="D30" s="3" t="s">
        <v>10</v>
      </c>
      <c r="E30" s="4" t="s">
        <v>11</v>
      </c>
      <c r="F30" s="3"/>
      <c r="G30" s="3"/>
      <c r="H30" s="3"/>
      <c r="I30" s="3"/>
      <c r="J30" s="17"/>
      <c r="K30" s="17"/>
      <c r="L30" s="17"/>
      <c r="M30" s="3"/>
      <c r="N30" s="31"/>
      <c r="O30" s="3"/>
    </row>
    <row r="31" spans="2:15">
      <c r="B31" s="5">
        <v>22</v>
      </c>
      <c r="C31" s="11" t="s">
        <v>34</v>
      </c>
      <c r="D31" s="3" t="s">
        <v>10</v>
      </c>
      <c r="E31" s="3" t="s">
        <v>19</v>
      </c>
      <c r="F31" s="16">
        <v>41519</v>
      </c>
      <c r="G31" s="16"/>
      <c r="H31" s="16">
        <v>41521</v>
      </c>
      <c r="I31" s="16"/>
      <c r="J31" s="17"/>
      <c r="K31" s="18">
        <v>100</v>
      </c>
      <c r="L31" s="23">
        <v>100</v>
      </c>
      <c r="M31" s="24"/>
      <c r="N31" s="31" t="s">
        <v>83</v>
      </c>
      <c r="O31" s="3"/>
    </row>
    <row r="32" spans="2:15">
      <c r="B32" s="5">
        <v>23</v>
      </c>
      <c r="C32" s="12" t="s">
        <v>35</v>
      </c>
      <c r="D32" s="3" t="s">
        <v>10</v>
      </c>
      <c r="E32" s="3" t="s">
        <v>5</v>
      </c>
      <c r="F32" s="16">
        <v>41521</v>
      </c>
      <c r="G32" s="16"/>
      <c r="H32" s="16">
        <v>41521</v>
      </c>
      <c r="I32" s="16"/>
      <c r="J32" s="17"/>
      <c r="K32" s="17"/>
      <c r="L32" s="17"/>
      <c r="M32" s="16"/>
      <c r="N32" s="31" t="s">
        <v>84</v>
      </c>
      <c r="O32" s="3" t="s">
        <v>85</v>
      </c>
    </row>
    <row r="33" spans="2:15" ht="30">
      <c r="B33" s="5">
        <v>24</v>
      </c>
      <c r="C33" s="12" t="s">
        <v>36</v>
      </c>
      <c r="D33" s="3" t="s">
        <v>10</v>
      </c>
      <c r="E33" s="3" t="s">
        <v>6</v>
      </c>
      <c r="F33" s="16">
        <v>41528</v>
      </c>
      <c r="G33" s="16"/>
      <c r="H33" s="16">
        <v>41529</v>
      </c>
      <c r="I33" s="16"/>
      <c r="J33" s="17"/>
      <c r="K33" s="18"/>
      <c r="L33" s="17">
        <v>50</v>
      </c>
      <c r="M33" s="26" t="s">
        <v>81</v>
      </c>
      <c r="N33" s="31" t="s">
        <v>84</v>
      </c>
      <c r="O33" s="3" t="s">
        <v>85</v>
      </c>
    </row>
    <row r="34" spans="2:15">
      <c r="B34" s="5">
        <v>25</v>
      </c>
      <c r="C34" s="12" t="s">
        <v>37</v>
      </c>
      <c r="D34" s="3" t="s">
        <v>10</v>
      </c>
      <c r="E34" s="3" t="s">
        <v>6</v>
      </c>
      <c r="F34" s="16">
        <v>41529</v>
      </c>
      <c r="G34" s="16"/>
      <c r="H34" s="16">
        <v>41530</v>
      </c>
      <c r="I34" s="16"/>
      <c r="J34" s="17"/>
      <c r="K34" s="17"/>
      <c r="L34" s="17"/>
      <c r="M34" s="16"/>
      <c r="N34" s="31" t="s">
        <v>84</v>
      </c>
      <c r="O34" s="3"/>
    </row>
    <row r="35" spans="2:15">
      <c r="B35" s="5"/>
      <c r="C35" s="10" t="s">
        <v>38</v>
      </c>
      <c r="D35" s="3" t="s">
        <v>10</v>
      </c>
      <c r="E35" s="4" t="s">
        <v>11</v>
      </c>
      <c r="F35" s="3"/>
      <c r="G35" s="3"/>
      <c r="H35" s="3"/>
      <c r="I35" s="3"/>
      <c r="J35" s="17"/>
      <c r="K35" s="17"/>
      <c r="L35" s="17"/>
      <c r="M35" s="3"/>
      <c r="N35" s="31"/>
      <c r="O35" s="3"/>
    </row>
    <row r="36" spans="2:15">
      <c r="B36" s="5">
        <v>26</v>
      </c>
      <c r="C36" s="12" t="s">
        <v>39</v>
      </c>
      <c r="D36" s="3" t="s">
        <v>10</v>
      </c>
      <c r="E36" s="3" t="s">
        <v>6</v>
      </c>
      <c r="F36" s="16">
        <v>41521</v>
      </c>
      <c r="G36" s="16"/>
      <c r="H36" s="16">
        <v>41521</v>
      </c>
      <c r="I36" s="16"/>
      <c r="J36" s="17"/>
      <c r="K36" s="18">
        <v>100</v>
      </c>
      <c r="L36" s="23">
        <v>100</v>
      </c>
      <c r="M36" s="24"/>
      <c r="N36" s="31" t="s">
        <v>83</v>
      </c>
      <c r="O36" s="3"/>
    </row>
    <row r="37" spans="2:15">
      <c r="B37" s="5">
        <v>27</v>
      </c>
      <c r="C37" s="12" t="s">
        <v>40</v>
      </c>
      <c r="D37" s="3" t="s">
        <v>10</v>
      </c>
      <c r="E37" s="3" t="s">
        <v>6</v>
      </c>
      <c r="F37" s="16">
        <v>41521</v>
      </c>
      <c r="G37" s="16"/>
      <c r="H37" s="16">
        <v>41521</v>
      </c>
      <c r="I37" s="16"/>
      <c r="J37" s="17"/>
      <c r="K37" s="18">
        <v>100</v>
      </c>
      <c r="L37" s="23">
        <v>100</v>
      </c>
      <c r="M37" s="24"/>
      <c r="N37" s="31" t="s">
        <v>83</v>
      </c>
      <c r="O37" s="3"/>
    </row>
    <row r="38" spans="2:15">
      <c r="B38" s="5">
        <v>28</v>
      </c>
      <c r="C38" s="12" t="s">
        <v>41</v>
      </c>
      <c r="D38" s="3" t="s">
        <v>10</v>
      </c>
      <c r="E38" s="3" t="s">
        <v>6</v>
      </c>
      <c r="F38" s="16">
        <v>41522</v>
      </c>
      <c r="G38" s="16"/>
      <c r="H38" s="16">
        <v>41522</v>
      </c>
      <c r="I38" s="16"/>
      <c r="J38" s="17"/>
      <c r="K38" s="18">
        <v>100</v>
      </c>
      <c r="L38" s="23">
        <v>100</v>
      </c>
      <c r="M38" s="24"/>
      <c r="N38" s="31" t="s">
        <v>83</v>
      </c>
      <c r="O38" s="3"/>
    </row>
    <row r="39" spans="2:15">
      <c r="B39" s="5">
        <v>29</v>
      </c>
      <c r="C39" s="12" t="s">
        <v>42</v>
      </c>
      <c r="D39" s="3" t="s">
        <v>10</v>
      </c>
      <c r="E39" s="3" t="s">
        <v>6</v>
      </c>
      <c r="F39" s="22">
        <v>41523</v>
      </c>
      <c r="G39" s="22"/>
      <c r="H39" s="22">
        <v>41523</v>
      </c>
      <c r="I39" s="22"/>
      <c r="J39" s="17"/>
      <c r="K39" s="18">
        <v>100</v>
      </c>
      <c r="L39" s="23">
        <v>100</v>
      </c>
      <c r="M39" s="24"/>
      <c r="N39" s="31" t="s">
        <v>83</v>
      </c>
      <c r="O39" s="3"/>
    </row>
    <row r="40" spans="2:15">
      <c r="B40" s="5">
        <v>30</v>
      </c>
      <c r="C40" s="12" t="s">
        <v>43</v>
      </c>
      <c r="D40" s="3" t="s">
        <v>10</v>
      </c>
      <c r="E40" s="3" t="s">
        <v>22</v>
      </c>
      <c r="F40" s="16">
        <v>41527</v>
      </c>
      <c r="G40" s="16"/>
      <c r="H40" s="16">
        <v>41527</v>
      </c>
      <c r="I40" s="16"/>
      <c r="J40" s="17"/>
      <c r="K40" s="17"/>
      <c r="L40" s="17"/>
      <c r="M40" s="16"/>
      <c r="N40" s="31"/>
      <c r="O40" s="3"/>
    </row>
    <row r="41" spans="2:15">
      <c r="B41" s="5">
        <v>31</v>
      </c>
      <c r="C41" s="12" t="s">
        <v>44</v>
      </c>
      <c r="D41" s="3" t="s">
        <v>10</v>
      </c>
      <c r="E41" s="3" t="s">
        <v>22</v>
      </c>
      <c r="F41" s="16">
        <v>41527</v>
      </c>
      <c r="G41" s="16"/>
      <c r="H41" s="16">
        <v>41528</v>
      </c>
      <c r="I41" s="16"/>
      <c r="J41" s="17"/>
      <c r="K41" s="17"/>
      <c r="L41" s="17"/>
      <c r="M41" s="16"/>
      <c r="N41" s="31"/>
      <c r="O41" s="3"/>
    </row>
    <row r="42" spans="2:15">
      <c r="B42" s="5">
        <v>32</v>
      </c>
      <c r="C42" s="12" t="s">
        <v>45</v>
      </c>
      <c r="D42" s="3" t="s">
        <v>10</v>
      </c>
      <c r="E42" s="3" t="s">
        <v>22</v>
      </c>
      <c r="F42" s="16">
        <v>41528</v>
      </c>
      <c r="G42" s="16"/>
      <c r="H42" s="16">
        <v>41528</v>
      </c>
      <c r="I42" s="16"/>
      <c r="J42" s="17"/>
      <c r="K42" s="17"/>
      <c r="L42" s="17"/>
      <c r="M42" s="16"/>
      <c r="N42" s="31"/>
      <c r="O42" s="3"/>
    </row>
    <row r="43" spans="2:15">
      <c r="B43" s="5">
        <v>33</v>
      </c>
      <c r="C43" s="12" t="s">
        <v>46</v>
      </c>
      <c r="D43" s="3" t="s">
        <v>10</v>
      </c>
      <c r="E43" s="3" t="s">
        <v>22</v>
      </c>
      <c r="F43" s="16">
        <v>41527</v>
      </c>
      <c r="G43" s="16"/>
      <c r="H43" s="16">
        <v>41527</v>
      </c>
      <c r="I43" s="16"/>
      <c r="J43" s="17"/>
      <c r="K43" s="17"/>
      <c r="L43" s="17"/>
      <c r="M43" s="16"/>
      <c r="N43" s="31"/>
      <c r="O43" s="3"/>
    </row>
    <row r="44" spans="2:15">
      <c r="B44" s="5"/>
      <c r="C44" s="10" t="s">
        <v>47</v>
      </c>
      <c r="D44" s="3" t="s">
        <v>10</v>
      </c>
      <c r="E44" s="4" t="s">
        <v>11</v>
      </c>
      <c r="F44" s="3"/>
      <c r="G44" s="3"/>
      <c r="H44" s="3"/>
      <c r="I44" s="3"/>
      <c r="J44" s="17"/>
      <c r="K44" s="17"/>
      <c r="L44" s="17"/>
      <c r="M44" s="3"/>
      <c r="N44" s="31"/>
      <c r="O44" s="3"/>
    </row>
    <row r="45" spans="2:15">
      <c r="B45" s="5">
        <v>34</v>
      </c>
      <c r="C45" s="12" t="s">
        <v>48</v>
      </c>
      <c r="D45" s="3" t="s">
        <v>10</v>
      </c>
      <c r="E45" s="3" t="s">
        <v>19</v>
      </c>
      <c r="F45" s="16">
        <v>41520</v>
      </c>
      <c r="G45" s="16"/>
      <c r="H45" s="16">
        <v>41521</v>
      </c>
      <c r="I45" s="16"/>
      <c r="J45" s="17">
        <v>95</v>
      </c>
      <c r="K45" s="18">
        <v>100</v>
      </c>
      <c r="L45" s="23">
        <v>100</v>
      </c>
      <c r="M45" s="24"/>
      <c r="N45" s="31" t="s">
        <v>83</v>
      </c>
      <c r="O45" s="3"/>
    </row>
    <row r="46" spans="2:15">
      <c r="B46" s="5">
        <v>35</v>
      </c>
      <c r="C46" s="12" t="s">
        <v>49</v>
      </c>
      <c r="D46" s="3" t="s">
        <v>10</v>
      </c>
      <c r="E46" s="3" t="s">
        <v>19</v>
      </c>
      <c r="F46" s="22">
        <v>41522</v>
      </c>
      <c r="G46" s="22"/>
      <c r="H46" s="22">
        <v>41522</v>
      </c>
      <c r="I46" s="22"/>
      <c r="J46" s="17">
        <v>85</v>
      </c>
      <c r="K46" s="18">
        <v>100</v>
      </c>
      <c r="L46" s="23">
        <v>100</v>
      </c>
      <c r="M46" s="24"/>
      <c r="N46" s="31" t="s">
        <v>83</v>
      </c>
      <c r="O46" s="3"/>
    </row>
    <row r="47" spans="2:15">
      <c r="B47" s="5">
        <v>36</v>
      </c>
      <c r="C47" s="12" t="s">
        <v>50</v>
      </c>
      <c r="D47" s="3" t="s">
        <v>10</v>
      </c>
      <c r="E47" s="3" t="s">
        <v>19</v>
      </c>
      <c r="F47" s="16">
        <v>41523</v>
      </c>
      <c r="G47" s="16"/>
      <c r="H47" s="16">
        <v>41523</v>
      </c>
      <c r="I47" s="16"/>
      <c r="J47" s="17">
        <v>30</v>
      </c>
      <c r="K47" s="18">
        <v>100</v>
      </c>
      <c r="L47" s="23">
        <v>100</v>
      </c>
      <c r="M47" s="24"/>
      <c r="N47" s="31" t="s">
        <v>83</v>
      </c>
      <c r="O47" s="3"/>
    </row>
    <row r="48" spans="2:15">
      <c r="B48" s="5"/>
      <c r="C48" s="10" t="s">
        <v>51</v>
      </c>
      <c r="D48" s="3" t="s">
        <v>10</v>
      </c>
      <c r="E48" s="4" t="s">
        <v>11</v>
      </c>
      <c r="F48" s="3"/>
      <c r="G48" s="3"/>
      <c r="H48" s="3"/>
      <c r="I48" s="3"/>
      <c r="J48" s="17"/>
      <c r="K48" s="17"/>
      <c r="L48" s="17"/>
      <c r="M48" s="3"/>
      <c r="N48" s="31"/>
      <c r="O48" s="3"/>
    </row>
    <row r="49" spans="2:15">
      <c r="B49" s="5">
        <v>37</v>
      </c>
      <c r="C49" s="13" t="s">
        <v>51</v>
      </c>
      <c r="D49" s="3" t="s">
        <v>10</v>
      </c>
      <c r="E49" s="3" t="s">
        <v>19</v>
      </c>
      <c r="F49" s="16">
        <v>41528</v>
      </c>
      <c r="G49" s="16"/>
      <c r="H49" s="16">
        <v>41528</v>
      </c>
      <c r="I49" s="16"/>
      <c r="J49" s="17">
        <v>100</v>
      </c>
      <c r="K49" s="17">
        <v>100</v>
      </c>
      <c r="L49" s="23">
        <v>100</v>
      </c>
      <c r="M49" s="24"/>
      <c r="N49" s="31" t="s">
        <v>83</v>
      </c>
      <c r="O49" s="3"/>
    </row>
    <row r="50" spans="2:15">
      <c r="B50" s="5">
        <v>38</v>
      </c>
      <c r="C50" s="13" t="s">
        <v>52</v>
      </c>
      <c r="D50" s="3" t="s">
        <v>10</v>
      </c>
      <c r="E50" s="3" t="s">
        <v>19</v>
      </c>
      <c r="F50" s="16">
        <v>41529</v>
      </c>
      <c r="G50" s="16"/>
      <c r="H50" s="16">
        <v>41529</v>
      </c>
      <c r="I50" s="16"/>
      <c r="J50" s="17"/>
      <c r="K50" s="17">
        <v>100</v>
      </c>
      <c r="L50" s="23">
        <v>100</v>
      </c>
      <c r="M50" s="24"/>
      <c r="N50" s="31" t="s">
        <v>83</v>
      </c>
      <c r="O50" s="3"/>
    </row>
    <row r="51" spans="2:15">
      <c r="B51" s="5"/>
      <c r="C51" s="10" t="s">
        <v>53</v>
      </c>
      <c r="D51" s="3" t="s">
        <v>10</v>
      </c>
      <c r="E51" s="4" t="s">
        <v>11</v>
      </c>
      <c r="F51" s="3"/>
      <c r="G51" s="3"/>
      <c r="H51" s="3"/>
      <c r="I51" s="3"/>
      <c r="J51" s="17"/>
      <c r="K51" s="17"/>
      <c r="L51" s="17"/>
      <c r="M51" s="3"/>
      <c r="N51" s="31"/>
      <c r="O51" s="3"/>
    </row>
    <row r="52" spans="2:15">
      <c r="B52" s="5">
        <v>39</v>
      </c>
      <c r="C52" s="9" t="s">
        <v>54</v>
      </c>
      <c r="D52" s="3" t="s">
        <v>10</v>
      </c>
      <c r="E52" s="3" t="s">
        <v>5</v>
      </c>
      <c r="F52" s="16">
        <v>41522</v>
      </c>
      <c r="G52" s="16"/>
      <c r="H52" s="16">
        <v>41522</v>
      </c>
      <c r="I52" s="16"/>
      <c r="J52" s="17"/>
      <c r="K52" s="17">
        <v>100</v>
      </c>
      <c r="L52" s="23">
        <v>100</v>
      </c>
      <c r="M52" s="24"/>
      <c r="N52" s="31" t="s">
        <v>83</v>
      </c>
      <c r="O52" s="3"/>
    </row>
    <row r="53" spans="2:15" ht="30">
      <c r="B53" s="5">
        <v>40</v>
      </c>
      <c r="C53" s="9" t="s">
        <v>55</v>
      </c>
      <c r="D53" s="3" t="s">
        <v>10</v>
      </c>
      <c r="E53" s="3" t="s">
        <v>5</v>
      </c>
      <c r="F53" s="16">
        <v>41522</v>
      </c>
      <c r="G53" s="16"/>
      <c r="H53" s="16">
        <v>41522</v>
      </c>
      <c r="I53" s="16"/>
      <c r="J53" s="17"/>
      <c r="K53" s="17">
        <v>100</v>
      </c>
      <c r="L53" s="17">
        <v>40</v>
      </c>
      <c r="M53" s="26" t="s">
        <v>81</v>
      </c>
      <c r="N53" s="31" t="s">
        <v>84</v>
      </c>
      <c r="O53" s="3" t="s">
        <v>85</v>
      </c>
    </row>
    <row r="54" spans="2:15">
      <c r="B54" s="5">
        <v>41</v>
      </c>
      <c r="C54" s="9" t="s">
        <v>56</v>
      </c>
      <c r="D54" s="3" t="s">
        <v>10</v>
      </c>
      <c r="E54" s="3" t="s">
        <v>5</v>
      </c>
      <c r="F54" s="16">
        <v>41523</v>
      </c>
      <c r="G54" s="16"/>
      <c r="H54" s="16">
        <v>41523</v>
      </c>
      <c r="I54" s="16"/>
      <c r="J54" s="17"/>
      <c r="K54" s="17">
        <v>100</v>
      </c>
      <c r="L54" s="23">
        <v>100</v>
      </c>
      <c r="M54" s="24"/>
      <c r="N54" s="31" t="s">
        <v>83</v>
      </c>
      <c r="O54" s="3"/>
    </row>
    <row r="55" spans="2:15">
      <c r="B55" s="5">
        <v>42</v>
      </c>
      <c r="C55" s="9" t="s">
        <v>57</v>
      </c>
      <c r="D55" s="3" t="s">
        <v>10</v>
      </c>
      <c r="E55" s="3" t="s">
        <v>5</v>
      </c>
      <c r="F55" s="16">
        <v>41526</v>
      </c>
      <c r="G55" s="16"/>
      <c r="H55" s="16">
        <v>41526</v>
      </c>
      <c r="I55" s="16"/>
      <c r="J55" s="17"/>
      <c r="K55" s="17"/>
      <c r="L55" s="23">
        <v>100</v>
      </c>
      <c r="M55" s="24"/>
      <c r="N55" s="31" t="s">
        <v>83</v>
      </c>
      <c r="O55" s="3"/>
    </row>
    <row r="56" spans="2:15" ht="30">
      <c r="B56" s="5">
        <v>43</v>
      </c>
      <c r="C56" s="9" t="s">
        <v>58</v>
      </c>
      <c r="D56" s="3" t="s">
        <v>10</v>
      </c>
      <c r="E56" s="3" t="s">
        <v>5</v>
      </c>
      <c r="F56" s="16">
        <v>41527</v>
      </c>
      <c r="G56" s="16"/>
      <c r="H56" s="16">
        <v>41527</v>
      </c>
      <c r="I56" s="16"/>
      <c r="J56" s="17"/>
      <c r="K56" s="18">
        <v>100</v>
      </c>
      <c r="L56" s="17">
        <v>20</v>
      </c>
      <c r="M56" s="26" t="s">
        <v>81</v>
      </c>
      <c r="N56" s="31" t="s">
        <v>84</v>
      </c>
      <c r="O56" s="3" t="s">
        <v>85</v>
      </c>
    </row>
    <row r="57" spans="2:15">
      <c r="B57" s="5">
        <v>44</v>
      </c>
      <c r="C57" s="9" t="s">
        <v>59</v>
      </c>
      <c r="D57" s="3" t="s">
        <v>10</v>
      </c>
      <c r="E57" s="3" t="s">
        <v>19</v>
      </c>
      <c r="F57" s="16">
        <v>41527</v>
      </c>
      <c r="G57" s="16"/>
      <c r="H57" s="16">
        <v>41527</v>
      </c>
      <c r="I57" s="16"/>
      <c r="J57" s="17"/>
      <c r="K57" s="17"/>
      <c r="L57" s="17"/>
      <c r="M57" s="16"/>
      <c r="N57" s="31" t="s">
        <v>83</v>
      </c>
      <c r="O57" s="3"/>
    </row>
    <row r="58" spans="2:15">
      <c r="B58" s="5">
        <v>45</v>
      </c>
      <c r="C58" s="9" t="s">
        <v>60</v>
      </c>
      <c r="D58" s="3" t="s">
        <v>10</v>
      </c>
      <c r="E58" s="3" t="s">
        <v>5</v>
      </c>
      <c r="F58" s="16">
        <v>41529</v>
      </c>
      <c r="G58" s="16"/>
      <c r="H58" s="16">
        <v>41529</v>
      </c>
      <c r="I58" s="16"/>
      <c r="J58" s="17"/>
      <c r="K58" s="17"/>
      <c r="L58" s="17"/>
      <c r="M58" s="16"/>
      <c r="N58" s="31" t="s">
        <v>83</v>
      </c>
      <c r="O58" s="3"/>
    </row>
    <row r="59" spans="2:15">
      <c r="B59" s="5">
        <v>46</v>
      </c>
      <c r="C59" s="9" t="s">
        <v>71</v>
      </c>
      <c r="D59" s="3" t="s">
        <v>10</v>
      </c>
      <c r="E59" s="32" t="s">
        <v>22</v>
      </c>
      <c r="F59" s="33">
        <v>41521</v>
      </c>
      <c r="G59" s="32"/>
      <c r="H59" s="33">
        <v>41522</v>
      </c>
      <c r="I59" s="32"/>
      <c r="J59" s="17"/>
      <c r="K59" s="18">
        <v>100</v>
      </c>
      <c r="L59" s="17">
        <v>95</v>
      </c>
      <c r="M59" s="16"/>
      <c r="N59" s="31" t="s">
        <v>83</v>
      </c>
      <c r="O59" s="3"/>
    </row>
    <row r="60" spans="2:15">
      <c r="B60" s="5">
        <v>47</v>
      </c>
      <c r="C60" s="9" t="s">
        <v>72</v>
      </c>
      <c r="D60" s="3" t="s">
        <v>10</v>
      </c>
      <c r="E60" s="32" t="s">
        <v>6</v>
      </c>
      <c r="F60" s="33">
        <v>41522</v>
      </c>
      <c r="G60" s="32"/>
      <c r="H60" s="33">
        <v>41522</v>
      </c>
      <c r="I60" s="32"/>
      <c r="J60" s="17"/>
      <c r="K60" s="17">
        <v>70</v>
      </c>
      <c r="L60" s="17">
        <v>70</v>
      </c>
      <c r="M60" s="16" t="s">
        <v>73</v>
      </c>
      <c r="N60" s="31" t="s">
        <v>83</v>
      </c>
      <c r="O60" s="3"/>
    </row>
    <row r="61" spans="2:15">
      <c r="B61" s="5">
        <v>48</v>
      </c>
      <c r="C61" s="9" t="s">
        <v>74</v>
      </c>
      <c r="D61" s="3" t="s">
        <v>10</v>
      </c>
      <c r="E61" s="32" t="s">
        <v>22</v>
      </c>
      <c r="F61" s="33">
        <v>41523</v>
      </c>
      <c r="G61" s="32"/>
      <c r="H61" s="33">
        <v>41523</v>
      </c>
      <c r="I61" s="32"/>
      <c r="J61" s="17"/>
      <c r="K61" s="17">
        <v>100</v>
      </c>
      <c r="L61" s="23">
        <v>100</v>
      </c>
      <c r="M61" s="24"/>
      <c r="N61" s="31" t="s">
        <v>83</v>
      </c>
      <c r="O61" s="3"/>
    </row>
    <row r="62" spans="2:15">
      <c r="B62" s="5">
        <v>49</v>
      </c>
      <c r="C62" s="9" t="s">
        <v>75</v>
      </c>
      <c r="D62" s="3" t="s">
        <v>10</v>
      </c>
      <c r="E62" s="32" t="s">
        <v>22</v>
      </c>
      <c r="F62" s="33">
        <v>41524</v>
      </c>
      <c r="G62" s="32"/>
      <c r="H62" s="33">
        <v>41525</v>
      </c>
      <c r="I62" s="32"/>
      <c r="J62" s="17"/>
      <c r="K62" s="17">
        <v>80</v>
      </c>
      <c r="L62" s="17">
        <v>80</v>
      </c>
      <c r="M62" s="16"/>
      <c r="N62" s="31" t="s">
        <v>83</v>
      </c>
      <c r="O62" s="3"/>
    </row>
    <row r="63" spans="2:15">
      <c r="B63" s="5">
        <v>50</v>
      </c>
      <c r="C63" s="9" t="s">
        <v>76</v>
      </c>
      <c r="D63" s="3" t="s">
        <v>10</v>
      </c>
      <c r="E63" s="32" t="s">
        <v>77</v>
      </c>
      <c r="F63" s="33">
        <v>41524</v>
      </c>
      <c r="G63" s="32"/>
      <c r="H63" s="33">
        <v>41524</v>
      </c>
      <c r="I63" s="32"/>
      <c r="J63" s="17"/>
      <c r="K63" s="17">
        <v>100</v>
      </c>
      <c r="L63" s="17">
        <v>85</v>
      </c>
      <c r="M63" s="16"/>
      <c r="N63" s="31" t="s">
        <v>83</v>
      </c>
      <c r="O63" s="3"/>
    </row>
    <row r="64" spans="2:15">
      <c r="B64" s="5">
        <v>51</v>
      </c>
      <c r="C64" s="9" t="s">
        <v>78</v>
      </c>
      <c r="D64" s="3" t="s">
        <v>10</v>
      </c>
      <c r="E64" s="32" t="s">
        <v>22</v>
      </c>
      <c r="F64" s="33">
        <v>41526</v>
      </c>
      <c r="G64" s="32"/>
      <c r="H64" s="33">
        <v>41526</v>
      </c>
      <c r="I64" s="32"/>
      <c r="J64" s="17"/>
      <c r="K64" s="17">
        <v>100</v>
      </c>
      <c r="L64" s="17">
        <v>80</v>
      </c>
      <c r="M64" s="16"/>
      <c r="N64" s="31" t="s">
        <v>83</v>
      </c>
      <c r="O64" s="3"/>
    </row>
    <row r="65" spans="2:15">
      <c r="B65" s="5">
        <v>52</v>
      </c>
      <c r="C65" s="9" t="s">
        <v>79</v>
      </c>
      <c r="D65" s="3" t="s">
        <v>10</v>
      </c>
      <c r="E65" s="32" t="s">
        <v>6</v>
      </c>
      <c r="F65" s="33">
        <v>41526</v>
      </c>
      <c r="G65" s="32"/>
      <c r="H65" s="33">
        <v>41527</v>
      </c>
      <c r="I65" s="32"/>
      <c r="J65" s="17"/>
      <c r="K65" s="17">
        <v>100</v>
      </c>
      <c r="L65" s="23">
        <v>100</v>
      </c>
      <c r="M65" s="24"/>
      <c r="N65" s="31" t="s">
        <v>83</v>
      </c>
      <c r="O65" s="3"/>
    </row>
    <row r="66" spans="2:15">
      <c r="B66" s="5">
        <v>53</v>
      </c>
      <c r="C66" s="9" t="s">
        <v>80</v>
      </c>
      <c r="D66" s="3" t="s">
        <v>4</v>
      </c>
      <c r="E66" s="32" t="s">
        <v>22</v>
      </c>
      <c r="F66" s="33">
        <v>41527</v>
      </c>
      <c r="G66" s="32"/>
      <c r="H66" s="33">
        <v>41527</v>
      </c>
      <c r="I66" s="32"/>
      <c r="J66" s="17"/>
      <c r="K66" s="17">
        <v>100</v>
      </c>
      <c r="L66" s="17">
        <v>75</v>
      </c>
      <c r="M66" s="16"/>
      <c r="N66" s="31" t="s">
        <v>83</v>
      </c>
      <c r="O66" s="3"/>
    </row>
  </sheetData>
  <mergeCells count="1">
    <mergeCell ref="B2:O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69"/>
  <sheetViews>
    <sheetView tabSelected="1" workbookViewId="0">
      <selection activeCell="E9" sqref="E9"/>
    </sheetView>
  </sheetViews>
  <sheetFormatPr defaultRowHeight="15"/>
  <cols>
    <col min="3" max="3" width="18.85546875" bestFit="1" customWidth="1"/>
    <col min="4" max="4" width="54.140625" bestFit="1" customWidth="1"/>
    <col min="5" max="5" width="12.28515625" customWidth="1"/>
    <col min="6" max="8" width="9.140625" customWidth="1"/>
    <col min="9" max="9" width="10.42578125" customWidth="1"/>
    <col min="10" max="10" width="22.42578125" bestFit="1" customWidth="1"/>
    <col min="11" max="11" width="11.28515625" customWidth="1"/>
    <col min="12" max="12" width="10" customWidth="1"/>
    <col min="13" max="13" width="11" bestFit="1" customWidth="1"/>
    <col min="14" max="14" width="20.28515625" style="35" bestFit="1" customWidth="1"/>
    <col min="15" max="15" width="12" style="30" bestFit="1" customWidth="1"/>
  </cols>
  <sheetData>
    <row r="1" spans="2:15">
      <c r="D1" s="14"/>
      <c r="I1" s="40">
        <v>41536</v>
      </c>
    </row>
    <row r="2" spans="2:15" ht="15.75" thickBot="1">
      <c r="D2" s="14"/>
      <c r="I2" s="40"/>
    </row>
    <row r="3" spans="2:15" ht="16.5" thickBot="1">
      <c r="B3" s="51" t="s">
        <v>114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</row>
    <row r="4" spans="2:15" s="29" customFormat="1" ht="45">
      <c r="B4" s="42" t="s">
        <v>0</v>
      </c>
      <c r="C4" s="42" t="s">
        <v>101</v>
      </c>
      <c r="D4" s="42" t="s">
        <v>1</v>
      </c>
      <c r="E4" s="42" t="s">
        <v>2</v>
      </c>
      <c r="F4" s="42" t="s">
        <v>3</v>
      </c>
      <c r="G4" s="42" t="s">
        <v>88</v>
      </c>
      <c r="H4" s="42" t="s">
        <v>113</v>
      </c>
      <c r="I4" s="42" t="s">
        <v>62</v>
      </c>
      <c r="J4" s="42" t="s">
        <v>63</v>
      </c>
      <c r="K4" s="42" t="s">
        <v>64</v>
      </c>
      <c r="L4" s="42" t="s">
        <v>65</v>
      </c>
      <c r="M4" s="42" t="s">
        <v>120</v>
      </c>
      <c r="N4" s="42" t="s">
        <v>69</v>
      </c>
      <c r="O4" s="42" t="s">
        <v>82</v>
      </c>
    </row>
    <row r="5" spans="2:15">
      <c r="B5" s="2">
        <v>1</v>
      </c>
      <c r="C5" s="2" t="s">
        <v>102</v>
      </c>
      <c r="D5" s="15" t="s">
        <v>70</v>
      </c>
      <c r="E5" s="3" t="s">
        <v>4</v>
      </c>
      <c r="F5" s="3" t="s">
        <v>8</v>
      </c>
      <c r="G5" s="17">
        <v>90</v>
      </c>
      <c r="H5" s="39">
        <v>8</v>
      </c>
      <c r="I5" s="16">
        <f>I1</f>
        <v>41536</v>
      </c>
      <c r="J5" s="16"/>
      <c r="K5" s="16">
        <f>WORKDAY(I5-1,H5/8)</f>
        <v>41536</v>
      </c>
      <c r="L5" s="16"/>
      <c r="M5" s="16"/>
      <c r="N5" s="34"/>
      <c r="O5" s="31" t="s">
        <v>83</v>
      </c>
    </row>
    <row r="6" spans="2:15">
      <c r="B6" s="2">
        <v>2</v>
      </c>
      <c r="C6" s="2" t="s">
        <v>102</v>
      </c>
      <c r="D6" s="3" t="s">
        <v>7</v>
      </c>
      <c r="E6" s="3" t="s">
        <v>4</v>
      </c>
      <c r="F6" s="3" t="s">
        <v>8</v>
      </c>
      <c r="G6" s="17">
        <v>100</v>
      </c>
      <c r="H6" s="39"/>
      <c r="I6" s="16"/>
      <c r="J6" s="16"/>
      <c r="K6" s="16"/>
      <c r="L6" s="16"/>
      <c r="M6" s="16"/>
      <c r="N6" s="34"/>
      <c r="O6" s="31" t="s">
        <v>83</v>
      </c>
    </row>
    <row r="7" spans="2:15">
      <c r="B7" s="2">
        <v>3</v>
      </c>
      <c r="C7" s="2" t="s">
        <v>102</v>
      </c>
      <c r="D7" s="3" t="s">
        <v>90</v>
      </c>
      <c r="E7" s="3" t="s">
        <v>10</v>
      </c>
      <c r="F7" s="3" t="s">
        <v>19</v>
      </c>
      <c r="G7" s="17">
        <v>0</v>
      </c>
      <c r="H7" s="39">
        <v>18</v>
      </c>
      <c r="I7" s="16">
        <v>41542</v>
      </c>
      <c r="J7" s="16"/>
      <c r="K7" s="16">
        <f>WORKDAY(I7-1,H7/8)</f>
        <v>41543</v>
      </c>
      <c r="L7" s="16"/>
      <c r="M7" s="16"/>
      <c r="N7" s="34"/>
      <c r="O7" s="31"/>
    </row>
    <row r="8" spans="2:15">
      <c r="B8" s="2">
        <v>4</v>
      </c>
      <c r="C8" s="36" t="s">
        <v>9</v>
      </c>
      <c r="D8" s="41" t="s">
        <v>12</v>
      </c>
      <c r="E8" s="3" t="s">
        <v>10</v>
      </c>
      <c r="F8" s="3" t="s">
        <v>5</v>
      </c>
      <c r="G8" s="23">
        <v>100</v>
      </c>
      <c r="H8" s="23"/>
      <c r="I8" s="16"/>
      <c r="J8" s="16"/>
      <c r="K8" s="16"/>
      <c r="L8" s="16"/>
      <c r="M8" s="16"/>
      <c r="N8" s="34"/>
      <c r="O8" s="31" t="s">
        <v>83</v>
      </c>
    </row>
    <row r="9" spans="2:15" ht="30">
      <c r="B9" s="2">
        <v>5</v>
      </c>
      <c r="C9" s="36" t="s">
        <v>9</v>
      </c>
      <c r="D9" s="38" t="s">
        <v>13</v>
      </c>
      <c r="E9" s="3" t="s">
        <v>10</v>
      </c>
      <c r="F9" s="3" t="s">
        <v>5</v>
      </c>
      <c r="G9" s="17">
        <v>75</v>
      </c>
      <c r="H9" s="39">
        <v>32</v>
      </c>
      <c r="I9" s="16">
        <v>41541</v>
      </c>
      <c r="J9" s="16"/>
      <c r="K9" s="16">
        <f>WORKDAY(I9-1,H9/8)</f>
        <v>41544</v>
      </c>
      <c r="L9" s="16"/>
      <c r="M9" s="16"/>
      <c r="N9" s="34" t="s">
        <v>89</v>
      </c>
      <c r="O9" s="31" t="s">
        <v>84</v>
      </c>
    </row>
    <row r="10" spans="2:15" ht="30">
      <c r="B10" s="2">
        <v>6</v>
      </c>
      <c r="C10" s="36" t="s">
        <v>9</v>
      </c>
      <c r="D10" s="38" t="s">
        <v>14</v>
      </c>
      <c r="E10" s="3" t="s">
        <v>10</v>
      </c>
      <c r="F10" s="3" t="s">
        <v>5</v>
      </c>
      <c r="G10" s="17">
        <v>90</v>
      </c>
      <c r="H10" s="39">
        <v>32</v>
      </c>
      <c r="I10" s="16">
        <f>WORKDAY(K9,1)</f>
        <v>41547</v>
      </c>
      <c r="J10" s="16"/>
      <c r="K10" s="16">
        <f>WORKDAY(I10-1,H10/8)</f>
        <v>41550</v>
      </c>
      <c r="L10" s="16"/>
      <c r="M10" s="16"/>
      <c r="N10" s="34" t="s">
        <v>89</v>
      </c>
      <c r="O10" s="31" t="s">
        <v>84</v>
      </c>
    </row>
    <row r="11" spans="2:15">
      <c r="B11" s="2">
        <v>7</v>
      </c>
      <c r="C11" s="36" t="s">
        <v>9</v>
      </c>
      <c r="D11" s="38" t="s">
        <v>15</v>
      </c>
      <c r="E11" s="3" t="s">
        <v>10</v>
      </c>
      <c r="F11" s="3" t="s">
        <v>5</v>
      </c>
      <c r="G11" s="23">
        <v>100</v>
      </c>
      <c r="H11" s="23"/>
      <c r="I11" s="16"/>
      <c r="J11" s="16"/>
      <c r="K11" s="16"/>
      <c r="L11" s="16"/>
      <c r="M11" s="16"/>
      <c r="N11" s="34"/>
      <c r="O11" s="31" t="s">
        <v>83</v>
      </c>
    </row>
    <row r="12" spans="2:15">
      <c r="B12" s="2">
        <v>8</v>
      </c>
      <c r="C12" s="36" t="s">
        <v>16</v>
      </c>
      <c r="D12" s="38" t="s">
        <v>17</v>
      </c>
      <c r="E12" s="3" t="s">
        <v>10</v>
      </c>
      <c r="F12" s="3" t="s">
        <v>6</v>
      </c>
      <c r="G12" s="23">
        <v>100</v>
      </c>
      <c r="H12" s="23"/>
      <c r="I12" s="16"/>
      <c r="J12" s="16"/>
      <c r="K12" s="16"/>
      <c r="L12" s="16"/>
      <c r="M12" s="16"/>
      <c r="N12" s="34"/>
      <c r="O12" s="31" t="s">
        <v>83</v>
      </c>
    </row>
    <row r="13" spans="2:15">
      <c r="B13" s="2">
        <v>9</v>
      </c>
      <c r="C13" s="36" t="s">
        <v>16</v>
      </c>
      <c r="D13" s="38" t="s">
        <v>18</v>
      </c>
      <c r="E13" s="3" t="s">
        <v>10</v>
      </c>
      <c r="F13" s="3" t="s">
        <v>19</v>
      </c>
      <c r="G13" s="23">
        <v>100</v>
      </c>
      <c r="H13" s="23"/>
      <c r="I13" s="16"/>
      <c r="J13" s="16"/>
      <c r="K13" s="16"/>
      <c r="L13" s="16"/>
      <c r="M13" s="16"/>
      <c r="N13" s="34"/>
      <c r="O13" s="31" t="s">
        <v>83</v>
      </c>
    </row>
    <row r="14" spans="2:15">
      <c r="B14" s="2">
        <v>10</v>
      </c>
      <c r="C14" s="36" t="s">
        <v>16</v>
      </c>
      <c r="D14" s="38" t="s">
        <v>20</v>
      </c>
      <c r="E14" s="3" t="s">
        <v>10</v>
      </c>
      <c r="F14" s="3" t="s">
        <v>19</v>
      </c>
      <c r="G14" s="23">
        <v>100</v>
      </c>
      <c r="H14" s="23"/>
      <c r="I14" s="16"/>
      <c r="J14" s="16"/>
      <c r="K14" s="16"/>
      <c r="L14" s="16"/>
      <c r="M14" s="16"/>
      <c r="N14" s="34"/>
      <c r="O14" s="31" t="s">
        <v>83</v>
      </c>
    </row>
    <row r="15" spans="2:15">
      <c r="B15" s="2">
        <v>11</v>
      </c>
      <c r="C15" s="36" t="s">
        <v>16</v>
      </c>
      <c r="D15" s="38" t="s">
        <v>21</v>
      </c>
      <c r="E15" s="3" t="s">
        <v>10</v>
      </c>
      <c r="F15" s="3" t="s">
        <v>19</v>
      </c>
      <c r="G15" s="23">
        <v>100</v>
      </c>
      <c r="H15" s="23"/>
      <c r="I15" s="16"/>
      <c r="J15" s="16"/>
      <c r="K15" s="16"/>
      <c r="L15" s="16"/>
      <c r="M15" s="16"/>
      <c r="N15" s="34"/>
      <c r="O15" s="31" t="s">
        <v>83</v>
      </c>
    </row>
    <row r="16" spans="2:15">
      <c r="B16" s="2">
        <v>12</v>
      </c>
      <c r="C16" s="36" t="s">
        <v>16</v>
      </c>
      <c r="D16" s="38" t="s">
        <v>23</v>
      </c>
      <c r="E16" s="3" t="s">
        <v>10</v>
      </c>
      <c r="F16" s="3" t="s">
        <v>19</v>
      </c>
      <c r="G16" s="23">
        <v>100</v>
      </c>
      <c r="H16" s="23"/>
      <c r="I16" s="16"/>
      <c r="J16" s="16"/>
      <c r="K16" s="16"/>
      <c r="L16" s="16"/>
      <c r="M16" s="16"/>
      <c r="N16" s="34"/>
      <c r="O16" s="31" t="s">
        <v>83</v>
      </c>
    </row>
    <row r="17" spans="2:15">
      <c r="B17" s="2">
        <v>13</v>
      </c>
      <c r="C17" s="36" t="s">
        <v>16</v>
      </c>
      <c r="D17" s="38" t="s">
        <v>103</v>
      </c>
      <c r="E17" s="3" t="s">
        <v>10</v>
      </c>
      <c r="F17" s="3" t="s">
        <v>6</v>
      </c>
      <c r="G17" s="17">
        <v>80</v>
      </c>
      <c r="H17" s="2">
        <v>32</v>
      </c>
      <c r="I17" s="22">
        <f>I1</f>
        <v>41536</v>
      </c>
      <c r="J17" s="16"/>
      <c r="K17" s="22">
        <f>WORKDAY(I17-1,H17/8)</f>
        <v>41541</v>
      </c>
      <c r="L17" s="16"/>
      <c r="M17" s="49" t="s">
        <v>122</v>
      </c>
      <c r="N17" s="34"/>
      <c r="O17" s="31" t="s">
        <v>83</v>
      </c>
    </row>
    <row r="18" spans="2:15">
      <c r="B18" s="2">
        <v>14</v>
      </c>
      <c r="C18" s="36" t="s">
        <v>16</v>
      </c>
      <c r="D18" s="38" t="s">
        <v>104</v>
      </c>
      <c r="E18" s="3" t="s">
        <v>10</v>
      </c>
      <c r="F18" s="3" t="s">
        <v>6</v>
      </c>
      <c r="G18" s="17">
        <v>0</v>
      </c>
      <c r="H18" s="2">
        <v>32</v>
      </c>
      <c r="I18" s="22">
        <f>WORKDAY(K17,1)</f>
        <v>41542</v>
      </c>
      <c r="J18" s="22"/>
      <c r="K18" s="22">
        <f>WORKDAY(I18-1,H18/8)</f>
        <v>41547</v>
      </c>
      <c r="L18" s="22"/>
      <c r="M18" s="22"/>
      <c r="N18" s="34"/>
      <c r="O18" s="31" t="s">
        <v>83</v>
      </c>
    </row>
    <row r="19" spans="2:15" ht="30">
      <c r="B19" s="2">
        <v>15</v>
      </c>
      <c r="C19" s="36" t="s">
        <v>16</v>
      </c>
      <c r="D19" s="38" t="s">
        <v>105</v>
      </c>
      <c r="E19" s="3" t="s">
        <v>10</v>
      </c>
      <c r="F19" s="3" t="s">
        <v>6</v>
      </c>
      <c r="G19" s="17">
        <v>0</v>
      </c>
      <c r="H19" s="2">
        <v>24</v>
      </c>
      <c r="I19" s="16">
        <f t="shared" ref="I19:I24" si="0">WORKDAY(K18,1)</f>
        <v>41548</v>
      </c>
      <c r="J19" s="16"/>
      <c r="K19" s="22">
        <f t="shared" ref="K19:K24" si="1">WORKDAY(I19-1,H19/8)</f>
        <v>41550</v>
      </c>
      <c r="L19" s="16"/>
      <c r="M19" s="16"/>
      <c r="N19" s="34" t="s">
        <v>89</v>
      </c>
      <c r="O19" s="31" t="s">
        <v>84</v>
      </c>
    </row>
    <row r="20" spans="2:15">
      <c r="B20" s="2">
        <v>16</v>
      </c>
      <c r="C20" s="36" t="s">
        <v>16</v>
      </c>
      <c r="D20" s="38" t="s">
        <v>106</v>
      </c>
      <c r="E20" s="3" t="s">
        <v>10</v>
      </c>
      <c r="F20" s="3" t="s">
        <v>6</v>
      </c>
      <c r="G20" s="17">
        <v>0</v>
      </c>
      <c r="H20" s="2">
        <v>24</v>
      </c>
      <c r="I20" s="16">
        <f t="shared" si="0"/>
        <v>41551</v>
      </c>
      <c r="J20" s="16"/>
      <c r="K20" s="22">
        <f t="shared" si="1"/>
        <v>41555</v>
      </c>
      <c r="L20" s="16"/>
      <c r="M20" s="16"/>
      <c r="N20" s="34"/>
      <c r="O20" s="31" t="s">
        <v>84</v>
      </c>
    </row>
    <row r="21" spans="2:15">
      <c r="B21" s="2">
        <v>17</v>
      </c>
      <c r="C21" s="36" t="s">
        <v>16</v>
      </c>
      <c r="D21" s="38" t="s">
        <v>107</v>
      </c>
      <c r="E21" s="3" t="s">
        <v>10</v>
      </c>
      <c r="F21" s="3" t="s">
        <v>6</v>
      </c>
      <c r="G21" s="17">
        <v>40</v>
      </c>
      <c r="H21" s="2">
        <v>32</v>
      </c>
      <c r="I21" s="16">
        <f t="shared" si="0"/>
        <v>41556</v>
      </c>
      <c r="J21" s="16"/>
      <c r="K21" s="22">
        <f t="shared" si="1"/>
        <v>41561</v>
      </c>
      <c r="L21" s="16"/>
      <c r="M21" s="16"/>
      <c r="N21" s="34"/>
      <c r="O21" s="31" t="s">
        <v>83</v>
      </c>
    </row>
    <row r="22" spans="2:15">
      <c r="B22" s="2">
        <v>18</v>
      </c>
      <c r="C22" s="36" t="s">
        <v>16</v>
      </c>
      <c r="D22" s="38" t="s">
        <v>108</v>
      </c>
      <c r="E22" s="3" t="s">
        <v>10</v>
      </c>
      <c r="F22" s="3" t="s">
        <v>6</v>
      </c>
      <c r="G22" s="17">
        <v>40</v>
      </c>
      <c r="H22" s="2">
        <v>32</v>
      </c>
      <c r="I22" s="16">
        <f t="shared" si="0"/>
        <v>41562</v>
      </c>
      <c r="J22" s="16"/>
      <c r="K22" s="22">
        <f t="shared" si="1"/>
        <v>41565</v>
      </c>
      <c r="L22" s="16"/>
      <c r="M22" s="16"/>
      <c r="N22" s="34"/>
      <c r="O22" s="31" t="s">
        <v>83</v>
      </c>
    </row>
    <row r="23" spans="2:15">
      <c r="B23" s="2">
        <v>19</v>
      </c>
      <c r="C23" s="36" t="s">
        <v>16</v>
      </c>
      <c r="D23" s="38" t="s">
        <v>109</v>
      </c>
      <c r="E23" s="3" t="s">
        <v>10</v>
      </c>
      <c r="F23" s="3" t="s">
        <v>6</v>
      </c>
      <c r="G23" s="17">
        <v>0</v>
      </c>
      <c r="H23" s="2">
        <v>24</v>
      </c>
      <c r="I23" s="16">
        <f t="shared" si="0"/>
        <v>41568</v>
      </c>
      <c r="J23" s="16"/>
      <c r="K23" s="22">
        <f t="shared" si="1"/>
        <v>41570</v>
      </c>
      <c r="L23" s="16"/>
      <c r="M23" s="16"/>
      <c r="N23" s="34"/>
      <c r="O23" s="31" t="s">
        <v>84</v>
      </c>
    </row>
    <row r="24" spans="2:15">
      <c r="B24" s="2">
        <v>20</v>
      </c>
      <c r="C24" s="36" t="s">
        <v>16</v>
      </c>
      <c r="D24" s="38" t="s">
        <v>110</v>
      </c>
      <c r="E24" s="3" t="s">
        <v>10</v>
      </c>
      <c r="F24" s="3" t="s">
        <v>6</v>
      </c>
      <c r="G24" s="17">
        <v>0</v>
      </c>
      <c r="H24" s="2">
        <v>24</v>
      </c>
      <c r="I24" s="16">
        <f t="shared" si="0"/>
        <v>41571</v>
      </c>
      <c r="J24" s="16"/>
      <c r="K24" s="22">
        <f t="shared" si="1"/>
        <v>41575</v>
      </c>
      <c r="L24" s="16"/>
      <c r="M24" s="16"/>
      <c r="N24" s="34"/>
      <c r="O24" s="31" t="s">
        <v>84</v>
      </c>
    </row>
    <row r="25" spans="2:15">
      <c r="B25" s="2">
        <v>21</v>
      </c>
      <c r="C25" s="36" t="s">
        <v>16</v>
      </c>
      <c r="D25" s="38" t="s">
        <v>111</v>
      </c>
      <c r="E25" s="3" t="s">
        <v>10</v>
      </c>
      <c r="F25" s="3" t="s">
        <v>19</v>
      </c>
      <c r="G25" s="17">
        <v>0</v>
      </c>
      <c r="H25" s="2">
        <v>40</v>
      </c>
      <c r="I25" s="16">
        <f>WORKDAY(K7,1)</f>
        <v>41544</v>
      </c>
      <c r="J25" s="16"/>
      <c r="K25" s="16">
        <f t="shared" ref="K25:K26" si="2">WORKDAY(I25-1,H25/8)</f>
        <v>41550</v>
      </c>
      <c r="L25" s="16"/>
      <c r="M25" s="16"/>
      <c r="N25" s="34"/>
      <c r="O25" s="31"/>
    </row>
    <row r="26" spans="2:15">
      <c r="B26" s="2">
        <v>22</v>
      </c>
      <c r="C26" s="36" t="s">
        <v>16</v>
      </c>
      <c r="D26" s="38" t="s">
        <v>112</v>
      </c>
      <c r="E26" s="3" t="s">
        <v>10</v>
      </c>
      <c r="F26" s="3" t="s">
        <v>19</v>
      </c>
      <c r="G26" s="17">
        <v>0</v>
      </c>
      <c r="H26" s="2">
        <v>32</v>
      </c>
      <c r="I26" s="16">
        <f>WORKDAY(K25,1)</f>
        <v>41551</v>
      </c>
      <c r="J26" s="16"/>
      <c r="K26" s="16">
        <f t="shared" si="2"/>
        <v>41556</v>
      </c>
      <c r="L26" s="16"/>
      <c r="M26" s="16"/>
      <c r="N26" s="34"/>
      <c r="O26" s="31"/>
    </row>
    <row r="27" spans="2:15">
      <c r="B27" s="2">
        <v>23</v>
      </c>
      <c r="C27" s="37" t="s">
        <v>33</v>
      </c>
      <c r="D27" s="38" t="s">
        <v>34</v>
      </c>
      <c r="E27" s="3" t="s">
        <v>10</v>
      </c>
      <c r="F27" s="3" t="s">
        <v>19</v>
      </c>
      <c r="G27" s="23">
        <v>100</v>
      </c>
      <c r="H27" s="23"/>
      <c r="I27" s="16"/>
      <c r="J27" s="16"/>
      <c r="K27" s="16"/>
      <c r="L27" s="16"/>
      <c r="M27" s="16"/>
      <c r="N27" s="34"/>
      <c r="O27" s="31" t="s">
        <v>83</v>
      </c>
    </row>
    <row r="28" spans="2:15">
      <c r="B28" s="2">
        <v>24</v>
      </c>
      <c r="C28" s="37" t="s">
        <v>33</v>
      </c>
      <c r="D28" s="38" t="s">
        <v>35</v>
      </c>
      <c r="E28" s="3" t="s">
        <v>10</v>
      </c>
      <c r="F28" s="3" t="s">
        <v>5</v>
      </c>
      <c r="G28" s="17">
        <v>0</v>
      </c>
      <c r="H28" s="2">
        <v>32</v>
      </c>
      <c r="I28" s="16">
        <f>WORKDAY(K10,1)</f>
        <v>41551</v>
      </c>
      <c r="J28" s="16"/>
      <c r="K28" s="16">
        <f>WORKDAY(I28-1,H28/8)</f>
        <v>41556</v>
      </c>
      <c r="L28" s="16"/>
      <c r="M28" s="16"/>
      <c r="N28" s="34"/>
      <c r="O28" s="31" t="s">
        <v>84</v>
      </c>
    </row>
    <row r="29" spans="2:15" ht="30">
      <c r="B29" s="2">
        <v>25</v>
      </c>
      <c r="C29" s="37" t="s">
        <v>33</v>
      </c>
      <c r="D29" s="38" t="s">
        <v>36</v>
      </c>
      <c r="E29" s="3" t="s">
        <v>10</v>
      </c>
      <c r="F29" s="3" t="s">
        <v>6</v>
      </c>
      <c r="G29" s="17">
        <v>50</v>
      </c>
      <c r="H29" s="2">
        <v>24</v>
      </c>
      <c r="I29" s="16">
        <f>WORKDAY(K24,1)</f>
        <v>41576</v>
      </c>
      <c r="J29" s="16"/>
      <c r="K29" s="16">
        <f>WORKDAY(I29-1,H29/8)</f>
        <v>41578</v>
      </c>
      <c r="L29" s="16"/>
      <c r="M29" s="16"/>
      <c r="N29" s="34" t="s">
        <v>89</v>
      </c>
      <c r="O29" s="31" t="s">
        <v>84</v>
      </c>
    </row>
    <row r="30" spans="2:15">
      <c r="B30" s="2">
        <v>26</v>
      </c>
      <c r="C30" s="37" t="s">
        <v>33</v>
      </c>
      <c r="D30" s="38" t="s">
        <v>37</v>
      </c>
      <c r="E30" s="3" t="s">
        <v>10</v>
      </c>
      <c r="F30" s="3" t="s">
        <v>6</v>
      </c>
      <c r="G30" s="17">
        <v>0</v>
      </c>
      <c r="H30" s="2">
        <v>24</v>
      </c>
      <c r="I30" s="16">
        <f>WORKDAY(K29,1)</f>
        <v>41579</v>
      </c>
      <c r="J30" s="16"/>
      <c r="K30" s="22">
        <f>WORKDAY(I30-1,H30/8)</f>
        <v>41583</v>
      </c>
      <c r="L30" s="16"/>
      <c r="M30" s="16"/>
      <c r="N30" s="34"/>
      <c r="O30" s="31" t="s">
        <v>84</v>
      </c>
    </row>
    <row r="31" spans="2:15">
      <c r="B31" s="2">
        <v>27</v>
      </c>
      <c r="C31" s="37" t="s">
        <v>38</v>
      </c>
      <c r="D31" s="38" t="s">
        <v>39</v>
      </c>
      <c r="E31" s="3" t="s">
        <v>10</v>
      </c>
      <c r="F31" s="3" t="s">
        <v>6</v>
      </c>
      <c r="G31" s="23">
        <v>100</v>
      </c>
      <c r="H31" s="23"/>
      <c r="I31" s="16"/>
      <c r="J31" s="16"/>
      <c r="K31" s="16"/>
      <c r="L31" s="16"/>
      <c r="M31" s="16"/>
      <c r="N31" s="34"/>
      <c r="O31" s="31" t="s">
        <v>83</v>
      </c>
    </row>
    <row r="32" spans="2:15">
      <c r="B32" s="2">
        <v>28</v>
      </c>
      <c r="C32" s="37" t="s">
        <v>38</v>
      </c>
      <c r="D32" s="38" t="s">
        <v>40</v>
      </c>
      <c r="E32" s="3" t="s">
        <v>10</v>
      </c>
      <c r="F32" s="3" t="s">
        <v>6</v>
      </c>
      <c r="G32" s="23">
        <v>100</v>
      </c>
      <c r="H32" s="23"/>
      <c r="I32" s="16"/>
      <c r="J32" s="16"/>
      <c r="K32" s="16"/>
      <c r="L32" s="16"/>
      <c r="M32" s="16"/>
      <c r="N32" s="34"/>
      <c r="O32" s="31" t="s">
        <v>83</v>
      </c>
    </row>
    <row r="33" spans="2:15">
      <c r="B33" s="2">
        <v>29</v>
      </c>
      <c r="C33" s="37" t="s">
        <v>38</v>
      </c>
      <c r="D33" s="38" t="s">
        <v>41</v>
      </c>
      <c r="E33" s="3" t="s">
        <v>10</v>
      </c>
      <c r="F33" s="3" t="s">
        <v>6</v>
      </c>
      <c r="G33" s="23">
        <v>100</v>
      </c>
      <c r="H33" s="23"/>
      <c r="I33" s="16"/>
      <c r="J33" s="16"/>
      <c r="K33" s="16"/>
      <c r="L33" s="16"/>
      <c r="M33" s="16"/>
      <c r="N33" s="34"/>
      <c r="O33" s="31" t="s">
        <v>83</v>
      </c>
    </row>
    <row r="34" spans="2:15">
      <c r="B34" s="2">
        <v>30</v>
      </c>
      <c r="C34" s="37" t="s">
        <v>38</v>
      </c>
      <c r="D34" s="38" t="s">
        <v>42</v>
      </c>
      <c r="E34" s="3" t="s">
        <v>10</v>
      </c>
      <c r="F34" s="3" t="s">
        <v>6</v>
      </c>
      <c r="G34" s="23">
        <v>100</v>
      </c>
      <c r="H34" s="23"/>
      <c r="I34" s="22"/>
      <c r="J34" s="22"/>
      <c r="K34" s="22"/>
      <c r="L34" s="22"/>
      <c r="M34" s="22"/>
      <c r="N34" s="34"/>
      <c r="O34" s="31" t="s">
        <v>83</v>
      </c>
    </row>
    <row r="35" spans="2:15">
      <c r="B35" s="2">
        <v>31</v>
      </c>
      <c r="C35" s="37" t="s">
        <v>38</v>
      </c>
      <c r="D35" s="38" t="s">
        <v>43</v>
      </c>
      <c r="E35" s="3" t="s">
        <v>10</v>
      </c>
      <c r="F35" s="3" t="s">
        <v>19</v>
      </c>
      <c r="G35" s="17">
        <v>0</v>
      </c>
      <c r="H35" s="2">
        <v>24</v>
      </c>
      <c r="I35" s="16">
        <f>WORKDAY(K26,1)</f>
        <v>41557</v>
      </c>
      <c r="J35" s="16"/>
      <c r="K35" s="16">
        <f t="shared" ref="K35:K38" si="3">WORKDAY(I35-1,H35/8)</f>
        <v>41561</v>
      </c>
      <c r="L35" s="16"/>
      <c r="M35" s="16"/>
      <c r="N35" s="34"/>
      <c r="O35" s="31"/>
    </row>
    <row r="36" spans="2:15">
      <c r="B36" s="2">
        <v>32</v>
      </c>
      <c r="C36" s="37" t="s">
        <v>38</v>
      </c>
      <c r="D36" s="38" t="s">
        <v>44</v>
      </c>
      <c r="E36" s="3" t="s">
        <v>10</v>
      </c>
      <c r="F36" s="3" t="s">
        <v>19</v>
      </c>
      <c r="G36" s="17">
        <v>0</v>
      </c>
      <c r="H36" s="2">
        <v>24</v>
      </c>
      <c r="I36" s="16">
        <f>WORKDAY(K35,1)</f>
        <v>41562</v>
      </c>
      <c r="J36" s="16"/>
      <c r="K36" s="16">
        <f t="shared" si="3"/>
        <v>41564</v>
      </c>
      <c r="L36" s="16"/>
      <c r="M36" s="16"/>
      <c r="N36" s="34"/>
      <c r="O36" s="31"/>
    </row>
    <row r="37" spans="2:15">
      <c r="B37" s="2">
        <v>33</v>
      </c>
      <c r="C37" s="37" t="s">
        <v>38</v>
      </c>
      <c r="D37" s="38" t="s">
        <v>45</v>
      </c>
      <c r="E37" s="3" t="s">
        <v>10</v>
      </c>
      <c r="F37" s="3" t="s">
        <v>19</v>
      </c>
      <c r="G37" s="17">
        <v>0</v>
      </c>
      <c r="H37" s="2">
        <v>24</v>
      </c>
      <c r="I37" s="16">
        <f>WORKDAY(K36,1)</f>
        <v>41565</v>
      </c>
      <c r="J37" s="16"/>
      <c r="K37" s="16">
        <f t="shared" si="3"/>
        <v>41569</v>
      </c>
      <c r="L37" s="16"/>
      <c r="M37" s="16"/>
      <c r="N37" s="34"/>
      <c r="O37" s="31"/>
    </row>
    <row r="38" spans="2:15">
      <c r="B38" s="2">
        <v>34</v>
      </c>
      <c r="C38" s="37" t="s">
        <v>38</v>
      </c>
      <c r="D38" s="38" t="s">
        <v>46</v>
      </c>
      <c r="E38" s="3" t="s">
        <v>10</v>
      </c>
      <c r="F38" s="3" t="s">
        <v>19</v>
      </c>
      <c r="G38" s="17">
        <v>0</v>
      </c>
      <c r="H38" s="2">
        <v>24</v>
      </c>
      <c r="I38" s="16">
        <f>WORKDAY(K37,1)</f>
        <v>41570</v>
      </c>
      <c r="J38" s="16"/>
      <c r="K38" s="16">
        <f t="shared" si="3"/>
        <v>41572</v>
      </c>
      <c r="L38" s="16"/>
      <c r="M38" s="16"/>
      <c r="N38" s="34"/>
      <c r="O38" s="31"/>
    </row>
    <row r="39" spans="2:15">
      <c r="B39" s="2">
        <v>35</v>
      </c>
      <c r="C39" s="37" t="s">
        <v>47</v>
      </c>
      <c r="D39" s="38" t="s">
        <v>48</v>
      </c>
      <c r="E39" s="3" t="s">
        <v>10</v>
      </c>
      <c r="F39" s="3" t="s">
        <v>19</v>
      </c>
      <c r="G39" s="23">
        <v>100</v>
      </c>
      <c r="H39" s="23"/>
      <c r="I39" s="16"/>
      <c r="J39" s="16"/>
      <c r="K39" s="16"/>
      <c r="L39" s="16"/>
      <c r="M39" s="16"/>
      <c r="N39" s="34"/>
      <c r="O39" s="31" t="s">
        <v>83</v>
      </c>
    </row>
    <row r="40" spans="2:15">
      <c r="B40" s="2">
        <v>36</v>
      </c>
      <c r="C40" s="37" t="s">
        <v>47</v>
      </c>
      <c r="D40" s="38" t="s">
        <v>49</v>
      </c>
      <c r="E40" s="3" t="s">
        <v>10</v>
      </c>
      <c r="F40" s="3" t="s">
        <v>19</v>
      </c>
      <c r="G40" s="23">
        <v>100</v>
      </c>
      <c r="H40" s="23"/>
      <c r="I40" s="22"/>
      <c r="J40" s="22"/>
      <c r="K40" s="22"/>
      <c r="L40" s="22"/>
      <c r="M40" s="22"/>
      <c r="N40" s="34"/>
      <c r="O40" s="31" t="s">
        <v>83</v>
      </c>
    </row>
    <row r="41" spans="2:15">
      <c r="B41" s="2">
        <v>37</v>
      </c>
      <c r="C41" s="37" t="s">
        <v>47</v>
      </c>
      <c r="D41" s="38" t="s">
        <v>50</v>
      </c>
      <c r="E41" s="3" t="s">
        <v>10</v>
      </c>
      <c r="F41" s="3" t="s">
        <v>19</v>
      </c>
      <c r="G41" s="23">
        <v>100</v>
      </c>
      <c r="H41" s="23"/>
      <c r="I41" s="16"/>
      <c r="J41" s="16"/>
      <c r="K41" s="16"/>
      <c r="L41" s="16"/>
      <c r="M41" s="16"/>
      <c r="N41" s="34"/>
      <c r="O41" s="31" t="s">
        <v>83</v>
      </c>
    </row>
    <row r="42" spans="2:15">
      <c r="B42" s="2">
        <v>38</v>
      </c>
      <c r="C42" s="37" t="s">
        <v>51</v>
      </c>
      <c r="D42" s="38" t="s">
        <v>51</v>
      </c>
      <c r="E42" s="3" t="s">
        <v>10</v>
      </c>
      <c r="F42" s="3" t="s">
        <v>19</v>
      </c>
      <c r="G42" s="23">
        <v>100</v>
      </c>
      <c r="H42" s="23"/>
      <c r="I42" s="16"/>
      <c r="J42" s="16"/>
      <c r="K42" s="16"/>
      <c r="L42" s="16"/>
      <c r="M42" s="16"/>
      <c r="N42" s="34"/>
      <c r="O42" s="31" t="s">
        <v>83</v>
      </c>
    </row>
    <row r="43" spans="2:15">
      <c r="B43" s="2">
        <v>39</v>
      </c>
      <c r="C43" s="37" t="s">
        <v>51</v>
      </c>
      <c r="D43" s="38" t="s">
        <v>52</v>
      </c>
      <c r="E43" s="3" t="s">
        <v>10</v>
      </c>
      <c r="F43" s="3" t="s">
        <v>19</v>
      </c>
      <c r="G43" s="23">
        <v>100</v>
      </c>
      <c r="H43" s="23"/>
      <c r="I43" s="16"/>
      <c r="J43" s="16"/>
      <c r="K43" s="16"/>
      <c r="L43" s="16"/>
      <c r="M43" s="16"/>
      <c r="N43" s="34"/>
      <c r="O43" s="31" t="s">
        <v>83</v>
      </c>
    </row>
    <row r="44" spans="2:15">
      <c r="B44" s="2">
        <v>40</v>
      </c>
      <c r="C44" s="37" t="s">
        <v>53</v>
      </c>
      <c r="D44" s="38" t="s">
        <v>54</v>
      </c>
      <c r="E44" s="3" t="s">
        <v>10</v>
      </c>
      <c r="F44" s="3" t="s">
        <v>5</v>
      </c>
      <c r="G44" s="23">
        <v>100</v>
      </c>
      <c r="H44" s="23"/>
      <c r="I44" s="16"/>
      <c r="J44" s="16"/>
      <c r="K44" s="16"/>
      <c r="L44" s="16"/>
      <c r="M44" s="16"/>
      <c r="N44" s="34"/>
      <c r="O44" s="31" t="s">
        <v>83</v>
      </c>
    </row>
    <row r="45" spans="2:15" ht="30">
      <c r="B45" s="2">
        <v>41</v>
      </c>
      <c r="C45" s="37" t="s">
        <v>53</v>
      </c>
      <c r="D45" s="38" t="s">
        <v>55</v>
      </c>
      <c r="E45" s="3" t="s">
        <v>10</v>
      </c>
      <c r="F45" s="3" t="s">
        <v>5</v>
      </c>
      <c r="G45" s="17">
        <v>40</v>
      </c>
      <c r="H45" s="2">
        <v>10</v>
      </c>
      <c r="I45" s="16">
        <f>WORKDAY(K28,1)</f>
        <v>41557</v>
      </c>
      <c r="J45" s="16"/>
      <c r="K45" s="16">
        <f>WORKDAY(I45-1,H45/8)</f>
        <v>41557</v>
      </c>
      <c r="L45" s="16"/>
      <c r="M45" s="16"/>
      <c r="N45" s="34" t="s">
        <v>89</v>
      </c>
      <c r="O45" s="31" t="s">
        <v>84</v>
      </c>
    </row>
    <row r="46" spans="2:15">
      <c r="B46" s="2">
        <v>42</v>
      </c>
      <c r="C46" s="37" t="s">
        <v>53</v>
      </c>
      <c r="D46" s="38" t="s">
        <v>56</v>
      </c>
      <c r="E46" s="3" t="s">
        <v>10</v>
      </c>
      <c r="F46" s="3" t="s">
        <v>5</v>
      </c>
      <c r="G46" s="23">
        <v>100</v>
      </c>
      <c r="H46" s="31"/>
      <c r="I46" s="16"/>
      <c r="J46" s="16"/>
      <c r="K46" s="16"/>
      <c r="L46" s="16"/>
      <c r="M46" s="16"/>
      <c r="N46" s="34"/>
      <c r="O46" s="31" t="s">
        <v>83</v>
      </c>
    </row>
    <row r="47" spans="2:15">
      <c r="B47" s="2">
        <v>43</v>
      </c>
      <c r="C47" s="37" t="s">
        <v>53</v>
      </c>
      <c r="D47" s="38" t="s">
        <v>57</v>
      </c>
      <c r="E47" s="3" t="s">
        <v>10</v>
      </c>
      <c r="F47" s="3" t="s">
        <v>5</v>
      </c>
      <c r="G47" s="23">
        <v>100</v>
      </c>
      <c r="H47" s="31"/>
      <c r="I47" s="16"/>
      <c r="J47" s="16"/>
      <c r="K47" s="16"/>
      <c r="L47" s="16"/>
      <c r="M47" s="16"/>
      <c r="N47" s="34"/>
      <c r="O47" s="31" t="s">
        <v>83</v>
      </c>
    </row>
    <row r="48" spans="2:15" ht="30">
      <c r="B48" s="2">
        <v>44</v>
      </c>
      <c r="C48" s="37" t="s">
        <v>53</v>
      </c>
      <c r="D48" s="38" t="s">
        <v>58</v>
      </c>
      <c r="E48" s="3" t="s">
        <v>10</v>
      </c>
      <c r="F48" s="3" t="s">
        <v>5</v>
      </c>
      <c r="G48" s="17">
        <v>20</v>
      </c>
      <c r="H48" s="2">
        <v>30</v>
      </c>
      <c r="I48" s="16">
        <f>WORKDAY(K45,1)</f>
        <v>41558</v>
      </c>
      <c r="J48" s="16"/>
      <c r="K48" s="16">
        <f>WORKDAY(I48-1,H48/8)</f>
        <v>41562</v>
      </c>
      <c r="L48" s="16"/>
      <c r="M48" s="16"/>
      <c r="N48" s="34" t="s">
        <v>89</v>
      </c>
      <c r="O48" s="31" t="s">
        <v>84</v>
      </c>
    </row>
    <row r="49" spans="2:15">
      <c r="B49" s="2">
        <v>45</v>
      </c>
      <c r="C49" s="37" t="s">
        <v>53</v>
      </c>
      <c r="D49" s="38" t="s">
        <v>59</v>
      </c>
      <c r="E49" s="3" t="s">
        <v>10</v>
      </c>
      <c r="F49" s="3" t="s">
        <v>19</v>
      </c>
      <c r="G49" s="17">
        <v>0</v>
      </c>
      <c r="H49" s="2">
        <v>24</v>
      </c>
      <c r="I49" s="16">
        <f>WORKDAY(K38,1)</f>
        <v>41575</v>
      </c>
      <c r="J49" s="16"/>
      <c r="K49" s="16">
        <f>WORKDAY(I49-1,H49/8)</f>
        <v>41577</v>
      </c>
      <c r="L49" s="16"/>
      <c r="M49" s="16"/>
      <c r="N49" s="34"/>
      <c r="O49" s="31" t="s">
        <v>83</v>
      </c>
    </row>
    <row r="50" spans="2:15">
      <c r="B50" s="2">
        <v>46</v>
      </c>
      <c r="C50" s="37" t="s">
        <v>53</v>
      </c>
      <c r="D50" s="38" t="s">
        <v>60</v>
      </c>
      <c r="E50" s="3" t="s">
        <v>10</v>
      </c>
      <c r="F50" s="3" t="s">
        <v>5</v>
      </c>
      <c r="G50" s="17">
        <v>0</v>
      </c>
      <c r="H50" s="2">
        <v>24</v>
      </c>
      <c r="I50" s="16">
        <f>WORKDAY(K48,1)</f>
        <v>41563</v>
      </c>
      <c r="J50" s="16"/>
      <c r="K50" s="16">
        <f>WORKDAY(I50-1,H50/8)</f>
        <v>41565</v>
      </c>
      <c r="L50" s="16"/>
      <c r="M50" s="16"/>
      <c r="N50" s="34"/>
      <c r="O50" s="31" t="s">
        <v>83</v>
      </c>
    </row>
    <row r="51" spans="2:15">
      <c r="B51" s="2">
        <v>47</v>
      </c>
      <c r="C51" s="37" t="s">
        <v>91</v>
      </c>
      <c r="D51" s="38" t="s">
        <v>92</v>
      </c>
      <c r="E51" s="3" t="s">
        <v>10</v>
      </c>
      <c r="F51" s="3" t="s">
        <v>118</v>
      </c>
      <c r="G51" s="17">
        <v>70</v>
      </c>
      <c r="H51" s="39">
        <v>40</v>
      </c>
      <c r="I51" s="16">
        <f>I1</f>
        <v>41536</v>
      </c>
      <c r="J51" s="16"/>
      <c r="K51" s="16">
        <f>WORKDAY(I51-1,H51/8)</f>
        <v>41542</v>
      </c>
      <c r="L51" s="16"/>
      <c r="M51" s="49" t="s">
        <v>122</v>
      </c>
      <c r="N51" s="34" t="s">
        <v>73</v>
      </c>
      <c r="O51" s="31" t="s">
        <v>83</v>
      </c>
    </row>
    <row r="52" spans="2:15">
      <c r="B52" s="2">
        <v>48</v>
      </c>
      <c r="C52" s="37" t="s">
        <v>91</v>
      </c>
      <c r="D52" s="38" t="s">
        <v>78</v>
      </c>
      <c r="E52" s="3"/>
      <c r="F52" s="3" t="s">
        <v>118</v>
      </c>
      <c r="G52" s="17">
        <v>0</v>
      </c>
      <c r="H52" s="39">
        <v>16</v>
      </c>
      <c r="I52" s="16">
        <f>WORKDAY(K51,1)</f>
        <v>41543</v>
      </c>
      <c r="J52" s="16"/>
      <c r="K52" s="16">
        <f>WORKDAY(I52-1,H52/8)</f>
        <v>41544</v>
      </c>
      <c r="L52" s="16"/>
      <c r="M52" s="16"/>
      <c r="N52" s="34"/>
      <c r="O52" s="31"/>
    </row>
    <row r="53" spans="2:15">
      <c r="B53" s="2">
        <v>49</v>
      </c>
      <c r="C53" s="37" t="s">
        <v>91</v>
      </c>
      <c r="D53" s="38" t="s">
        <v>93</v>
      </c>
      <c r="E53" s="3" t="s">
        <v>10</v>
      </c>
      <c r="F53" s="3" t="s">
        <v>22</v>
      </c>
      <c r="G53" s="17">
        <v>0</v>
      </c>
      <c r="H53" s="39">
        <v>12</v>
      </c>
      <c r="I53" s="16">
        <f>I1</f>
        <v>41536</v>
      </c>
      <c r="J53" s="16"/>
      <c r="K53" s="16">
        <f>WORKDAY(I53,H53/8)</f>
        <v>41537</v>
      </c>
      <c r="L53" s="16"/>
      <c r="M53" s="43" t="s">
        <v>121</v>
      </c>
      <c r="N53" s="34"/>
      <c r="O53" s="31" t="s">
        <v>83</v>
      </c>
    </row>
    <row r="54" spans="2:15">
      <c r="B54" s="2">
        <v>50</v>
      </c>
      <c r="C54" s="37" t="s">
        <v>91</v>
      </c>
      <c r="D54" s="38" t="s">
        <v>94</v>
      </c>
      <c r="E54" s="3" t="s">
        <v>10</v>
      </c>
      <c r="F54" s="3" t="s">
        <v>22</v>
      </c>
      <c r="G54" s="17">
        <v>0</v>
      </c>
      <c r="H54" s="39">
        <v>12</v>
      </c>
      <c r="I54" s="16">
        <f>WORKDAY(K53,1)</f>
        <v>41540</v>
      </c>
      <c r="J54" s="16"/>
      <c r="K54" s="16">
        <f t="shared" ref="K54:K61" si="4">WORKDAY(I54-1,H54/8)</f>
        <v>41540</v>
      </c>
      <c r="L54" s="16"/>
      <c r="M54" s="50" t="s">
        <v>122</v>
      </c>
      <c r="N54" s="34"/>
      <c r="O54" s="31" t="s">
        <v>83</v>
      </c>
    </row>
    <row r="55" spans="2:15">
      <c r="B55" s="2">
        <v>51</v>
      </c>
      <c r="C55" s="37" t="s">
        <v>91</v>
      </c>
      <c r="D55" s="38" t="s">
        <v>95</v>
      </c>
      <c r="E55" s="3" t="s">
        <v>10</v>
      </c>
      <c r="F55" s="3" t="s">
        <v>22</v>
      </c>
      <c r="G55" s="17">
        <v>0</v>
      </c>
      <c r="H55" s="39">
        <v>16</v>
      </c>
      <c r="I55" s="16">
        <f t="shared" ref="I55:I60" si="5">WORKDAY(K54,1)</f>
        <v>41541</v>
      </c>
      <c r="J55" s="16"/>
      <c r="K55" s="16">
        <f t="shared" si="4"/>
        <v>41542</v>
      </c>
      <c r="L55" s="16"/>
      <c r="M55" s="16"/>
      <c r="N55" s="34"/>
      <c r="O55" s="31" t="s">
        <v>83</v>
      </c>
    </row>
    <row r="56" spans="2:15">
      <c r="B56" s="2">
        <v>52</v>
      </c>
      <c r="C56" s="37" t="s">
        <v>91</v>
      </c>
      <c r="D56" s="38" t="s">
        <v>96</v>
      </c>
      <c r="E56" s="3" t="s">
        <v>10</v>
      </c>
      <c r="F56" s="3" t="s">
        <v>22</v>
      </c>
      <c r="G56" s="17">
        <v>0</v>
      </c>
      <c r="H56" s="39">
        <v>16</v>
      </c>
      <c r="I56" s="16">
        <f t="shared" si="5"/>
        <v>41543</v>
      </c>
      <c r="J56" s="16"/>
      <c r="K56" s="16">
        <f>WORKDAY(I56,H56/8)</f>
        <v>41547</v>
      </c>
      <c r="L56" s="16"/>
      <c r="M56" s="16"/>
      <c r="N56" s="34"/>
      <c r="O56" s="31"/>
    </row>
    <row r="57" spans="2:15">
      <c r="B57" s="2">
        <v>53</v>
      </c>
      <c r="C57" s="37" t="s">
        <v>91</v>
      </c>
      <c r="D57" s="38" t="s">
        <v>97</v>
      </c>
      <c r="E57" s="3" t="s">
        <v>10</v>
      </c>
      <c r="F57" s="3" t="s">
        <v>22</v>
      </c>
      <c r="G57" s="17">
        <v>0</v>
      </c>
      <c r="H57" s="39">
        <v>16</v>
      </c>
      <c r="I57" s="16">
        <f t="shared" si="5"/>
        <v>41548</v>
      </c>
      <c r="J57" s="16"/>
      <c r="K57" s="16">
        <f t="shared" si="4"/>
        <v>41549</v>
      </c>
      <c r="L57" s="16"/>
      <c r="M57" s="16"/>
      <c r="N57" s="34"/>
      <c r="O57" s="31"/>
    </row>
    <row r="58" spans="2:15">
      <c r="B58" s="2">
        <v>54</v>
      </c>
      <c r="C58" s="37" t="s">
        <v>91</v>
      </c>
      <c r="D58" s="38" t="s">
        <v>98</v>
      </c>
      <c r="E58" s="3" t="s">
        <v>10</v>
      </c>
      <c r="F58" s="3" t="s">
        <v>118</v>
      </c>
      <c r="G58" s="17">
        <v>0</v>
      </c>
      <c r="H58" s="39">
        <v>16</v>
      </c>
      <c r="I58" s="16">
        <f>WORKDAY(K52,1)</f>
        <v>41547</v>
      </c>
      <c r="J58" s="16"/>
      <c r="K58" s="16">
        <f t="shared" si="4"/>
        <v>41548</v>
      </c>
      <c r="L58" s="16"/>
      <c r="M58" s="16"/>
      <c r="N58" s="34"/>
      <c r="O58" s="31"/>
    </row>
    <row r="59" spans="2:15">
      <c r="B59" s="2">
        <v>55</v>
      </c>
      <c r="C59" s="37" t="s">
        <v>91</v>
      </c>
      <c r="D59" s="38" t="s">
        <v>99</v>
      </c>
      <c r="E59" s="3" t="s">
        <v>10</v>
      </c>
      <c r="F59" s="3" t="s">
        <v>22</v>
      </c>
      <c r="G59" s="17">
        <v>0</v>
      </c>
      <c r="H59" s="39">
        <v>40</v>
      </c>
      <c r="I59" s="16">
        <f>WORKDAY(K57,1)</f>
        <v>41550</v>
      </c>
      <c r="J59" s="16"/>
      <c r="K59" s="16">
        <f t="shared" si="4"/>
        <v>41556</v>
      </c>
      <c r="L59" s="16"/>
      <c r="M59" s="16"/>
      <c r="N59" s="34"/>
      <c r="O59" s="31"/>
    </row>
    <row r="60" spans="2:15">
      <c r="B60" s="2">
        <v>56</v>
      </c>
      <c r="C60" s="37" t="s">
        <v>91</v>
      </c>
      <c r="D60" s="38" t="s">
        <v>100</v>
      </c>
      <c r="E60" s="3" t="s">
        <v>10</v>
      </c>
      <c r="F60" s="3" t="s">
        <v>22</v>
      </c>
      <c r="G60" s="17">
        <v>0</v>
      </c>
      <c r="H60" s="39">
        <v>20</v>
      </c>
      <c r="I60" s="16">
        <f t="shared" si="5"/>
        <v>41557</v>
      </c>
      <c r="J60" s="16"/>
      <c r="K60" s="16">
        <f>WORKDAY(I60,H60/8)</f>
        <v>41561</v>
      </c>
      <c r="L60" s="16"/>
      <c r="M60" s="16"/>
      <c r="N60" s="34"/>
      <c r="O60" s="31"/>
    </row>
    <row r="61" spans="2:15">
      <c r="B61" s="2">
        <v>57</v>
      </c>
      <c r="C61" s="37" t="s">
        <v>91</v>
      </c>
      <c r="D61" s="38" t="s">
        <v>80</v>
      </c>
      <c r="E61" s="3" t="s">
        <v>10</v>
      </c>
      <c r="F61" s="3" t="s">
        <v>118</v>
      </c>
      <c r="G61" s="17">
        <v>75</v>
      </c>
      <c r="H61" s="39">
        <v>16</v>
      </c>
      <c r="I61" s="16">
        <f>WORKDAY(K58,1)</f>
        <v>41549</v>
      </c>
      <c r="J61" s="16"/>
      <c r="K61" s="16">
        <f t="shared" si="4"/>
        <v>41550</v>
      </c>
      <c r="L61" s="16"/>
      <c r="M61" s="16"/>
      <c r="N61" s="34"/>
      <c r="O61" s="31" t="s">
        <v>83</v>
      </c>
    </row>
    <row r="63" spans="2:15">
      <c r="J63" s="3" t="s">
        <v>117</v>
      </c>
      <c r="K63" s="44">
        <f>MAX(K7:K60)</f>
        <v>41583</v>
      </c>
    </row>
    <row r="64" spans="2:15">
      <c r="J64" s="3" t="s">
        <v>115</v>
      </c>
      <c r="K64" s="43">
        <v>10</v>
      </c>
    </row>
    <row r="65" spans="10:11">
      <c r="J65" s="3" t="s">
        <v>116</v>
      </c>
      <c r="K65" s="43">
        <v>3</v>
      </c>
    </row>
    <row r="66" spans="10:11">
      <c r="J66" s="3" t="s">
        <v>119</v>
      </c>
      <c r="K66" s="45">
        <f>WORKDAY(K63,SUM(K64:K65))</f>
        <v>41600</v>
      </c>
    </row>
    <row r="69" spans="10:11">
      <c r="K69" s="40"/>
    </row>
  </sheetData>
  <autoFilter ref="B4:O61">
    <filterColumn colId="5"/>
    <filterColumn colId="11"/>
  </autoFilter>
  <mergeCells count="1">
    <mergeCell ref="B3:N3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 till 170913</vt:lpstr>
      <vt:lpstr>Plan from 190913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satish.palli</dc:creator>
  <cp:lastModifiedBy>satish.palli</cp:lastModifiedBy>
  <dcterms:created xsi:type="dcterms:W3CDTF">2013-09-16T04:32:11Z</dcterms:created>
  <dcterms:modified xsi:type="dcterms:W3CDTF">2013-09-23T13:14:34Z</dcterms:modified>
</cp:coreProperties>
</file>