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ra\Documents\STIS smt 4\1 Metode Numerik\1 UAS\"/>
    </mc:Choice>
  </mc:AlternateContent>
  <xr:revisionPtr revIDLastSave="0" documentId="13_ncr:1_{D809D396-6A85-4054-99E8-D22ECACA02F0}" xr6:coauthVersionLast="47" xr6:coauthVersionMax="47" xr10:uidLastSave="{00000000-0000-0000-0000-000000000000}"/>
  <bookViews>
    <workbookView xWindow="-96" yWindow="0" windowWidth="11712" windowHeight="12336" xr2:uid="{0693C9AE-8790-4F11-8329-C5237EE2B2AF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2" i="2" l="1"/>
  <c r="F73" i="2"/>
  <c r="F74" i="2"/>
  <c r="F75" i="2"/>
  <c r="F76" i="2"/>
  <c r="G72" i="2"/>
  <c r="G73" i="2"/>
  <c r="G74" i="2"/>
  <c r="G75" i="2"/>
  <c r="G76" i="2"/>
  <c r="H72" i="2"/>
  <c r="H73" i="2"/>
  <c r="H74" i="2"/>
  <c r="H75" i="2"/>
  <c r="H76" i="2"/>
  <c r="I72" i="2"/>
  <c r="I73" i="2"/>
  <c r="I74" i="2"/>
  <c r="I75" i="2"/>
  <c r="I76" i="2"/>
  <c r="J72" i="2"/>
  <c r="J73" i="2"/>
  <c r="J74" i="2"/>
  <c r="J75" i="2"/>
  <c r="J76" i="2"/>
  <c r="K72" i="2"/>
  <c r="K73" i="2"/>
  <c r="K74" i="2"/>
  <c r="K75" i="2"/>
  <c r="K76" i="2"/>
  <c r="L72" i="2"/>
  <c r="L79" i="2"/>
  <c r="L73" i="2"/>
  <c r="L80" i="2"/>
  <c r="L74" i="2"/>
  <c r="L81" i="2"/>
  <c r="L75" i="2"/>
  <c r="L82" i="2"/>
  <c r="L76" i="2"/>
  <c r="L83" i="2"/>
  <c r="L84" i="2"/>
  <c r="L87" i="2"/>
  <c r="L88" i="2"/>
  <c r="L89" i="2"/>
  <c r="L90" i="2"/>
  <c r="L91" i="2"/>
  <c r="L92" i="2"/>
  <c r="L95" i="2"/>
  <c r="K79" i="2"/>
  <c r="K80" i="2"/>
  <c r="K81" i="2"/>
  <c r="K82" i="2"/>
  <c r="K83" i="2"/>
  <c r="K84" i="2"/>
  <c r="K87" i="2"/>
  <c r="K88" i="2"/>
  <c r="K89" i="2"/>
  <c r="K90" i="2"/>
  <c r="K91" i="2"/>
  <c r="K92" i="2"/>
  <c r="K95" i="2"/>
  <c r="J79" i="2"/>
  <c r="J80" i="2"/>
  <c r="J81" i="2"/>
  <c r="J82" i="2"/>
  <c r="J83" i="2"/>
  <c r="J84" i="2"/>
  <c r="J87" i="2"/>
  <c r="J88" i="2"/>
  <c r="J89" i="2"/>
  <c r="J90" i="2"/>
  <c r="J91" i="2"/>
  <c r="J92" i="2"/>
  <c r="J95" i="2"/>
  <c r="I79" i="2"/>
  <c r="I80" i="2"/>
  <c r="I81" i="2"/>
  <c r="I82" i="2"/>
  <c r="I83" i="2"/>
  <c r="I84" i="2"/>
  <c r="I87" i="2"/>
  <c r="I88" i="2"/>
  <c r="I89" i="2"/>
  <c r="I90" i="2"/>
  <c r="I91" i="2"/>
  <c r="I92" i="2"/>
  <c r="I95" i="2"/>
  <c r="H79" i="2"/>
  <c r="H80" i="2"/>
  <c r="H81" i="2"/>
  <c r="H82" i="2"/>
  <c r="H83" i="2"/>
  <c r="H84" i="2"/>
  <c r="H87" i="2"/>
  <c r="H88" i="2"/>
  <c r="H89" i="2"/>
  <c r="H90" i="2"/>
  <c r="H91" i="2"/>
  <c r="H92" i="2"/>
  <c r="H95" i="2"/>
  <c r="G79" i="2"/>
  <c r="G80" i="2"/>
  <c r="G81" i="2"/>
  <c r="G82" i="2"/>
  <c r="G83" i="2"/>
  <c r="G84" i="2"/>
  <c r="G87" i="2"/>
  <c r="G88" i="2"/>
  <c r="G89" i="2"/>
  <c r="G90" i="2"/>
  <c r="G91" i="2"/>
  <c r="G92" i="2"/>
  <c r="G95" i="2"/>
  <c r="F79" i="2"/>
  <c r="F80" i="2"/>
  <c r="F81" i="2"/>
  <c r="F82" i="2"/>
  <c r="F83" i="2"/>
  <c r="F84" i="2"/>
  <c r="F87" i="2"/>
  <c r="F88" i="2"/>
  <c r="F89" i="2"/>
  <c r="F90" i="2"/>
  <c r="F91" i="2"/>
  <c r="F92" i="2"/>
  <c r="F95" i="2"/>
  <c r="F48" i="2"/>
  <c r="F49" i="2"/>
  <c r="G48" i="2"/>
  <c r="F50" i="2"/>
  <c r="G49" i="2"/>
  <c r="H48" i="2"/>
  <c r="F51" i="2"/>
  <c r="G50" i="2"/>
  <c r="H49" i="2"/>
  <c r="I48" i="2"/>
  <c r="G51" i="2"/>
  <c r="H50" i="2"/>
  <c r="I49" i="2"/>
  <c r="J48" i="2"/>
  <c r="H51" i="2"/>
  <c r="I50" i="2"/>
  <c r="J49" i="2"/>
  <c r="K48" i="2"/>
  <c r="I51" i="2"/>
  <c r="J50" i="2"/>
  <c r="K49" i="2"/>
  <c r="L48" i="2"/>
  <c r="J51" i="2"/>
  <c r="K50" i="2"/>
  <c r="L49" i="2"/>
  <c r="M48" i="2"/>
  <c r="K51" i="2"/>
  <c r="L50" i="2"/>
  <c r="M49" i="2"/>
  <c r="N48" i="2"/>
  <c r="N54" i="2"/>
  <c r="L51" i="2"/>
  <c r="M50" i="2"/>
  <c r="N49" i="2"/>
  <c r="N55" i="2"/>
  <c r="M51" i="2"/>
  <c r="N50" i="2"/>
  <c r="N56" i="2"/>
  <c r="N51" i="2"/>
  <c r="N57" i="2"/>
  <c r="N58" i="2"/>
  <c r="N61" i="2"/>
  <c r="N62" i="2"/>
  <c r="N63" i="2"/>
  <c r="N64" i="2"/>
  <c r="N65" i="2"/>
  <c r="N68" i="2"/>
  <c r="M54" i="2"/>
  <c r="M55" i="2"/>
  <c r="M56" i="2"/>
  <c r="M57" i="2"/>
  <c r="M58" i="2"/>
  <c r="M61" i="2"/>
  <c r="M62" i="2"/>
  <c r="M63" i="2"/>
  <c r="M64" i="2"/>
  <c r="M65" i="2"/>
  <c r="M68" i="2"/>
  <c r="L54" i="2"/>
  <c r="L55" i="2"/>
  <c r="L56" i="2"/>
  <c r="L57" i="2"/>
  <c r="L58" i="2"/>
  <c r="L61" i="2"/>
  <c r="L62" i="2"/>
  <c r="L63" i="2"/>
  <c r="L64" i="2"/>
  <c r="L65" i="2"/>
  <c r="L68" i="2"/>
  <c r="K54" i="2"/>
  <c r="K55" i="2"/>
  <c r="K56" i="2"/>
  <c r="K57" i="2"/>
  <c r="K58" i="2"/>
  <c r="K61" i="2"/>
  <c r="K62" i="2"/>
  <c r="K63" i="2"/>
  <c r="K64" i="2"/>
  <c r="K65" i="2"/>
  <c r="K68" i="2"/>
  <c r="J54" i="2"/>
  <c r="J55" i="2"/>
  <c r="J56" i="2"/>
  <c r="J57" i="2"/>
  <c r="J58" i="2"/>
  <c r="J61" i="2"/>
  <c r="J62" i="2"/>
  <c r="J63" i="2"/>
  <c r="J64" i="2"/>
  <c r="J65" i="2"/>
  <c r="J68" i="2"/>
  <c r="I54" i="2"/>
  <c r="I55" i="2"/>
  <c r="I56" i="2"/>
  <c r="I57" i="2"/>
  <c r="I58" i="2"/>
  <c r="I61" i="2"/>
  <c r="I62" i="2"/>
  <c r="I63" i="2"/>
  <c r="I64" i="2"/>
  <c r="I65" i="2"/>
  <c r="I68" i="2"/>
  <c r="H54" i="2"/>
  <c r="H55" i="2"/>
  <c r="H56" i="2"/>
  <c r="H57" i="2"/>
  <c r="H58" i="2"/>
  <c r="H61" i="2"/>
  <c r="H62" i="2"/>
  <c r="H63" i="2"/>
  <c r="H64" i="2"/>
  <c r="H65" i="2"/>
  <c r="H68" i="2"/>
  <c r="G54" i="2"/>
  <c r="G55" i="2"/>
  <c r="G56" i="2"/>
  <c r="G57" i="2"/>
  <c r="G58" i="2"/>
  <c r="G61" i="2"/>
  <c r="G62" i="2"/>
  <c r="G63" i="2"/>
  <c r="G64" i="2"/>
  <c r="G65" i="2"/>
  <c r="G68" i="2"/>
  <c r="F54" i="2"/>
  <c r="F55" i="2"/>
  <c r="F56" i="2"/>
  <c r="F57" i="2"/>
  <c r="F58" i="2"/>
  <c r="F61" i="2"/>
  <c r="F62" i="2"/>
  <c r="F63" i="2"/>
  <c r="F64" i="2"/>
  <c r="F65" i="2"/>
  <c r="F68" i="2"/>
  <c r="F27" i="2"/>
  <c r="F28" i="2"/>
  <c r="G27" i="2"/>
  <c r="F29" i="2"/>
  <c r="G28" i="2"/>
  <c r="H27" i="2"/>
  <c r="G29" i="2"/>
  <c r="H28" i="2"/>
  <c r="I27" i="2"/>
  <c r="I32" i="2"/>
  <c r="H29" i="2"/>
  <c r="I28" i="2"/>
  <c r="I33" i="2"/>
  <c r="I29" i="2"/>
  <c r="I34" i="2"/>
  <c r="I35" i="2"/>
  <c r="I38" i="2"/>
  <c r="I39" i="2"/>
  <c r="I40" i="2"/>
  <c r="I41" i="2"/>
  <c r="I44" i="2"/>
  <c r="H32" i="2"/>
  <c r="H33" i="2"/>
  <c r="H34" i="2"/>
  <c r="H35" i="2"/>
  <c r="H38" i="2"/>
  <c r="H39" i="2"/>
  <c r="H40" i="2"/>
  <c r="H41" i="2"/>
  <c r="H44" i="2"/>
  <c r="G32" i="2"/>
  <c r="G33" i="2"/>
  <c r="G34" i="2"/>
  <c r="G35" i="2"/>
  <c r="G38" i="2"/>
  <c r="G39" i="2"/>
  <c r="G40" i="2"/>
  <c r="G41" i="2"/>
  <c r="G44" i="2"/>
  <c r="F32" i="2"/>
  <c r="F33" i="2"/>
  <c r="F34" i="2"/>
  <c r="F35" i="2"/>
  <c r="F38" i="2"/>
  <c r="F39" i="2"/>
  <c r="F40" i="2"/>
  <c r="F41" i="2"/>
  <c r="F44" i="2"/>
  <c r="F6" i="2"/>
  <c r="F7" i="2"/>
  <c r="F8" i="2"/>
  <c r="G6" i="2"/>
  <c r="G7" i="2"/>
  <c r="G8" i="2"/>
  <c r="H6" i="2"/>
  <c r="H7" i="2"/>
  <c r="H8" i="2"/>
  <c r="I6" i="2"/>
  <c r="I7" i="2"/>
  <c r="I8" i="2"/>
  <c r="J6" i="2"/>
  <c r="J7" i="2"/>
  <c r="J8" i="2"/>
  <c r="K6" i="2"/>
  <c r="K7" i="2"/>
  <c r="K8" i="2"/>
  <c r="L6" i="2"/>
  <c r="L11" i="2"/>
  <c r="L7" i="2"/>
  <c r="L12" i="2"/>
  <c r="L8" i="2"/>
  <c r="L13" i="2"/>
  <c r="L14" i="2"/>
  <c r="L17" i="2"/>
  <c r="L18" i="2"/>
  <c r="L19" i="2"/>
  <c r="L20" i="2"/>
  <c r="L23" i="2"/>
  <c r="K11" i="2"/>
  <c r="K12" i="2"/>
  <c r="K13" i="2"/>
  <c r="K14" i="2"/>
  <c r="K17" i="2"/>
  <c r="K18" i="2"/>
  <c r="K19" i="2"/>
  <c r="K20" i="2"/>
  <c r="K23" i="2"/>
  <c r="J11" i="2"/>
  <c r="J12" i="2"/>
  <c r="J13" i="2"/>
  <c r="J14" i="2"/>
  <c r="J17" i="2"/>
  <c r="J18" i="2"/>
  <c r="J19" i="2"/>
  <c r="J20" i="2"/>
  <c r="J23" i="2"/>
  <c r="I11" i="2"/>
  <c r="I12" i="2"/>
  <c r="I13" i="2"/>
  <c r="I14" i="2"/>
  <c r="I17" i="2"/>
  <c r="I18" i="2"/>
  <c r="I19" i="2"/>
  <c r="I20" i="2"/>
  <c r="I23" i="2"/>
  <c r="H11" i="2"/>
  <c r="H12" i="2"/>
  <c r="H13" i="2"/>
  <c r="H14" i="2"/>
  <c r="H17" i="2"/>
  <c r="H18" i="2"/>
  <c r="H19" i="2"/>
  <c r="H20" i="2"/>
  <c r="H23" i="2"/>
  <c r="G11" i="2"/>
  <c r="G12" i="2"/>
  <c r="G13" i="2"/>
  <c r="G14" i="2"/>
  <c r="G17" i="2"/>
  <c r="G18" i="2"/>
  <c r="G19" i="2"/>
  <c r="G20" i="2"/>
  <c r="G23" i="2"/>
  <c r="F11" i="2"/>
  <c r="F12" i="2"/>
  <c r="F13" i="2"/>
  <c r="F14" i="2"/>
  <c r="F17" i="2"/>
  <c r="F18" i="2"/>
  <c r="F19" i="2"/>
  <c r="F20" i="2"/>
  <c r="F23" i="2"/>
  <c r="F74" i="1"/>
  <c r="F75" i="1"/>
  <c r="F76" i="1"/>
  <c r="F77" i="1"/>
  <c r="F78" i="1"/>
  <c r="G74" i="1"/>
  <c r="G75" i="1"/>
  <c r="G76" i="1"/>
  <c r="G77" i="1"/>
  <c r="G78" i="1"/>
  <c r="H74" i="1"/>
  <c r="H75" i="1"/>
  <c r="H76" i="1"/>
  <c r="H77" i="1"/>
  <c r="H78" i="1"/>
  <c r="I74" i="1"/>
  <c r="I75" i="1"/>
  <c r="I76" i="1"/>
  <c r="I77" i="1"/>
  <c r="I78" i="1"/>
  <c r="J74" i="1"/>
  <c r="J75" i="1"/>
  <c r="J76" i="1"/>
  <c r="J77" i="1"/>
  <c r="J78" i="1"/>
  <c r="K74" i="1"/>
  <c r="K75" i="1"/>
  <c r="K76" i="1"/>
  <c r="K77" i="1"/>
  <c r="K78" i="1"/>
  <c r="L74" i="1"/>
  <c r="L81" i="1"/>
  <c r="L75" i="1"/>
  <c r="L82" i="1"/>
  <c r="L76" i="1"/>
  <c r="L83" i="1"/>
  <c r="L77" i="1"/>
  <c r="L84" i="1"/>
  <c r="L78" i="1"/>
  <c r="L85" i="1"/>
  <c r="L86" i="1"/>
  <c r="L89" i="1"/>
  <c r="L90" i="1"/>
  <c r="L91" i="1"/>
  <c r="L92" i="1"/>
  <c r="L93" i="1"/>
  <c r="L94" i="1"/>
  <c r="L97" i="1"/>
  <c r="K81" i="1"/>
  <c r="K82" i="1"/>
  <c r="K83" i="1"/>
  <c r="K84" i="1"/>
  <c r="K85" i="1"/>
  <c r="K86" i="1"/>
  <c r="K89" i="1"/>
  <c r="K90" i="1"/>
  <c r="K91" i="1"/>
  <c r="K92" i="1"/>
  <c r="K93" i="1"/>
  <c r="K94" i="1"/>
  <c r="K97" i="1"/>
  <c r="J81" i="1"/>
  <c r="J82" i="1"/>
  <c r="J83" i="1"/>
  <c r="J84" i="1"/>
  <c r="J85" i="1"/>
  <c r="J86" i="1"/>
  <c r="J89" i="1"/>
  <c r="J90" i="1"/>
  <c r="J91" i="1"/>
  <c r="J92" i="1"/>
  <c r="J93" i="1"/>
  <c r="J94" i="1"/>
  <c r="J97" i="1"/>
  <c r="I81" i="1"/>
  <c r="I82" i="1"/>
  <c r="I83" i="1"/>
  <c r="I84" i="1"/>
  <c r="I85" i="1"/>
  <c r="I86" i="1"/>
  <c r="I89" i="1"/>
  <c r="I90" i="1"/>
  <c r="I91" i="1"/>
  <c r="I92" i="1"/>
  <c r="I93" i="1"/>
  <c r="I94" i="1"/>
  <c r="I97" i="1"/>
  <c r="H81" i="1"/>
  <c r="H82" i="1"/>
  <c r="H83" i="1"/>
  <c r="H84" i="1"/>
  <c r="H85" i="1"/>
  <c r="H86" i="1"/>
  <c r="H89" i="1"/>
  <c r="H90" i="1"/>
  <c r="H91" i="1"/>
  <c r="H92" i="1"/>
  <c r="H93" i="1"/>
  <c r="H94" i="1"/>
  <c r="H97" i="1"/>
  <c r="G81" i="1"/>
  <c r="G82" i="1"/>
  <c r="G83" i="1"/>
  <c r="G84" i="1"/>
  <c r="G85" i="1"/>
  <c r="G86" i="1"/>
  <c r="G89" i="1"/>
  <c r="G90" i="1"/>
  <c r="G91" i="1"/>
  <c r="G92" i="1"/>
  <c r="G93" i="1"/>
  <c r="G94" i="1"/>
  <c r="G97" i="1"/>
  <c r="F81" i="1"/>
  <c r="F82" i="1"/>
  <c r="F83" i="1"/>
  <c r="F84" i="1"/>
  <c r="F85" i="1"/>
  <c r="F86" i="1"/>
  <c r="F89" i="1"/>
  <c r="F90" i="1"/>
  <c r="F91" i="1"/>
  <c r="F92" i="1"/>
  <c r="F93" i="1"/>
  <c r="F94" i="1"/>
  <c r="F97" i="1"/>
  <c r="F50" i="1"/>
  <c r="F51" i="1"/>
  <c r="G50" i="1"/>
  <c r="F52" i="1"/>
  <c r="G51" i="1"/>
  <c r="H50" i="1"/>
  <c r="F53" i="1"/>
  <c r="G52" i="1"/>
  <c r="H51" i="1"/>
  <c r="I50" i="1"/>
  <c r="G53" i="1"/>
  <c r="H52" i="1"/>
  <c r="I51" i="1"/>
  <c r="J50" i="1"/>
  <c r="H53" i="1"/>
  <c r="I52" i="1"/>
  <c r="J51" i="1"/>
  <c r="K50" i="1"/>
  <c r="I53" i="1"/>
  <c r="J52" i="1"/>
  <c r="K51" i="1"/>
  <c r="L50" i="1"/>
  <c r="J53" i="1"/>
  <c r="K52" i="1"/>
  <c r="L51" i="1"/>
  <c r="M50" i="1"/>
  <c r="K53" i="1"/>
  <c r="L52" i="1"/>
  <c r="M51" i="1"/>
  <c r="N50" i="1"/>
  <c r="N56" i="1"/>
  <c r="L53" i="1"/>
  <c r="M52" i="1"/>
  <c r="N51" i="1"/>
  <c r="N57" i="1"/>
  <c r="M53" i="1"/>
  <c r="N52" i="1"/>
  <c r="N58" i="1"/>
  <c r="N53" i="1"/>
  <c r="N59" i="1"/>
  <c r="N60" i="1"/>
  <c r="N63" i="1"/>
  <c r="N64" i="1"/>
  <c r="N65" i="1"/>
  <c r="N66" i="1"/>
  <c r="N67" i="1"/>
  <c r="N70" i="1"/>
  <c r="M56" i="1"/>
  <c r="M57" i="1"/>
  <c r="M58" i="1"/>
  <c r="M59" i="1"/>
  <c r="M60" i="1"/>
  <c r="M63" i="1"/>
  <c r="M64" i="1"/>
  <c r="M65" i="1"/>
  <c r="M66" i="1"/>
  <c r="M67" i="1"/>
  <c r="M70" i="1"/>
  <c r="L56" i="1"/>
  <c r="L57" i="1"/>
  <c r="L58" i="1"/>
  <c r="L59" i="1"/>
  <c r="L60" i="1"/>
  <c r="L63" i="1"/>
  <c r="L64" i="1"/>
  <c r="L65" i="1"/>
  <c r="L66" i="1"/>
  <c r="L67" i="1"/>
  <c r="L70" i="1"/>
  <c r="K56" i="1"/>
  <c r="K57" i="1"/>
  <c r="K58" i="1"/>
  <c r="K59" i="1"/>
  <c r="K60" i="1"/>
  <c r="K63" i="1"/>
  <c r="K64" i="1"/>
  <c r="K65" i="1"/>
  <c r="K66" i="1"/>
  <c r="K67" i="1"/>
  <c r="K70" i="1"/>
  <c r="J56" i="1"/>
  <c r="J57" i="1"/>
  <c r="J58" i="1"/>
  <c r="J59" i="1"/>
  <c r="J60" i="1"/>
  <c r="J63" i="1"/>
  <c r="J64" i="1"/>
  <c r="J65" i="1"/>
  <c r="J66" i="1"/>
  <c r="J67" i="1"/>
  <c r="J70" i="1"/>
  <c r="I56" i="1"/>
  <c r="I57" i="1"/>
  <c r="I58" i="1"/>
  <c r="I59" i="1"/>
  <c r="I60" i="1"/>
  <c r="I63" i="1"/>
  <c r="I64" i="1"/>
  <c r="I65" i="1"/>
  <c r="I66" i="1"/>
  <c r="I67" i="1"/>
  <c r="I70" i="1"/>
  <c r="H56" i="1"/>
  <c r="H57" i="1"/>
  <c r="H58" i="1"/>
  <c r="H59" i="1"/>
  <c r="H60" i="1"/>
  <c r="H63" i="1"/>
  <c r="H64" i="1"/>
  <c r="H65" i="1"/>
  <c r="H66" i="1"/>
  <c r="H67" i="1"/>
  <c r="H70" i="1"/>
  <c r="G56" i="1"/>
  <c r="G57" i="1"/>
  <c r="G58" i="1"/>
  <c r="G59" i="1"/>
  <c r="G60" i="1"/>
  <c r="G63" i="1"/>
  <c r="G64" i="1"/>
  <c r="G65" i="1"/>
  <c r="G66" i="1"/>
  <c r="G67" i="1"/>
  <c r="G70" i="1"/>
  <c r="F56" i="1"/>
  <c r="F57" i="1"/>
  <c r="F58" i="1"/>
  <c r="F59" i="1"/>
  <c r="F60" i="1"/>
  <c r="F63" i="1"/>
  <c r="F64" i="1"/>
  <c r="F65" i="1"/>
  <c r="F66" i="1"/>
  <c r="F67" i="1"/>
  <c r="F70" i="1"/>
  <c r="F29" i="1"/>
  <c r="F30" i="1"/>
  <c r="G29" i="1"/>
  <c r="F31" i="1"/>
  <c r="G30" i="1"/>
  <c r="H29" i="1"/>
  <c r="G31" i="1"/>
  <c r="H30" i="1"/>
  <c r="I29" i="1"/>
  <c r="I34" i="1"/>
  <c r="H31" i="1"/>
  <c r="I30" i="1"/>
  <c r="I35" i="1"/>
  <c r="I31" i="1"/>
  <c r="I36" i="1"/>
  <c r="I37" i="1"/>
  <c r="I40" i="1"/>
  <c r="I41" i="1"/>
  <c r="I42" i="1"/>
  <c r="I43" i="1"/>
  <c r="I46" i="1"/>
  <c r="H34" i="1"/>
  <c r="H35" i="1"/>
  <c r="H36" i="1"/>
  <c r="H37" i="1"/>
  <c r="H40" i="1"/>
  <c r="H41" i="1"/>
  <c r="H42" i="1"/>
  <c r="H43" i="1"/>
  <c r="H46" i="1"/>
  <c r="G34" i="1"/>
  <c r="G35" i="1"/>
  <c r="G36" i="1"/>
  <c r="G37" i="1"/>
  <c r="G40" i="1"/>
  <c r="G41" i="1"/>
  <c r="G42" i="1"/>
  <c r="G43" i="1"/>
  <c r="G46" i="1"/>
  <c r="F34" i="1"/>
  <c r="F35" i="1"/>
  <c r="F36" i="1"/>
  <c r="F37" i="1"/>
  <c r="F40" i="1"/>
  <c r="F41" i="1"/>
  <c r="F42" i="1"/>
  <c r="F43" i="1"/>
  <c r="F46" i="1"/>
  <c r="F8" i="1"/>
  <c r="F9" i="1"/>
  <c r="F10" i="1"/>
  <c r="G8" i="1"/>
  <c r="G9" i="1"/>
  <c r="G10" i="1"/>
  <c r="H8" i="1"/>
  <c r="H9" i="1"/>
  <c r="H10" i="1"/>
  <c r="I8" i="1"/>
  <c r="I9" i="1"/>
  <c r="I10" i="1"/>
  <c r="J8" i="1"/>
  <c r="J9" i="1"/>
  <c r="J10" i="1"/>
  <c r="K8" i="1"/>
  <c r="K9" i="1"/>
  <c r="K10" i="1"/>
  <c r="L8" i="1"/>
  <c r="L13" i="1"/>
  <c r="L9" i="1"/>
  <c r="L14" i="1"/>
  <c r="L10" i="1"/>
  <c r="L15" i="1"/>
  <c r="L16" i="1"/>
  <c r="L19" i="1"/>
  <c r="L20" i="1"/>
  <c r="L21" i="1"/>
  <c r="L22" i="1"/>
  <c r="L25" i="1"/>
  <c r="K13" i="1"/>
  <c r="K14" i="1"/>
  <c r="K15" i="1"/>
  <c r="K16" i="1"/>
  <c r="K19" i="1"/>
  <c r="K20" i="1"/>
  <c r="K21" i="1"/>
  <c r="K22" i="1"/>
  <c r="K25" i="1"/>
  <c r="J13" i="1"/>
  <c r="J14" i="1"/>
  <c r="J15" i="1"/>
  <c r="J16" i="1"/>
  <c r="J19" i="1"/>
  <c r="J20" i="1"/>
  <c r="J21" i="1"/>
  <c r="J22" i="1"/>
  <c r="J25" i="1"/>
  <c r="I13" i="1"/>
  <c r="I14" i="1"/>
  <c r="I15" i="1"/>
  <c r="I16" i="1"/>
  <c r="I19" i="1"/>
  <c r="I20" i="1"/>
  <c r="I21" i="1"/>
  <c r="I22" i="1"/>
  <c r="I25" i="1"/>
  <c r="H13" i="1"/>
  <c r="H14" i="1"/>
  <c r="H15" i="1"/>
  <c r="H16" i="1"/>
  <c r="H19" i="1"/>
  <c r="H20" i="1"/>
  <c r="H21" i="1"/>
  <c r="H22" i="1"/>
  <c r="H25" i="1"/>
  <c r="G13" i="1"/>
  <c r="G14" i="1"/>
  <c r="G15" i="1"/>
  <c r="G16" i="1"/>
  <c r="G19" i="1"/>
  <c r="G20" i="1"/>
  <c r="G21" i="1"/>
  <c r="G22" i="1"/>
  <c r="G25" i="1"/>
  <c r="F13" i="1"/>
  <c r="F14" i="1"/>
  <c r="F15" i="1"/>
  <c r="F16" i="1"/>
  <c r="F19" i="1"/>
  <c r="F20" i="1"/>
  <c r="F21" i="1"/>
  <c r="F22" i="1"/>
  <c r="F25" i="1"/>
</calcChain>
</file>

<file path=xl/sharedStrings.xml><?xml version="1.0" encoding="utf-8"?>
<sst xmlns="http://schemas.openxmlformats.org/spreadsheetml/2006/main" count="235" uniqueCount="36">
  <si>
    <t xml:space="preserve">a. </t>
  </si>
  <si>
    <t xml:space="preserve">x1 </t>
  </si>
  <si>
    <t>(x2-x3+1)/3</t>
  </si>
  <si>
    <t>k</t>
  </si>
  <si>
    <t>x2</t>
  </si>
  <si>
    <t>-(3x1+2x3)/6</t>
  </si>
  <si>
    <t>x1</t>
  </si>
  <si>
    <t>x3</t>
  </si>
  <si>
    <t>(4-3(x1+x2))/7</t>
  </si>
  <si>
    <t>PEMBILANG</t>
  </si>
  <si>
    <t>MAX</t>
  </si>
  <si>
    <t>PENYEBUT</t>
  </si>
  <si>
    <t>Rasio</t>
  </si>
  <si>
    <t>b.</t>
  </si>
  <si>
    <t>(9+x2)/10</t>
  </si>
  <si>
    <t>(7+x1+2x3)/10</t>
  </si>
  <si>
    <t>(6+2x2)/10</t>
  </si>
  <si>
    <t>c.</t>
  </si>
  <si>
    <t>(6-5x2)/10</t>
  </si>
  <si>
    <t>(25-5x1+4x3)/10</t>
  </si>
  <si>
    <t>(-11+4x2+x4)/8</t>
  </si>
  <si>
    <t>x4</t>
  </si>
  <si>
    <t>(x3-11)/5</t>
  </si>
  <si>
    <t>X4</t>
  </si>
  <si>
    <t>d.</t>
  </si>
  <si>
    <t>(6-x2-x3-x5)/4</t>
  </si>
  <si>
    <t>(6+x1-x3-x4)/(-3)</t>
  </si>
  <si>
    <t>(6-2x1-x2+x4+x5)/5</t>
  </si>
  <si>
    <t>(6+x1+x2+x3)/4</t>
  </si>
  <si>
    <t>x5</t>
  </si>
  <si>
    <t>(6-2x2+x3-x4)/4</t>
  </si>
  <si>
    <t>Keterangan:</t>
  </si>
  <si>
    <t>Nilai aproksimasi CARA 1</t>
  </si>
  <si>
    <t>Nilai aproksimasi CARA 2</t>
  </si>
  <si>
    <t>Nilai aproksimasi CARA 1 &amp; 2 (Hasilnya SAMA)</t>
  </si>
  <si>
    <t>Galat &lt; 10^-3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</si>
</sst>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69272</xdr:colOff>
      <xdr:row>44</xdr:row>
      <xdr:rowOff>59377</xdr:rowOff>
    </xdr:from>
    <xdr:to>
      <xdr:col>3</xdr:col>
      <xdr:colOff>1215021</xdr:colOff>
      <xdr:row>46</xdr:row>
      <xdr:rowOff>97878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A9C581-F8EC-42DA-817E-1EC70910F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2432" y="7008817"/>
          <a:ext cx="1145749" cy="425137"/>
        </a:xfrm>
        <a:prstGeom prst="rect">
          <a:avLst/>
        </a:prstGeom>
      </xdr:spPr>
    </xdr:pic>
    <xdr:clientData/>
  </xdr:twoCellAnchor>
  <xdr:twoCellAnchor editAs="oneCell">
    <xdr:from>
      <xdr:col>3</xdr:col>
      <xdr:colOff>274286</xdr:colOff>
      <xdr:row>12</xdr:row>
      <xdr:rowOff>175847</xdr:rowOff>
    </xdr:from>
    <xdr:to>
      <xdr:col>3</xdr:col>
      <xdr:colOff>1278037</xdr:colOff>
      <xdr:row>13</xdr:row>
      <xdr:rowOff>184779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FC8F0-BC57-465D-A886-D71BE8B34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0062" y="2508500"/>
          <a:ext cx="1003751" cy="203320"/>
        </a:xfrm>
        <a:prstGeom prst="rect">
          <a:avLst/>
        </a:prstGeom>
      </xdr:spPr>
    </xdr:pic>
    <xdr:clientData/>
  </xdr:twoCellAnchor>
  <xdr:twoCellAnchor editAs="oneCell">
    <xdr:from>
      <xdr:col>3</xdr:col>
      <xdr:colOff>410606</xdr:colOff>
      <xdr:row>19</xdr:row>
      <xdr:rowOff>4886</xdr:rowOff>
    </xdr:from>
    <xdr:to>
      <xdr:col>3</xdr:col>
      <xdr:colOff>1086403</xdr:colOff>
      <xdr:row>20</xdr:row>
      <xdr:rowOff>31083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415FC0-9A00-4653-9E86-BEF2F9A48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6382" y="3698253"/>
          <a:ext cx="675797" cy="220585"/>
        </a:xfrm>
        <a:prstGeom prst="rect">
          <a:avLst/>
        </a:prstGeom>
      </xdr:spPr>
    </xdr:pic>
    <xdr:clientData/>
  </xdr:twoCellAnchor>
  <xdr:twoCellAnchor editAs="oneCell">
    <xdr:from>
      <xdr:col>3</xdr:col>
      <xdr:colOff>68385</xdr:colOff>
      <xdr:row>23</xdr:row>
      <xdr:rowOff>97692</xdr:rowOff>
    </xdr:from>
    <xdr:to>
      <xdr:col>3</xdr:col>
      <xdr:colOff>1425779</xdr:colOff>
      <xdr:row>25</xdr:row>
      <xdr:rowOff>132183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03BE6B-E314-4BC8-958F-C317DCC98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24161" y="4568610"/>
          <a:ext cx="1357394" cy="423267"/>
        </a:xfrm>
        <a:prstGeom prst="rect">
          <a:avLst/>
        </a:prstGeom>
      </xdr:spPr>
    </xdr:pic>
    <xdr:clientData/>
  </xdr:twoCellAnchor>
  <xdr:oneCellAnchor>
    <xdr:from>
      <xdr:col>3</xdr:col>
      <xdr:colOff>250960</xdr:colOff>
      <xdr:row>33</xdr:row>
      <xdr:rowOff>175847</xdr:rowOff>
    </xdr:from>
    <xdr:ext cx="1003751" cy="206234"/>
    <xdr:pic>
      <xdr:nvPicPr>
        <xdr:cNvPr id="6" name="Picture 5">
          <a:extLst>
            <a:ext uri="{FF2B5EF4-FFF2-40B4-BE49-F238E27FC236}">
              <a16:creationId xmlns:a16="http://schemas.microsoft.com/office/drawing/2014/main" id="{97758E5A-62FB-4AAE-8533-7371CCBE8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6736" y="6590643"/>
          <a:ext cx="1003751" cy="206234"/>
        </a:xfrm>
        <a:prstGeom prst="rect">
          <a:avLst/>
        </a:prstGeom>
      </xdr:spPr>
    </xdr:pic>
    <xdr:clientData/>
  </xdr:oneCellAnchor>
  <xdr:oneCellAnchor>
    <xdr:from>
      <xdr:col>3</xdr:col>
      <xdr:colOff>465035</xdr:colOff>
      <xdr:row>40</xdr:row>
      <xdr:rowOff>4886</xdr:rowOff>
    </xdr:from>
    <xdr:ext cx="675797" cy="224012"/>
    <xdr:pic>
      <xdr:nvPicPr>
        <xdr:cNvPr id="7" name="Picture 6">
          <a:extLst>
            <a:ext uri="{FF2B5EF4-FFF2-40B4-BE49-F238E27FC236}">
              <a16:creationId xmlns:a16="http://schemas.microsoft.com/office/drawing/2014/main" id="{BE8720CB-53B9-4254-AA19-8A749C58A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0811" y="7780396"/>
          <a:ext cx="675797" cy="224012"/>
        </a:xfrm>
        <a:prstGeom prst="rect">
          <a:avLst/>
        </a:prstGeom>
      </xdr:spPr>
    </xdr:pic>
    <xdr:clientData/>
  </xdr:oneCellAnchor>
  <xdr:oneCellAnchor>
    <xdr:from>
      <xdr:col>3</xdr:col>
      <xdr:colOff>24081</xdr:colOff>
      <xdr:row>44</xdr:row>
      <xdr:rowOff>106552</xdr:rowOff>
    </xdr:from>
    <xdr:ext cx="1321081" cy="419827"/>
    <xdr:pic>
      <xdr:nvPicPr>
        <xdr:cNvPr id="8" name="Picture 7">
          <a:extLst>
            <a:ext uri="{FF2B5EF4-FFF2-40B4-BE49-F238E27FC236}">
              <a16:creationId xmlns:a16="http://schemas.microsoft.com/office/drawing/2014/main" id="{F6338D87-ED73-4B99-A3D2-6FB1BE718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9857" y="8659613"/>
          <a:ext cx="1321081" cy="419827"/>
        </a:xfrm>
        <a:prstGeom prst="rect">
          <a:avLst/>
        </a:prstGeom>
      </xdr:spPr>
    </xdr:pic>
    <xdr:clientData/>
  </xdr:oneCellAnchor>
  <xdr:oneCellAnchor>
    <xdr:from>
      <xdr:col>3</xdr:col>
      <xdr:colOff>210287</xdr:colOff>
      <xdr:row>56</xdr:row>
      <xdr:rowOff>100484</xdr:rowOff>
    </xdr:from>
    <xdr:ext cx="1003751" cy="206234"/>
    <xdr:pic>
      <xdr:nvPicPr>
        <xdr:cNvPr id="9" name="Picture 8">
          <a:extLst>
            <a:ext uri="{FF2B5EF4-FFF2-40B4-BE49-F238E27FC236}">
              <a16:creationId xmlns:a16="http://schemas.microsoft.com/office/drawing/2014/main" id="{E80E9E9A-D748-4BBC-9C2E-412B39A86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66063" y="10986198"/>
          <a:ext cx="1003751" cy="206234"/>
        </a:xfrm>
        <a:prstGeom prst="rect">
          <a:avLst/>
        </a:prstGeom>
      </xdr:spPr>
    </xdr:pic>
    <xdr:clientData/>
  </xdr:oneCellAnchor>
  <xdr:oneCellAnchor>
    <xdr:from>
      <xdr:col>3</xdr:col>
      <xdr:colOff>69272</xdr:colOff>
      <xdr:row>68</xdr:row>
      <xdr:rowOff>59377</xdr:rowOff>
    </xdr:from>
    <xdr:ext cx="1145749" cy="427816"/>
    <xdr:pic>
      <xdr:nvPicPr>
        <xdr:cNvPr id="10" name="Picture 9">
          <a:extLst>
            <a:ext uri="{FF2B5EF4-FFF2-40B4-BE49-F238E27FC236}">
              <a16:creationId xmlns:a16="http://schemas.microsoft.com/office/drawing/2014/main" id="{6157BD55-FDD5-4700-B8AA-0A242722B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2432" y="11397937"/>
          <a:ext cx="1145749" cy="427816"/>
        </a:xfrm>
        <a:prstGeom prst="rect">
          <a:avLst/>
        </a:prstGeom>
      </xdr:spPr>
    </xdr:pic>
    <xdr:clientData/>
  </xdr:oneCellAnchor>
  <xdr:oneCellAnchor>
    <xdr:from>
      <xdr:col>3</xdr:col>
      <xdr:colOff>418383</xdr:colOff>
      <xdr:row>63</xdr:row>
      <xdr:rowOff>4886</xdr:rowOff>
    </xdr:from>
    <xdr:ext cx="675797" cy="224012"/>
    <xdr:pic>
      <xdr:nvPicPr>
        <xdr:cNvPr id="11" name="Picture 10">
          <a:extLst>
            <a:ext uri="{FF2B5EF4-FFF2-40B4-BE49-F238E27FC236}">
              <a16:creationId xmlns:a16="http://schemas.microsoft.com/office/drawing/2014/main" id="{A476A067-8F83-4C36-87B6-8E6221326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74159" y="12251315"/>
          <a:ext cx="675797" cy="224012"/>
        </a:xfrm>
        <a:prstGeom prst="rect">
          <a:avLst/>
        </a:prstGeom>
      </xdr:spPr>
    </xdr:pic>
    <xdr:clientData/>
  </xdr:oneCellAnchor>
  <xdr:oneCellAnchor>
    <xdr:from>
      <xdr:col>3</xdr:col>
      <xdr:colOff>241797</xdr:colOff>
      <xdr:row>68</xdr:row>
      <xdr:rowOff>91002</xdr:rowOff>
    </xdr:from>
    <xdr:ext cx="1148510" cy="364986"/>
    <xdr:pic>
      <xdr:nvPicPr>
        <xdr:cNvPr id="12" name="Picture 11">
          <a:extLst>
            <a:ext uri="{FF2B5EF4-FFF2-40B4-BE49-F238E27FC236}">
              <a16:creationId xmlns:a16="http://schemas.microsoft.com/office/drawing/2014/main" id="{547D2431-4F9C-4FE5-A511-9B7FA2661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97573" y="13309369"/>
          <a:ext cx="1148510" cy="364986"/>
        </a:xfrm>
        <a:prstGeom prst="rect">
          <a:avLst/>
        </a:prstGeom>
      </xdr:spPr>
    </xdr:pic>
    <xdr:clientData/>
  </xdr:oneCellAnchor>
  <xdr:oneCellAnchor>
    <xdr:from>
      <xdr:col>3</xdr:col>
      <xdr:colOff>272491</xdr:colOff>
      <xdr:row>81</xdr:row>
      <xdr:rowOff>187810</xdr:rowOff>
    </xdr:from>
    <xdr:ext cx="1003751" cy="206234"/>
    <xdr:pic>
      <xdr:nvPicPr>
        <xdr:cNvPr id="13" name="Picture 12">
          <a:extLst>
            <a:ext uri="{FF2B5EF4-FFF2-40B4-BE49-F238E27FC236}">
              <a16:creationId xmlns:a16="http://schemas.microsoft.com/office/drawing/2014/main" id="{643D00A9-4FF1-41DF-8A07-A3D5055C8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28267" y="15933218"/>
          <a:ext cx="1003751" cy="206234"/>
        </a:xfrm>
        <a:prstGeom prst="rect">
          <a:avLst/>
        </a:prstGeom>
      </xdr:spPr>
    </xdr:pic>
    <xdr:clientData/>
  </xdr:oneCellAnchor>
  <xdr:oneCellAnchor>
    <xdr:from>
      <xdr:col>3</xdr:col>
      <xdr:colOff>69272</xdr:colOff>
      <xdr:row>95</xdr:row>
      <xdr:rowOff>59377</xdr:rowOff>
    </xdr:from>
    <xdr:ext cx="1145749" cy="427816"/>
    <xdr:pic>
      <xdr:nvPicPr>
        <xdr:cNvPr id="14" name="Picture 13">
          <a:extLst>
            <a:ext uri="{FF2B5EF4-FFF2-40B4-BE49-F238E27FC236}">
              <a16:creationId xmlns:a16="http://schemas.microsoft.com/office/drawing/2014/main" id="{0D8BA55E-0577-43BA-87CD-4BC59388E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2432" y="16335697"/>
          <a:ext cx="1145749" cy="427816"/>
        </a:xfrm>
        <a:prstGeom prst="rect">
          <a:avLst/>
        </a:prstGeom>
      </xdr:spPr>
    </xdr:pic>
    <xdr:clientData/>
  </xdr:oneCellAnchor>
  <xdr:oneCellAnchor>
    <xdr:from>
      <xdr:col>3</xdr:col>
      <xdr:colOff>503913</xdr:colOff>
      <xdr:row>89</xdr:row>
      <xdr:rowOff>155611</xdr:rowOff>
    </xdr:from>
    <xdr:ext cx="675797" cy="224012"/>
    <xdr:pic>
      <xdr:nvPicPr>
        <xdr:cNvPr id="15" name="Picture 14">
          <a:extLst>
            <a:ext uri="{FF2B5EF4-FFF2-40B4-BE49-F238E27FC236}">
              <a16:creationId xmlns:a16="http://schemas.microsoft.com/office/drawing/2014/main" id="{B882BD04-636C-4612-9427-5FF291F3A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59689" y="17456121"/>
          <a:ext cx="675797" cy="224012"/>
        </a:xfrm>
        <a:prstGeom prst="rect">
          <a:avLst/>
        </a:prstGeom>
      </xdr:spPr>
    </xdr:pic>
    <xdr:clientData/>
  </xdr:oneCellAnchor>
  <xdr:oneCellAnchor>
    <xdr:from>
      <xdr:col>3</xdr:col>
      <xdr:colOff>132939</xdr:colOff>
      <xdr:row>95</xdr:row>
      <xdr:rowOff>114329</xdr:rowOff>
    </xdr:from>
    <xdr:ext cx="1148510" cy="364986"/>
    <xdr:pic>
      <xdr:nvPicPr>
        <xdr:cNvPr id="16" name="Picture 15">
          <a:extLst>
            <a:ext uri="{FF2B5EF4-FFF2-40B4-BE49-F238E27FC236}">
              <a16:creationId xmlns:a16="http://schemas.microsoft.com/office/drawing/2014/main" id="{232FF063-A4DD-4B93-B103-FF76C5418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88715" y="18581166"/>
          <a:ext cx="1148510" cy="36498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69272</xdr:colOff>
      <xdr:row>42</xdr:row>
      <xdr:rowOff>59377</xdr:rowOff>
    </xdr:from>
    <xdr:to>
      <xdr:col>3</xdr:col>
      <xdr:colOff>1215021</xdr:colOff>
      <xdr:row>44</xdr:row>
      <xdr:rowOff>118754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37C34F-2DE2-49F8-8857-44689AF44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2432" y="7008817"/>
          <a:ext cx="1145749" cy="425137"/>
        </a:xfrm>
        <a:prstGeom prst="rect">
          <a:avLst/>
        </a:prstGeom>
      </xdr:spPr>
    </xdr:pic>
    <xdr:clientData/>
  </xdr:twoCellAnchor>
  <xdr:twoCellAnchor editAs="oneCell">
    <xdr:from>
      <xdr:col>3</xdr:col>
      <xdr:colOff>134327</xdr:colOff>
      <xdr:row>10</xdr:row>
      <xdr:rowOff>175847</xdr:rowOff>
    </xdr:from>
    <xdr:to>
      <xdr:col>3</xdr:col>
      <xdr:colOff>1138078</xdr:colOff>
      <xdr:row>12</xdr:row>
      <xdr:rowOff>7327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91C75F-6815-4110-B364-4B84E6D11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7487" y="1273127"/>
          <a:ext cx="1003751" cy="197240"/>
        </a:xfrm>
        <a:prstGeom prst="rect">
          <a:avLst/>
        </a:prstGeom>
      </xdr:spPr>
    </xdr:pic>
    <xdr:clientData/>
  </xdr:twoCellAnchor>
  <xdr:twoCellAnchor editAs="oneCell">
    <xdr:from>
      <xdr:col>3</xdr:col>
      <xdr:colOff>278423</xdr:colOff>
      <xdr:row>17</xdr:row>
      <xdr:rowOff>4886</xdr:rowOff>
    </xdr:from>
    <xdr:to>
      <xdr:col>3</xdr:col>
      <xdr:colOff>954220</xdr:colOff>
      <xdr:row>18</xdr:row>
      <xdr:rowOff>41521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CE6426-4A1B-48AA-B80C-521A5185D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01583" y="2382326"/>
          <a:ext cx="675797" cy="219515"/>
        </a:xfrm>
        <a:prstGeom prst="rect">
          <a:avLst/>
        </a:prstGeom>
      </xdr:spPr>
    </xdr:pic>
    <xdr:clientData/>
  </xdr:twoCellAnchor>
  <xdr:twoCellAnchor editAs="oneCell">
    <xdr:from>
      <xdr:col>3</xdr:col>
      <xdr:colOff>68385</xdr:colOff>
      <xdr:row>21</xdr:row>
      <xdr:rowOff>97693</xdr:rowOff>
    </xdr:from>
    <xdr:to>
      <xdr:col>3</xdr:col>
      <xdr:colOff>1216895</xdr:colOff>
      <xdr:row>23</xdr:row>
      <xdr:rowOff>87925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D29C89-004B-44CC-A3B0-F46C11C02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91545" y="3206653"/>
          <a:ext cx="1148510" cy="355992"/>
        </a:xfrm>
        <a:prstGeom prst="rect">
          <a:avLst/>
        </a:prstGeom>
      </xdr:spPr>
    </xdr:pic>
    <xdr:clientData/>
  </xdr:twoCellAnchor>
  <xdr:oneCellAnchor>
    <xdr:from>
      <xdr:col>3</xdr:col>
      <xdr:colOff>134327</xdr:colOff>
      <xdr:row>31</xdr:row>
      <xdr:rowOff>175847</xdr:rowOff>
    </xdr:from>
    <xdr:ext cx="1003751" cy="206234"/>
    <xdr:pic>
      <xdr:nvPicPr>
        <xdr:cNvPr id="6" name="Picture 5">
          <a:extLst>
            <a:ext uri="{FF2B5EF4-FFF2-40B4-BE49-F238E27FC236}">
              <a16:creationId xmlns:a16="http://schemas.microsoft.com/office/drawing/2014/main" id="{4E60CF8C-C345-4546-83A7-9B5C7CAD2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7487" y="5113607"/>
          <a:ext cx="1003751" cy="206234"/>
        </a:xfrm>
        <a:prstGeom prst="rect">
          <a:avLst/>
        </a:prstGeom>
      </xdr:spPr>
    </xdr:pic>
    <xdr:clientData/>
  </xdr:oneCellAnchor>
  <xdr:oneCellAnchor>
    <xdr:from>
      <xdr:col>3</xdr:col>
      <xdr:colOff>278423</xdr:colOff>
      <xdr:row>38</xdr:row>
      <xdr:rowOff>4886</xdr:rowOff>
    </xdr:from>
    <xdr:ext cx="675797" cy="224012"/>
    <xdr:pic>
      <xdr:nvPicPr>
        <xdr:cNvPr id="7" name="Picture 6">
          <a:extLst>
            <a:ext uri="{FF2B5EF4-FFF2-40B4-BE49-F238E27FC236}">
              <a16:creationId xmlns:a16="http://schemas.microsoft.com/office/drawing/2014/main" id="{70AD1AD1-B70D-46DC-A585-B49526A2C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01583" y="6222806"/>
          <a:ext cx="675797" cy="224012"/>
        </a:xfrm>
        <a:prstGeom prst="rect">
          <a:avLst/>
        </a:prstGeom>
      </xdr:spPr>
    </xdr:pic>
    <xdr:clientData/>
  </xdr:oneCellAnchor>
  <xdr:oneCellAnchor>
    <xdr:from>
      <xdr:col>3</xdr:col>
      <xdr:colOff>24082</xdr:colOff>
      <xdr:row>42</xdr:row>
      <xdr:rowOff>106553</xdr:rowOff>
    </xdr:from>
    <xdr:ext cx="1148510" cy="364986"/>
    <xdr:pic>
      <xdr:nvPicPr>
        <xdr:cNvPr id="8" name="Picture 7">
          <a:extLst>
            <a:ext uri="{FF2B5EF4-FFF2-40B4-BE49-F238E27FC236}">
              <a16:creationId xmlns:a16="http://schemas.microsoft.com/office/drawing/2014/main" id="{F4926A38-B826-478A-8381-53A444DD9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7242" y="7055993"/>
          <a:ext cx="1148510" cy="364986"/>
        </a:xfrm>
        <a:prstGeom prst="rect">
          <a:avLst/>
        </a:prstGeom>
      </xdr:spPr>
    </xdr:pic>
    <xdr:clientData/>
  </xdr:oneCellAnchor>
  <xdr:oneCellAnchor>
    <xdr:from>
      <xdr:col>3</xdr:col>
      <xdr:colOff>109206</xdr:colOff>
      <xdr:row>54</xdr:row>
      <xdr:rowOff>100484</xdr:rowOff>
    </xdr:from>
    <xdr:ext cx="1003751" cy="206234"/>
    <xdr:pic>
      <xdr:nvPicPr>
        <xdr:cNvPr id="9" name="Picture 8">
          <a:extLst>
            <a:ext uri="{FF2B5EF4-FFF2-40B4-BE49-F238E27FC236}">
              <a16:creationId xmlns:a16="http://schemas.microsoft.com/office/drawing/2014/main" id="{A0A856ED-7CF5-4D5A-97DD-E16B66408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2366" y="9244484"/>
          <a:ext cx="1003751" cy="206234"/>
        </a:xfrm>
        <a:prstGeom prst="rect">
          <a:avLst/>
        </a:prstGeom>
      </xdr:spPr>
    </xdr:pic>
    <xdr:clientData/>
  </xdr:oneCellAnchor>
  <xdr:oneCellAnchor>
    <xdr:from>
      <xdr:col>3</xdr:col>
      <xdr:colOff>69272</xdr:colOff>
      <xdr:row>66</xdr:row>
      <xdr:rowOff>59377</xdr:rowOff>
    </xdr:from>
    <xdr:ext cx="1145749" cy="427816"/>
    <xdr:pic>
      <xdr:nvPicPr>
        <xdr:cNvPr id="10" name="Picture 9">
          <a:extLst>
            <a:ext uri="{FF2B5EF4-FFF2-40B4-BE49-F238E27FC236}">
              <a16:creationId xmlns:a16="http://schemas.microsoft.com/office/drawing/2014/main" id="{FE479D17-DD8B-455B-9022-10308A5E6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2432" y="11397937"/>
          <a:ext cx="1145749" cy="427816"/>
        </a:xfrm>
        <a:prstGeom prst="rect">
          <a:avLst/>
        </a:prstGeom>
      </xdr:spPr>
    </xdr:pic>
    <xdr:clientData/>
  </xdr:oneCellAnchor>
  <xdr:oneCellAnchor>
    <xdr:from>
      <xdr:col>3</xdr:col>
      <xdr:colOff>278423</xdr:colOff>
      <xdr:row>61</xdr:row>
      <xdr:rowOff>4886</xdr:rowOff>
    </xdr:from>
    <xdr:ext cx="675797" cy="224012"/>
    <xdr:pic>
      <xdr:nvPicPr>
        <xdr:cNvPr id="11" name="Picture 10">
          <a:extLst>
            <a:ext uri="{FF2B5EF4-FFF2-40B4-BE49-F238E27FC236}">
              <a16:creationId xmlns:a16="http://schemas.microsoft.com/office/drawing/2014/main" id="{50B3F2B5-1CA8-491F-97FD-5C414AB50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01583" y="10429046"/>
          <a:ext cx="675797" cy="224012"/>
        </a:xfrm>
        <a:prstGeom prst="rect">
          <a:avLst/>
        </a:prstGeom>
      </xdr:spPr>
    </xdr:pic>
    <xdr:clientData/>
  </xdr:oneCellAnchor>
  <xdr:oneCellAnchor>
    <xdr:from>
      <xdr:col>3</xdr:col>
      <xdr:colOff>24082</xdr:colOff>
      <xdr:row>66</xdr:row>
      <xdr:rowOff>106553</xdr:rowOff>
    </xdr:from>
    <xdr:ext cx="1148510" cy="364986"/>
    <xdr:pic>
      <xdr:nvPicPr>
        <xdr:cNvPr id="12" name="Picture 11">
          <a:extLst>
            <a:ext uri="{FF2B5EF4-FFF2-40B4-BE49-F238E27FC236}">
              <a16:creationId xmlns:a16="http://schemas.microsoft.com/office/drawing/2014/main" id="{CECD3A40-932C-4194-962E-FF1BF6C66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7242" y="11445113"/>
          <a:ext cx="1148510" cy="364986"/>
        </a:xfrm>
        <a:prstGeom prst="rect">
          <a:avLst/>
        </a:prstGeom>
      </xdr:spPr>
    </xdr:pic>
    <xdr:clientData/>
  </xdr:oneCellAnchor>
  <xdr:oneCellAnchor>
    <xdr:from>
      <xdr:col>3</xdr:col>
      <xdr:colOff>109206</xdr:colOff>
      <xdr:row>79</xdr:row>
      <xdr:rowOff>125605</xdr:rowOff>
    </xdr:from>
    <xdr:ext cx="1003751" cy="206234"/>
    <xdr:pic>
      <xdr:nvPicPr>
        <xdr:cNvPr id="13" name="Picture 12">
          <a:extLst>
            <a:ext uri="{FF2B5EF4-FFF2-40B4-BE49-F238E27FC236}">
              <a16:creationId xmlns:a16="http://schemas.microsoft.com/office/drawing/2014/main" id="{870F73C3-4985-45FF-805C-6B1B33F73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2366" y="13841605"/>
          <a:ext cx="1003751" cy="206234"/>
        </a:xfrm>
        <a:prstGeom prst="rect">
          <a:avLst/>
        </a:prstGeom>
      </xdr:spPr>
    </xdr:pic>
    <xdr:clientData/>
  </xdr:oneCellAnchor>
  <xdr:oneCellAnchor>
    <xdr:from>
      <xdr:col>3</xdr:col>
      <xdr:colOff>69272</xdr:colOff>
      <xdr:row>93</xdr:row>
      <xdr:rowOff>59377</xdr:rowOff>
    </xdr:from>
    <xdr:ext cx="1145749" cy="427816"/>
    <xdr:pic>
      <xdr:nvPicPr>
        <xdr:cNvPr id="14" name="Picture 13">
          <a:extLst>
            <a:ext uri="{FF2B5EF4-FFF2-40B4-BE49-F238E27FC236}">
              <a16:creationId xmlns:a16="http://schemas.microsoft.com/office/drawing/2014/main" id="{6246A5A5-E7AE-49DC-96FC-DDDD766CB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2432" y="16335697"/>
          <a:ext cx="1145749" cy="427816"/>
        </a:xfrm>
        <a:prstGeom prst="rect">
          <a:avLst/>
        </a:prstGeom>
      </xdr:spPr>
    </xdr:pic>
    <xdr:clientData/>
  </xdr:oneCellAnchor>
  <xdr:oneCellAnchor>
    <xdr:from>
      <xdr:col>3</xdr:col>
      <xdr:colOff>278423</xdr:colOff>
      <xdr:row>87</xdr:row>
      <xdr:rowOff>155611</xdr:rowOff>
    </xdr:from>
    <xdr:ext cx="675797" cy="224012"/>
    <xdr:pic>
      <xdr:nvPicPr>
        <xdr:cNvPr id="15" name="Picture 14">
          <a:extLst>
            <a:ext uri="{FF2B5EF4-FFF2-40B4-BE49-F238E27FC236}">
              <a16:creationId xmlns:a16="http://schemas.microsoft.com/office/drawing/2014/main" id="{06B5131C-A091-4803-A24A-9FFC8663A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01583" y="15334651"/>
          <a:ext cx="675797" cy="224012"/>
        </a:xfrm>
        <a:prstGeom prst="rect">
          <a:avLst/>
        </a:prstGeom>
      </xdr:spPr>
    </xdr:pic>
    <xdr:clientData/>
  </xdr:oneCellAnchor>
  <xdr:oneCellAnchor>
    <xdr:from>
      <xdr:col>3</xdr:col>
      <xdr:colOff>24082</xdr:colOff>
      <xdr:row>93</xdr:row>
      <xdr:rowOff>106553</xdr:rowOff>
    </xdr:from>
    <xdr:ext cx="1148510" cy="364986"/>
    <xdr:pic>
      <xdr:nvPicPr>
        <xdr:cNvPr id="16" name="Picture 15">
          <a:extLst>
            <a:ext uri="{FF2B5EF4-FFF2-40B4-BE49-F238E27FC236}">
              <a16:creationId xmlns:a16="http://schemas.microsoft.com/office/drawing/2014/main" id="{B8E623E1-3524-4305-922B-636325BDC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7242" y="16382873"/>
          <a:ext cx="1148510" cy="3649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AE5A-B771-45F3-9EA6-6636DB1E17B0}">
  <dimension ref="A1:V98"/>
  <sheetViews>
    <sheetView tabSelected="1" topLeftCell="J71" zoomScale="134" workbookViewId="0">
      <selection activeCell="N75" sqref="N75"/>
    </sheetView>
  </sheetViews>
  <sheetFormatPr defaultRowHeight="15.6" x14ac:dyDescent="0.3"/>
  <cols>
    <col min="1" max="1" width="13.5546875" style="24" bestFit="1" customWidth="1"/>
    <col min="2" max="2" width="13.33203125" style="24" customWidth="1"/>
    <col min="3" max="3" width="17.5546875" style="24" bestFit="1" customWidth="1"/>
    <col min="4" max="4" width="20.88671875" style="24" customWidth="1"/>
    <col min="5" max="5" width="7" style="24" customWidth="1"/>
    <col min="6" max="10" width="13" style="24" bestFit="1" customWidth="1"/>
    <col min="11" max="11" width="13.77734375" style="24" bestFit="1" customWidth="1"/>
    <col min="12" max="12" width="13.88671875" style="24" bestFit="1" customWidth="1"/>
    <col min="13" max="13" width="12.88671875" style="24" bestFit="1" customWidth="1"/>
    <col min="14" max="14" width="15.6640625" style="24" bestFit="1" customWidth="1"/>
    <col min="15" max="22" width="12.5546875" style="24" bestFit="1" customWidth="1"/>
    <col min="23" max="16384" width="8.88671875" style="24"/>
  </cols>
  <sheetData>
    <row r="1" spans="1:22" x14ac:dyDescent="0.3">
      <c r="A1" s="23" t="s">
        <v>31</v>
      </c>
    </row>
    <row r="2" spans="1:22" x14ac:dyDescent="0.3">
      <c r="A2" s="25"/>
      <c r="B2" s="26" t="s">
        <v>32</v>
      </c>
      <c r="C2" s="26"/>
      <c r="D2" s="26"/>
    </row>
    <row r="3" spans="1:22" x14ac:dyDescent="0.3">
      <c r="A3" s="27"/>
      <c r="B3" s="26" t="s">
        <v>33</v>
      </c>
      <c r="C3" s="26"/>
      <c r="D3" s="26"/>
    </row>
    <row r="4" spans="1:22" x14ac:dyDescent="0.3">
      <c r="A4" s="28"/>
      <c r="B4" s="26" t="s">
        <v>34</v>
      </c>
      <c r="C4" s="26"/>
      <c r="D4" s="26"/>
    </row>
    <row r="5" spans="1:22" x14ac:dyDescent="0.3">
      <c r="A5" s="29"/>
      <c r="B5" s="26" t="s">
        <v>35</v>
      </c>
      <c r="C5" s="26"/>
      <c r="D5" s="26"/>
    </row>
    <row r="6" spans="1:22" s="30" customFormat="1" x14ac:dyDescent="0.3"/>
    <row r="7" spans="1:22" x14ac:dyDescent="0.3">
      <c r="A7" s="31" t="s">
        <v>0</v>
      </c>
      <c r="B7" s="31" t="s">
        <v>1</v>
      </c>
      <c r="C7" s="31" t="s">
        <v>2</v>
      </c>
      <c r="D7" s="32" t="s">
        <v>3</v>
      </c>
      <c r="E7" s="32">
        <v>0</v>
      </c>
      <c r="F7" s="32">
        <v>1</v>
      </c>
      <c r="G7" s="32">
        <v>2</v>
      </c>
      <c r="H7" s="32">
        <v>3</v>
      </c>
      <c r="I7" s="32">
        <v>4</v>
      </c>
      <c r="J7" s="32">
        <v>5</v>
      </c>
      <c r="K7" s="33">
        <v>6</v>
      </c>
      <c r="L7" s="34">
        <v>7</v>
      </c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x14ac:dyDescent="0.3">
      <c r="A8" s="31"/>
      <c r="B8" s="31" t="s">
        <v>4</v>
      </c>
      <c r="C8" s="35" t="s">
        <v>5</v>
      </c>
      <c r="D8" s="36" t="s">
        <v>6</v>
      </c>
      <c r="E8" s="36">
        <v>0</v>
      </c>
      <c r="F8" s="36">
        <f>(E9-E10+1)/3</f>
        <v>0.33333333333333331</v>
      </c>
      <c r="G8" s="36">
        <f t="shared" ref="G8:L8" si="0">(F9-F10+1)/3</f>
        <v>0.11111111111111112</v>
      </c>
      <c r="H8" s="36">
        <f t="shared" si="0"/>
        <v>5.2910052910052942E-2</v>
      </c>
      <c r="I8" s="36">
        <f t="shared" si="0"/>
        <v>3.9556563366087184E-2</v>
      </c>
      <c r="J8" s="36">
        <f t="shared" si="0"/>
        <v>3.6149203949657482E-2</v>
      </c>
      <c r="K8" s="37">
        <f t="shared" si="0"/>
        <v>3.5351068284876698E-2</v>
      </c>
      <c r="L8" s="38">
        <f t="shared" si="0"/>
        <v>3.5150806614342923E-2</v>
      </c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x14ac:dyDescent="0.3">
      <c r="A9" s="31"/>
      <c r="B9" s="31" t="s">
        <v>7</v>
      </c>
      <c r="C9" s="31" t="s">
        <v>8</v>
      </c>
      <c r="D9" s="36" t="s">
        <v>4</v>
      </c>
      <c r="E9" s="36">
        <v>0</v>
      </c>
      <c r="F9" s="36">
        <f>-(3*F8+2*E10)/6</f>
        <v>-0.16666666666666666</v>
      </c>
      <c r="G9" s="36">
        <f>-(3*G8+2*F10)/6</f>
        <v>-0.22222222222222224</v>
      </c>
      <c r="H9" s="36">
        <f t="shared" ref="H9:L9" si="1">-(3*H8+2*G10)/6</f>
        <v>-0.23280423280423279</v>
      </c>
      <c r="I9" s="36">
        <f t="shared" si="1"/>
        <v>-0.23595364071554548</v>
      </c>
      <c r="J9" s="36">
        <f t="shared" si="1"/>
        <v>-0.23660751778665609</v>
      </c>
      <c r="K9" s="37">
        <f>-(3*K8+2*J10)/6</f>
        <v>-0.23678862659534294</v>
      </c>
      <c r="L9" s="38">
        <f t="shared" si="1"/>
        <v>-0.2368283878277142</v>
      </c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x14ac:dyDescent="0.3">
      <c r="D10" s="36" t="s">
        <v>7</v>
      </c>
      <c r="E10" s="36">
        <v>0</v>
      </c>
      <c r="F10" s="36">
        <f>(4-3*F8-3*F9)/7</f>
        <v>0.5</v>
      </c>
      <c r="G10" s="36">
        <f t="shared" ref="G10:V10" si="2">(4-3*G8-3*G9)/7</f>
        <v>0.61904761904761896</v>
      </c>
      <c r="H10" s="36">
        <f t="shared" si="2"/>
        <v>0.64852607709750565</v>
      </c>
      <c r="I10" s="36">
        <f t="shared" si="2"/>
        <v>0.65559874743548208</v>
      </c>
      <c r="J10" s="36">
        <f t="shared" si="2"/>
        <v>0.65733927735871378</v>
      </c>
      <c r="K10" s="37">
        <f t="shared" si="2"/>
        <v>0.65775895356162828</v>
      </c>
      <c r="L10" s="38">
        <f t="shared" si="2"/>
        <v>0.65786182052001618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x14ac:dyDescent="0.3"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x14ac:dyDescent="0.3">
      <c r="D12" s="32" t="s">
        <v>9</v>
      </c>
      <c r="E12" s="32" t="s">
        <v>3</v>
      </c>
      <c r="F12" s="32">
        <v>1</v>
      </c>
      <c r="G12" s="32">
        <v>2</v>
      </c>
      <c r="H12" s="32">
        <v>3</v>
      </c>
      <c r="I12" s="32">
        <v>4</v>
      </c>
      <c r="J12" s="32">
        <v>5</v>
      </c>
      <c r="K12" s="32">
        <v>6</v>
      </c>
      <c r="L12" s="32">
        <v>7</v>
      </c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x14ac:dyDescent="0.3">
      <c r="D13" s="39"/>
      <c r="E13" s="36" t="s">
        <v>6</v>
      </c>
      <c r="F13" s="36">
        <f>ABS(F8-E8)</f>
        <v>0.33333333333333331</v>
      </c>
      <c r="G13" s="36">
        <f>ABS(G8-F8)</f>
        <v>0.22222222222222221</v>
      </c>
      <c r="H13" s="36">
        <f>ABS(H8-G8)</f>
        <v>5.8201058201058177E-2</v>
      </c>
      <c r="I13" s="36">
        <f>ABS(I8-H8)</f>
        <v>1.3353489543965757E-2</v>
      </c>
      <c r="J13" s="36">
        <f>ABS(J8-I8)</f>
        <v>3.4073594164297019E-3</v>
      </c>
      <c r="K13" s="36">
        <f>ABS(K8-J8)</f>
        <v>7.981356647807844E-4</v>
      </c>
      <c r="L13" s="36">
        <f>ABS(L8-K8)</f>
        <v>2.0026167053377453E-4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x14ac:dyDescent="0.3">
      <c r="D14" s="40"/>
      <c r="E14" s="36" t="s">
        <v>4</v>
      </c>
      <c r="F14" s="36">
        <f>ABS(F9-E9)</f>
        <v>0.16666666666666666</v>
      </c>
      <c r="G14" s="36">
        <f>ABS(G9-F9)</f>
        <v>5.555555555555558E-2</v>
      </c>
      <c r="H14" s="36">
        <f t="shared" ref="H14:U14" si="3">ABS(H9-G9)</f>
        <v>1.0582010582010554E-2</v>
      </c>
      <c r="I14" s="36">
        <f t="shared" si="3"/>
        <v>3.1494079113126849E-3</v>
      </c>
      <c r="J14" s="36">
        <f t="shared" si="3"/>
        <v>6.5387707111061455E-4</v>
      </c>
      <c r="K14" s="36">
        <f t="shared" si="3"/>
        <v>1.8110880868685286E-4</v>
      </c>
      <c r="L14" s="36">
        <f t="shared" si="3"/>
        <v>3.9761232371260391E-5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2" x14ac:dyDescent="0.3">
      <c r="D15" s="41"/>
      <c r="E15" s="36" t="s">
        <v>7</v>
      </c>
      <c r="F15" s="36">
        <f>ABS(F10-E10)</f>
        <v>0.5</v>
      </c>
      <c r="G15" s="36">
        <f>ABS(G10-F10)</f>
        <v>0.11904761904761896</v>
      </c>
      <c r="H15" s="36">
        <f>ABS(H10-G10)</f>
        <v>2.9478458049886691E-2</v>
      </c>
      <c r="I15" s="36">
        <f>ABS(I10-H10)</f>
        <v>7.0726703379764277E-3</v>
      </c>
      <c r="J15" s="36">
        <f>ABS(J10-I10)</f>
        <v>1.740529923231704E-3</v>
      </c>
      <c r="K15" s="36">
        <f>ABS(K10-J10)</f>
        <v>4.1967620291449848E-4</v>
      </c>
      <c r="L15" s="36">
        <f>ABS(L10-K10)</f>
        <v>1.0286695838790383E-4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 x14ac:dyDescent="0.3">
      <c r="D16" s="42" t="s">
        <v>10</v>
      </c>
      <c r="E16" s="43"/>
      <c r="F16" s="32">
        <f>MAX(F13:F15)</f>
        <v>0.5</v>
      </c>
      <c r="G16" s="32">
        <f>MAX(G13:G15)</f>
        <v>0.22222222222222221</v>
      </c>
      <c r="H16" s="32">
        <f>MAX(H13:H15)</f>
        <v>5.8201058201058177E-2</v>
      </c>
      <c r="I16" s="32">
        <f>MAX(I13:I15)</f>
        <v>1.3353489543965757E-2</v>
      </c>
      <c r="J16" s="32">
        <f>MAX(J13:J15)</f>
        <v>3.4073594164297019E-3</v>
      </c>
      <c r="K16" s="44">
        <f>MAX(K13:K15)</f>
        <v>7.981356647807844E-4</v>
      </c>
      <c r="L16" s="32">
        <f>MAX(L13:L15)</f>
        <v>2.0026167053377453E-4</v>
      </c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2" x14ac:dyDescent="0.3"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1:22" x14ac:dyDescent="0.3">
      <c r="D18" s="32" t="s">
        <v>11</v>
      </c>
      <c r="E18" s="32" t="s">
        <v>3</v>
      </c>
      <c r="F18" s="32">
        <v>1</v>
      </c>
      <c r="G18" s="32">
        <v>2</v>
      </c>
      <c r="H18" s="32">
        <v>3</v>
      </c>
      <c r="I18" s="32">
        <v>4</v>
      </c>
      <c r="J18" s="32">
        <v>5</v>
      </c>
      <c r="K18" s="32">
        <v>6</v>
      </c>
      <c r="L18" s="32">
        <v>7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x14ac:dyDescent="0.3">
      <c r="D19" s="39"/>
      <c r="E19" s="36" t="s">
        <v>6</v>
      </c>
      <c r="F19" s="36">
        <f>ABS(F8)</f>
        <v>0.33333333333333331</v>
      </c>
      <c r="G19" s="36">
        <f>ABS(G8)</f>
        <v>0.11111111111111112</v>
      </c>
      <c r="H19" s="36">
        <f t="shared" ref="H19:V21" si="4">ABS(H8)</f>
        <v>5.2910052910052942E-2</v>
      </c>
      <c r="I19" s="36">
        <f t="shared" si="4"/>
        <v>3.9556563366087184E-2</v>
      </c>
      <c r="J19" s="36">
        <f t="shared" si="4"/>
        <v>3.6149203949657482E-2</v>
      </c>
      <c r="K19" s="36">
        <f t="shared" si="4"/>
        <v>3.5351068284876698E-2</v>
      </c>
      <c r="L19" s="36">
        <f t="shared" si="4"/>
        <v>3.5150806614342923E-2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</row>
    <row r="20" spans="1:22" x14ac:dyDescent="0.3">
      <c r="D20" s="40"/>
      <c r="E20" s="36" t="s">
        <v>4</v>
      </c>
      <c r="F20" s="36">
        <f>ABS(F9)</f>
        <v>0.16666666666666666</v>
      </c>
      <c r="G20" s="36">
        <f>ABS(G9)</f>
        <v>0.22222222222222224</v>
      </c>
      <c r="H20" s="36">
        <f t="shared" si="4"/>
        <v>0.23280423280423279</v>
      </c>
      <c r="I20" s="36">
        <f t="shared" si="4"/>
        <v>0.23595364071554548</v>
      </c>
      <c r="J20" s="36">
        <f t="shared" si="4"/>
        <v>0.23660751778665609</v>
      </c>
      <c r="K20" s="36">
        <f t="shared" si="4"/>
        <v>0.23678862659534294</v>
      </c>
      <c r="L20" s="36">
        <f t="shared" si="4"/>
        <v>0.2368283878277142</v>
      </c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spans="1:22" x14ac:dyDescent="0.3">
      <c r="D21" s="41"/>
      <c r="E21" s="36" t="s">
        <v>7</v>
      </c>
      <c r="F21" s="36">
        <f>ABS(F10)</f>
        <v>0.5</v>
      </c>
      <c r="G21" s="36">
        <f>ABS(G10)</f>
        <v>0.61904761904761896</v>
      </c>
      <c r="H21" s="36">
        <f t="shared" si="4"/>
        <v>0.64852607709750565</v>
      </c>
      <c r="I21" s="36">
        <f t="shared" si="4"/>
        <v>0.65559874743548208</v>
      </c>
      <c r="J21" s="36">
        <f t="shared" si="4"/>
        <v>0.65733927735871378</v>
      </c>
      <c r="K21" s="36">
        <f t="shared" si="4"/>
        <v>0.65775895356162828</v>
      </c>
      <c r="L21" s="36">
        <f t="shared" si="4"/>
        <v>0.65786182052001618</v>
      </c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spans="1:22" x14ac:dyDescent="0.3">
      <c r="D22" s="42" t="s">
        <v>10</v>
      </c>
      <c r="E22" s="43"/>
      <c r="F22" s="32">
        <f>MAX(F19:F21)</f>
        <v>0.5</v>
      </c>
      <c r="G22" s="32">
        <f>MAX(G19:G21)</f>
        <v>0.61904761904761896</v>
      </c>
      <c r="H22" s="32">
        <f>MAX(H19:H21)</f>
        <v>0.64852607709750565</v>
      </c>
      <c r="I22" s="32">
        <f>MAX(I19:I21)</f>
        <v>0.65559874743548208</v>
      </c>
      <c r="J22" s="32">
        <f>MAX(J19:J21)</f>
        <v>0.65733927735871378</v>
      </c>
      <c r="K22" s="32">
        <f>MAX(K19:K21)</f>
        <v>0.65775895356162828</v>
      </c>
      <c r="L22" s="32">
        <f>MAX(L19:L21)</f>
        <v>0.65786182052001618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</row>
    <row r="23" spans="1:22" x14ac:dyDescent="0.3"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spans="1:22" x14ac:dyDescent="0.3">
      <c r="D24" s="36"/>
      <c r="E24" s="32" t="s">
        <v>3</v>
      </c>
      <c r="F24" s="32">
        <v>1</v>
      </c>
      <c r="G24" s="32">
        <v>2</v>
      </c>
      <c r="H24" s="32">
        <v>3</v>
      </c>
      <c r="I24" s="32">
        <v>4</v>
      </c>
      <c r="J24" s="32">
        <v>5</v>
      </c>
      <c r="K24" s="32">
        <v>6</v>
      </c>
      <c r="L24" s="32">
        <v>7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</row>
    <row r="25" spans="1:22" x14ac:dyDescent="0.3">
      <c r="D25" s="36"/>
      <c r="E25" s="45" t="s">
        <v>12</v>
      </c>
      <c r="F25" s="46">
        <f>F16/F22</f>
        <v>1</v>
      </c>
      <c r="G25" s="46">
        <f>G16/G22</f>
        <v>0.35897435897435903</v>
      </c>
      <c r="H25" s="46">
        <f>H16/H22</f>
        <v>8.9743589743589716E-2</v>
      </c>
      <c r="I25" s="46">
        <f>I16/I22</f>
        <v>2.0368387822888395E-2</v>
      </c>
      <c r="J25" s="46">
        <f>J16/J22</f>
        <v>5.18356278681684E-3</v>
      </c>
      <c r="K25" s="46">
        <f>K16/K22</f>
        <v>1.2134166482402791E-3</v>
      </c>
      <c r="L25" s="47">
        <f>L16/L22</f>
        <v>3.0441296984748997E-4</v>
      </c>
      <c r="M25" s="30"/>
      <c r="N25" s="30"/>
      <c r="O25" s="30"/>
      <c r="P25" s="30"/>
      <c r="Q25" s="30"/>
      <c r="R25" s="30"/>
      <c r="S25" s="30"/>
      <c r="T25" s="30"/>
      <c r="U25" s="30"/>
      <c r="V25" s="30"/>
    </row>
    <row r="26" spans="1:22" x14ac:dyDescent="0.3">
      <c r="D26" s="36"/>
      <c r="E26" s="48"/>
      <c r="F26" s="46"/>
      <c r="G26" s="46"/>
      <c r="H26" s="46"/>
      <c r="I26" s="46"/>
      <c r="J26" s="46"/>
      <c r="K26" s="46"/>
      <c r="L26" s="47"/>
      <c r="M26" s="30"/>
      <c r="N26" s="30"/>
      <c r="O26" s="30"/>
      <c r="P26" s="30"/>
      <c r="Q26" s="30"/>
      <c r="R26" s="30"/>
      <c r="S26" s="30"/>
      <c r="T26" s="30"/>
      <c r="U26" s="30"/>
      <c r="V26" s="30"/>
    </row>
    <row r="28" spans="1:22" x14ac:dyDescent="0.3">
      <c r="A28" s="31" t="s">
        <v>13</v>
      </c>
      <c r="B28" s="31" t="s">
        <v>6</v>
      </c>
      <c r="C28" s="31" t="s">
        <v>14</v>
      </c>
      <c r="D28" s="32" t="s">
        <v>3</v>
      </c>
      <c r="E28" s="32">
        <v>0</v>
      </c>
      <c r="F28" s="32">
        <v>1</v>
      </c>
      <c r="G28" s="32">
        <v>2</v>
      </c>
      <c r="H28" s="32">
        <v>3</v>
      </c>
      <c r="I28" s="49">
        <v>4</v>
      </c>
    </row>
    <row r="29" spans="1:22" x14ac:dyDescent="0.3">
      <c r="A29" s="31"/>
      <c r="B29" s="31" t="s">
        <v>4</v>
      </c>
      <c r="C29" s="31" t="s">
        <v>15</v>
      </c>
      <c r="D29" s="36" t="s">
        <v>6</v>
      </c>
      <c r="E29" s="50">
        <v>0</v>
      </c>
      <c r="F29" s="50">
        <f>(9+E30)/10</f>
        <v>0.9</v>
      </c>
      <c r="G29" s="50">
        <f t="shared" ref="G29:I29" si="5">(9+F30)/10</f>
        <v>0.97899999999999987</v>
      </c>
      <c r="H29" s="50">
        <f t="shared" si="5"/>
        <v>0.99495</v>
      </c>
      <c r="I29" s="51">
        <f t="shared" si="5"/>
        <v>0.99574750000000001</v>
      </c>
    </row>
    <row r="30" spans="1:22" x14ac:dyDescent="0.3">
      <c r="A30" s="31"/>
      <c r="B30" s="31" t="s">
        <v>7</v>
      </c>
      <c r="C30" s="31" t="s">
        <v>16</v>
      </c>
      <c r="D30" s="36" t="s">
        <v>4</v>
      </c>
      <c r="E30" s="50">
        <v>0</v>
      </c>
      <c r="F30" s="50">
        <f>(F29+2*E31+7)/10</f>
        <v>0.79</v>
      </c>
      <c r="G30" s="50">
        <f t="shared" ref="G30:I30" si="6">(G29+2*F31+7)/10</f>
        <v>0.94950000000000012</v>
      </c>
      <c r="H30" s="50">
        <f t="shared" si="6"/>
        <v>0.95747499999999997</v>
      </c>
      <c r="I30" s="51">
        <f t="shared" si="6"/>
        <v>0.95787374999999986</v>
      </c>
    </row>
    <row r="31" spans="1:22" x14ac:dyDescent="0.3">
      <c r="D31" s="36" t="s">
        <v>7</v>
      </c>
      <c r="E31" s="50">
        <v>0</v>
      </c>
      <c r="F31" s="50">
        <f>(2*F30+6)/10</f>
        <v>0.75800000000000001</v>
      </c>
      <c r="G31" s="50">
        <f t="shared" ref="G31:I31" si="7">(2*G30+6)/10</f>
        <v>0.78990000000000005</v>
      </c>
      <c r="H31" s="50">
        <f t="shared" si="7"/>
        <v>0.79149500000000006</v>
      </c>
      <c r="I31" s="51">
        <f t="shared" si="7"/>
        <v>0.79157474999999999</v>
      </c>
    </row>
    <row r="33" spans="4:9" x14ac:dyDescent="0.3">
      <c r="D33" s="32" t="s">
        <v>9</v>
      </c>
      <c r="E33" s="32" t="s">
        <v>3</v>
      </c>
      <c r="F33" s="32">
        <v>1</v>
      </c>
      <c r="G33" s="32">
        <v>2</v>
      </c>
      <c r="H33" s="32">
        <v>3</v>
      </c>
      <c r="I33" s="32">
        <v>4</v>
      </c>
    </row>
    <row r="34" spans="4:9" x14ac:dyDescent="0.3">
      <c r="D34" s="39"/>
      <c r="E34" s="36" t="s">
        <v>6</v>
      </c>
      <c r="F34" s="36">
        <f>ABS(F29-E29)</f>
        <v>0.9</v>
      </c>
      <c r="G34" s="36">
        <f>ABS(G29-F29)</f>
        <v>7.8999999999999848E-2</v>
      </c>
      <c r="H34" s="36">
        <f>ABS(H29-G29)</f>
        <v>1.5950000000000131E-2</v>
      </c>
      <c r="I34" s="36">
        <f>ABS(I29-H29)</f>
        <v>7.9750000000000654E-4</v>
      </c>
    </row>
    <row r="35" spans="4:9" x14ac:dyDescent="0.3">
      <c r="D35" s="40"/>
      <c r="E35" s="36" t="s">
        <v>4</v>
      </c>
      <c r="F35" s="36">
        <f>ABS(F30-E30)</f>
        <v>0.79</v>
      </c>
      <c r="G35" s="36">
        <f>ABS(G30-F30)</f>
        <v>0.15950000000000009</v>
      </c>
      <c r="H35" s="36">
        <f t="shared" ref="H35:I35" si="8">ABS(H30-G30)</f>
        <v>7.9749999999998433E-3</v>
      </c>
      <c r="I35" s="36">
        <f t="shared" si="8"/>
        <v>3.9874999999989225E-4</v>
      </c>
    </row>
    <row r="36" spans="4:9" x14ac:dyDescent="0.3">
      <c r="D36" s="41"/>
      <c r="E36" s="36" t="s">
        <v>7</v>
      </c>
      <c r="F36" s="36">
        <f>ABS(F31-E31)</f>
        <v>0.75800000000000001</v>
      </c>
      <c r="G36" s="36">
        <f>ABS(G31-F31)</f>
        <v>3.1900000000000039E-2</v>
      </c>
      <c r="H36" s="36">
        <f>ABS(H31-G31)</f>
        <v>1.5950000000000131E-3</v>
      </c>
      <c r="I36" s="36">
        <f>ABS(I31-H31)</f>
        <v>7.974999999993404E-5</v>
      </c>
    </row>
    <row r="37" spans="4:9" x14ac:dyDescent="0.3">
      <c r="D37" s="42" t="s">
        <v>10</v>
      </c>
      <c r="E37" s="43"/>
      <c r="F37" s="32">
        <f>MAX(F34:F36)</f>
        <v>0.9</v>
      </c>
      <c r="G37" s="32">
        <f>MAX(G34:G36)</f>
        <v>0.15950000000000009</v>
      </c>
      <c r="H37" s="32">
        <f>MAX(H34:H36)</f>
        <v>1.5950000000000131E-2</v>
      </c>
      <c r="I37" s="44">
        <f>MAX(I34:I36)</f>
        <v>7.9750000000000654E-4</v>
      </c>
    </row>
    <row r="39" spans="4:9" x14ac:dyDescent="0.3">
      <c r="D39" s="32" t="s">
        <v>11</v>
      </c>
      <c r="E39" s="32" t="s">
        <v>3</v>
      </c>
      <c r="F39" s="32">
        <v>1</v>
      </c>
      <c r="G39" s="32">
        <v>2</v>
      </c>
      <c r="H39" s="32">
        <v>3</v>
      </c>
      <c r="I39" s="32">
        <v>4</v>
      </c>
    </row>
    <row r="40" spans="4:9" x14ac:dyDescent="0.3">
      <c r="D40" s="39"/>
      <c r="E40" s="36" t="s">
        <v>6</v>
      </c>
      <c r="F40" s="36">
        <f>ABS(F29)</f>
        <v>0.9</v>
      </c>
      <c r="G40" s="36">
        <f>ABS(G29)</f>
        <v>0.97899999999999987</v>
      </c>
      <c r="H40" s="36">
        <f t="shared" ref="H40:I42" si="9">ABS(H29)</f>
        <v>0.99495</v>
      </c>
      <c r="I40" s="36">
        <f t="shared" si="9"/>
        <v>0.99574750000000001</v>
      </c>
    </row>
    <row r="41" spans="4:9" x14ac:dyDescent="0.3">
      <c r="D41" s="40"/>
      <c r="E41" s="36" t="s">
        <v>4</v>
      </c>
      <c r="F41" s="36">
        <f>ABS(F30)</f>
        <v>0.79</v>
      </c>
      <c r="G41" s="36">
        <f>ABS(G30)</f>
        <v>0.94950000000000012</v>
      </c>
      <c r="H41" s="36">
        <f t="shared" si="9"/>
        <v>0.95747499999999997</v>
      </c>
      <c r="I41" s="36">
        <f t="shared" si="9"/>
        <v>0.95787374999999986</v>
      </c>
    </row>
    <row r="42" spans="4:9" x14ac:dyDescent="0.3">
      <c r="D42" s="41"/>
      <c r="E42" s="36" t="s">
        <v>7</v>
      </c>
      <c r="F42" s="36">
        <f>ABS(F31)</f>
        <v>0.75800000000000001</v>
      </c>
      <c r="G42" s="36">
        <f>ABS(G31)</f>
        <v>0.78990000000000005</v>
      </c>
      <c r="H42" s="36">
        <f t="shared" si="9"/>
        <v>0.79149500000000006</v>
      </c>
      <c r="I42" s="36">
        <f t="shared" si="9"/>
        <v>0.79157474999999999</v>
      </c>
    </row>
    <row r="43" spans="4:9" x14ac:dyDescent="0.3">
      <c r="D43" s="42" t="s">
        <v>10</v>
      </c>
      <c r="E43" s="43"/>
      <c r="F43" s="32">
        <f>MAX(F40:F42)</f>
        <v>0.9</v>
      </c>
      <c r="G43" s="32">
        <f>MAX(G40:G42)</f>
        <v>0.97899999999999987</v>
      </c>
      <c r="H43" s="32">
        <f>MAX(H40:H42)</f>
        <v>0.99495</v>
      </c>
      <c r="I43" s="32">
        <f>MAX(I40:I42)</f>
        <v>0.99574750000000001</v>
      </c>
    </row>
    <row r="45" spans="4:9" x14ac:dyDescent="0.3">
      <c r="D45" s="36"/>
      <c r="E45" s="36" t="s">
        <v>3</v>
      </c>
      <c r="F45" s="36">
        <v>1</v>
      </c>
      <c r="G45" s="36">
        <v>2</v>
      </c>
      <c r="H45" s="36">
        <v>3</v>
      </c>
      <c r="I45" s="36">
        <v>4</v>
      </c>
    </row>
    <row r="46" spans="4:9" x14ac:dyDescent="0.3">
      <c r="D46" s="36"/>
      <c r="E46" s="45" t="s">
        <v>12</v>
      </c>
      <c r="F46" s="46">
        <f>F37/F43</f>
        <v>1</v>
      </c>
      <c r="G46" s="46">
        <f>G37/G43</f>
        <v>0.16292134831460686</v>
      </c>
      <c r="H46" s="46">
        <f>H37/H43</f>
        <v>1.6030956329463924E-2</v>
      </c>
      <c r="I46" s="47">
        <f>I37/I43</f>
        <v>8.0090585213621584E-4</v>
      </c>
    </row>
    <row r="47" spans="4:9" x14ac:dyDescent="0.3">
      <c r="D47" s="36"/>
      <c r="E47" s="48"/>
      <c r="F47" s="46"/>
      <c r="G47" s="46"/>
      <c r="H47" s="46"/>
      <c r="I47" s="47"/>
    </row>
    <row r="49" spans="1:14" x14ac:dyDescent="0.3">
      <c r="A49" s="31" t="s">
        <v>17</v>
      </c>
      <c r="B49" s="31" t="s">
        <v>6</v>
      </c>
      <c r="C49" s="31" t="s">
        <v>18</v>
      </c>
      <c r="D49" s="32" t="s">
        <v>3</v>
      </c>
      <c r="E49" s="32">
        <v>0</v>
      </c>
      <c r="F49" s="32">
        <v>1</v>
      </c>
      <c r="G49" s="32">
        <v>2</v>
      </c>
      <c r="H49" s="32">
        <v>3</v>
      </c>
      <c r="I49" s="32">
        <v>4</v>
      </c>
      <c r="J49" s="32">
        <v>5</v>
      </c>
      <c r="K49" s="32">
        <v>6</v>
      </c>
      <c r="L49" s="32">
        <v>7</v>
      </c>
      <c r="M49" s="34">
        <v>8</v>
      </c>
      <c r="N49" s="33">
        <v>9</v>
      </c>
    </row>
    <row r="50" spans="1:14" x14ac:dyDescent="0.3">
      <c r="A50" s="31"/>
      <c r="B50" s="31" t="s">
        <v>4</v>
      </c>
      <c r="C50" s="31" t="s">
        <v>19</v>
      </c>
      <c r="D50" s="36" t="s">
        <v>6</v>
      </c>
      <c r="E50" s="50">
        <v>0</v>
      </c>
      <c r="F50" s="50">
        <f>(-5*E51+6)/10</f>
        <v>0.6</v>
      </c>
      <c r="G50" s="50">
        <f t="shared" ref="G50:N50" si="10">(-5*F51+6)/10</f>
        <v>-0.5</v>
      </c>
      <c r="H50" s="50">
        <f t="shared" si="10"/>
        <v>-0.72</v>
      </c>
      <c r="I50" s="50">
        <f t="shared" si="10"/>
        <v>-0.76262499999999989</v>
      </c>
      <c r="J50" s="50">
        <f t="shared" si="10"/>
        <v>-0.78149687499999998</v>
      </c>
      <c r="K50" s="50">
        <f t="shared" si="10"/>
        <v>-0.79019460937499986</v>
      </c>
      <c r="L50" s="50">
        <f t="shared" si="10"/>
        <v>-0.79420808398437492</v>
      </c>
      <c r="M50" s="52">
        <f t="shared" si="10"/>
        <v>-0.79606012358398426</v>
      </c>
      <c r="N50" s="53">
        <f t="shared" si="10"/>
        <v>-0.79691475817749013</v>
      </c>
    </row>
    <row r="51" spans="1:14" x14ac:dyDescent="0.3">
      <c r="A51" s="31"/>
      <c r="B51" s="31" t="s">
        <v>7</v>
      </c>
      <c r="C51" s="31" t="s">
        <v>20</v>
      </c>
      <c r="D51" s="36" t="s">
        <v>4</v>
      </c>
      <c r="E51" s="50">
        <v>0</v>
      </c>
      <c r="F51" s="50">
        <f>(-5*F50+4*E52+25)/10</f>
        <v>2.2000000000000002</v>
      </c>
      <c r="G51" s="50">
        <f t="shared" ref="G51:N51" si="11">(-5*G50+4*F52+25)/10</f>
        <v>2.6399999999999997</v>
      </c>
      <c r="H51" s="50">
        <f t="shared" si="11"/>
        <v>2.72525</v>
      </c>
      <c r="I51" s="50">
        <f t="shared" si="11"/>
        <v>2.7629937500000001</v>
      </c>
      <c r="J51" s="50">
        <f t="shared" si="11"/>
        <v>2.7803892187499999</v>
      </c>
      <c r="K51" s="50">
        <f t="shared" si="11"/>
        <v>2.7884161679687498</v>
      </c>
      <c r="L51" s="50">
        <f t="shared" si="11"/>
        <v>2.7921202471679685</v>
      </c>
      <c r="M51" s="52">
        <f t="shared" si="11"/>
        <v>2.7938295163549802</v>
      </c>
      <c r="N51" s="53">
        <f t="shared" si="11"/>
        <v>2.7946182687238155</v>
      </c>
    </row>
    <row r="52" spans="1:14" x14ac:dyDescent="0.3">
      <c r="A52" s="31"/>
      <c r="B52" s="31" t="s">
        <v>21</v>
      </c>
      <c r="C52" s="31" t="s">
        <v>22</v>
      </c>
      <c r="D52" s="36" t="s">
        <v>7</v>
      </c>
      <c r="E52" s="50">
        <v>0</v>
      </c>
      <c r="F52" s="50">
        <f>(4*F51+E53-11)/8</f>
        <v>-0.27499999999999991</v>
      </c>
      <c r="G52" s="50">
        <f t="shared" ref="G52:N52" si="12">(4*G51+F53-11)/8</f>
        <v>-0.33687500000000004</v>
      </c>
      <c r="H52" s="50">
        <f t="shared" si="12"/>
        <v>-0.29579687499999996</v>
      </c>
      <c r="I52" s="50">
        <f t="shared" si="12"/>
        <v>-0.27589804687500008</v>
      </c>
      <c r="J52" s="50">
        <f t="shared" si="12"/>
        <v>-0.26670284179687509</v>
      </c>
      <c r="K52" s="50">
        <f t="shared" si="12"/>
        <v>-0.262459487060547</v>
      </c>
      <c r="L52" s="50">
        <f t="shared" si="12"/>
        <v>-0.26050136359252951</v>
      </c>
      <c r="M52" s="52">
        <f t="shared" si="12"/>
        <v>-0.25959777591232314</v>
      </c>
      <c r="N52" s="53">
        <f t="shared" si="12"/>
        <v>-0.25918081003590032</v>
      </c>
    </row>
    <row r="53" spans="1:14" x14ac:dyDescent="0.3">
      <c r="D53" s="36" t="s">
        <v>21</v>
      </c>
      <c r="E53" s="50">
        <v>0</v>
      </c>
      <c r="F53" s="50">
        <f>(F52-11)/5</f>
        <v>-2.2549999999999999</v>
      </c>
      <c r="G53" s="50">
        <f t="shared" ref="G53:N53" si="13">(G52-11)/5</f>
        <v>-2.2673749999999999</v>
      </c>
      <c r="H53" s="50">
        <f t="shared" si="13"/>
        <v>-2.2591593750000003</v>
      </c>
      <c r="I53" s="50">
        <f t="shared" si="13"/>
        <v>-2.2551796093749998</v>
      </c>
      <c r="J53" s="50">
        <f t="shared" si="13"/>
        <v>-2.2533405683593748</v>
      </c>
      <c r="K53" s="50">
        <f t="shared" si="13"/>
        <v>-2.2524918974121091</v>
      </c>
      <c r="L53" s="50">
        <f t="shared" si="13"/>
        <v>-2.252100272718506</v>
      </c>
      <c r="M53" s="52">
        <f t="shared" si="13"/>
        <v>-2.2519195551824644</v>
      </c>
      <c r="N53" s="53">
        <f t="shared" si="13"/>
        <v>-2.2518361620071801</v>
      </c>
    </row>
    <row r="55" spans="1:14" x14ac:dyDescent="0.3">
      <c r="D55" s="32" t="s">
        <v>9</v>
      </c>
      <c r="E55" s="32" t="s">
        <v>3</v>
      </c>
      <c r="F55" s="32">
        <v>1</v>
      </c>
      <c r="G55" s="32">
        <v>2</v>
      </c>
      <c r="H55" s="32">
        <v>3</v>
      </c>
      <c r="I55" s="32">
        <v>4</v>
      </c>
      <c r="J55" s="32">
        <v>5</v>
      </c>
      <c r="K55" s="32">
        <v>6</v>
      </c>
      <c r="L55" s="32">
        <v>7</v>
      </c>
      <c r="M55" s="32">
        <v>8</v>
      </c>
      <c r="N55" s="32">
        <v>9</v>
      </c>
    </row>
    <row r="56" spans="1:14" x14ac:dyDescent="0.3">
      <c r="D56" s="36"/>
      <c r="E56" s="36" t="s">
        <v>6</v>
      </c>
      <c r="F56" s="50">
        <f>ABS(F50-E50)</f>
        <v>0.6</v>
      </c>
      <c r="G56" s="50">
        <f t="shared" ref="G56:N56" si="14">ABS(G50-F50)</f>
        <v>1.1000000000000001</v>
      </c>
      <c r="H56" s="50">
        <f t="shared" si="14"/>
        <v>0.21999999999999997</v>
      </c>
      <c r="I56" s="50">
        <f t="shared" si="14"/>
        <v>4.2624999999999913E-2</v>
      </c>
      <c r="J56" s="50">
        <f t="shared" si="14"/>
        <v>1.8871875000000093E-2</v>
      </c>
      <c r="K56" s="50">
        <f t="shared" si="14"/>
        <v>8.697734374999877E-3</v>
      </c>
      <c r="L56" s="50">
        <f t="shared" si="14"/>
        <v>4.0134746093750673E-3</v>
      </c>
      <c r="M56" s="50">
        <f t="shared" si="14"/>
        <v>1.8520395996093342E-3</v>
      </c>
      <c r="N56" s="50">
        <f t="shared" si="14"/>
        <v>8.5463459350587634E-4</v>
      </c>
    </row>
    <row r="57" spans="1:14" x14ac:dyDescent="0.3">
      <c r="D57" s="36"/>
      <c r="E57" s="36" t="s">
        <v>4</v>
      </c>
      <c r="F57" s="50">
        <f t="shared" ref="F57:N59" si="15">ABS(F51-E51)</f>
        <v>2.2000000000000002</v>
      </c>
      <c r="G57" s="50">
        <f t="shared" si="15"/>
        <v>0.4399999999999995</v>
      </c>
      <c r="H57" s="50">
        <f t="shared" si="15"/>
        <v>8.525000000000027E-2</v>
      </c>
      <c r="I57" s="50">
        <f t="shared" si="15"/>
        <v>3.7743750000000187E-2</v>
      </c>
      <c r="J57" s="50">
        <f t="shared" si="15"/>
        <v>1.7395468749999754E-2</v>
      </c>
      <c r="K57" s="50">
        <f t="shared" si="15"/>
        <v>8.0269492187499125E-3</v>
      </c>
      <c r="L57" s="50">
        <f t="shared" si="15"/>
        <v>3.7040791992186684E-3</v>
      </c>
      <c r="M57" s="50">
        <f t="shared" si="15"/>
        <v>1.7092691870117527E-3</v>
      </c>
      <c r="N57" s="50">
        <f t="shared" si="15"/>
        <v>7.887523688352438E-4</v>
      </c>
    </row>
    <row r="58" spans="1:14" x14ac:dyDescent="0.3">
      <c r="D58" s="36"/>
      <c r="E58" s="36" t="s">
        <v>7</v>
      </c>
      <c r="F58" s="50">
        <f t="shared" si="15"/>
        <v>0.27499999999999991</v>
      </c>
      <c r="G58" s="50">
        <f t="shared" si="15"/>
        <v>6.1875000000000124E-2</v>
      </c>
      <c r="H58" s="50">
        <f t="shared" si="15"/>
        <v>4.1078125000000076E-2</v>
      </c>
      <c r="I58" s="50">
        <f t="shared" si="15"/>
        <v>1.9898828124999879E-2</v>
      </c>
      <c r="J58" s="50">
        <f t="shared" si="15"/>
        <v>9.1952050781249905E-3</v>
      </c>
      <c r="K58" s="50">
        <f t="shared" si="15"/>
        <v>4.2433547363280866E-3</v>
      </c>
      <c r="L58" s="50">
        <f t="shared" si="15"/>
        <v>1.9581234680174919E-3</v>
      </c>
      <c r="M58" s="50">
        <f t="shared" si="15"/>
        <v>9.035876802063747E-4</v>
      </c>
      <c r="N58" s="50">
        <f t="shared" si="15"/>
        <v>4.1696587642281457E-4</v>
      </c>
    </row>
    <row r="59" spans="1:14" x14ac:dyDescent="0.3">
      <c r="D59" s="36"/>
      <c r="E59" s="36" t="s">
        <v>23</v>
      </c>
      <c r="F59" s="50">
        <f t="shared" si="15"/>
        <v>2.2549999999999999</v>
      </c>
      <c r="G59" s="50">
        <f t="shared" si="15"/>
        <v>1.2375000000000025E-2</v>
      </c>
      <c r="H59" s="50">
        <f t="shared" si="15"/>
        <v>8.2156249999996156E-3</v>
      </c>
      <c r="I59" s="50">
        <f t="shared" si="15"/>
        <v>3.9797656250004643E-3</v>
      </c>
      <c r="J59" s="50">
        <f t="shared" si="15"/>
        <v>1.8390410156250425E-3</v>
      </c>
      <c r="K59" s="50">
        <f t="shared" si="15"/>
        <v>8.4867094726570613E-4</v>
      </c>
      <c r="L59" s="50">
        <f t="shared" si="15"/>
        <v>3.9162469360309871E-4</v>
      </c>
      <c r="M59" s="50">
        <f t="shared" si="15"/>
        <v>1.8071753604154139E-4</v>
      </c>
      <c r="N59" s="50">
        <f t="shared" si="15"/>
        <v>8.3393175284385279E-5</v>
      </c>
    </row>
    <row r="60" spans="1:14" x14ac:dyDescent="0.3">
      <c r="D60" s="42" t="s">
        <v>10</v>
      </c>
      <c r="E60" s="43"/>
      <c r="F60" s="32">
        <f>MAX(F56:F59)</f>
        <v>2.2549999999999999</v>
      </c>
      <c r="G60" s="32">
        <f t="shared" ref="G60:N60" si="16">MAX(G56:G59)</f>
        <v>1.1000000000000001</v>
      </c>
      <c r="H60" s="32">
        <f t="shared" si="16"/>
        <v>0.21999999999999997</v>
      </c>
      <c r="I60" s="32">
        <f t="shared" si="16"/>
        <v>4.2624999999999913E-2</v>
      </c>
      <c r="J60" s="32">
        <f t="shared" si="16"/>
        <v>1.8871875000000093E-2</v>
      </c>
      <c r="K60" s="32">
        <f t="shared" si="16"/>
        <v>8.697734374999877E-3</v>
      </c>
      <c r="L60" s="32">
        <f t="shared" si="16"/>
        <v>4.0134746093750673E-3</v>
      </c>
      <c r="M60" s="32">
        <f t="shared" si="16"/>
        <v>1.8520395996093342E-3</v>
      </c>
      <c r="N60" s="44">
        <f t="shared" si="16"/>
        <v>8.5463459350587634E-4</v>
      </c>
    </row>
    <row r="62" spans="1:14" x14ac:dyDescent="0.3">
      <c r="D62" s="32" t="s">
        <v>11</v>
      </c>
      <c r="E62" s="32" t="s">
        <v>3</v>
      </c>
      <c r="F62" s="32">
        <v>1</v>
      </c>
      <c r="G62" s="32">
        <v>2</v>
      </c>
      <c r="H62" s="32">
        <v>3</v>
      </c>
      <c r="I62" s="32">
        <v>4</v>
      </c>
      <c r="J62" s="32">
        <v>5</v>
      </c>
      <c r="K62" s="32">
        <v>6</v>
      </c>
      <c r="L62" s="32">
        <v>7</v>
      </c>
      <c r="M62" s="32">
        <v>8</v>
      </c>
      <c r="N62" s="32">
        <v>9</v>
      </c>
    </row>
    <row r="63" spans="1:14" x14ac:dyDescent="0.3">
      <c r="D63" s="39"/>
      <c r="E63" s="36" t="s">
        <v>6</v>
      </c>
      <c r="F63" s="36">
        <f>ABS(F50)</f>
        <v>0.6</v>
      </c>
      <c r="G63" s="36">
        <f t="shared" ref="G63:N63" si="17">ABS(G50)</f>
        <v>0.5</v>
      </c>
      <c r="H63" s="36">
        <f t="shared" si="17"/>
        <v>0.72</v>
      </c>
      <c r="I63" s="36">
        <f t="shared" si="17"/>
        <v>0.76262499999999989</v>
      </c>
      <c r="J63" s="36">
        <f t="shared" si="17"/>
        <v>0.78149687499999998</v>
      </c>
      <c r="K63" s="36">
        <f t="shared" si="17"/>
        <v>0.79019460937499986</v>
      </c>
      <c r="L63" s="36">
        <f t="shared" si="17"/>
        <v>0.79420808398437492</v>
      </c>
      <c r="M63" s="36">
        <f t="shared" si="17"/>
        <v>0.79606012358398426</v>
      </c>
      <c r="N63" s="36">
        <f t="shared" si="17"/>
        <v>0.79691475817749013</v>
      </c>
    </row>
    <row r="64" spans="1:14" x14ac:dyDescent="0.3">
      <c r="D64" s="40"/>
      <c r="E64" s="36" t="s">
        <v>4</v>
      </c>
      <c r="F64" s="36">
        <f t="shared" ref="F64:N66" si="18">ABS(F51)</f>
        <v>2.2000000000000002</v>
      </c>
      <c r="G64" s="36">
        <f t="shared" si="18"/>
        <v>2.6399999999999997</v>
      </c>
      <c r="H64" s="36">
        <f t="shared" si="18"/>
        <v>2.72525</v>
      </c>
      <c r="I64" s="36">
        <f t="shared" si="18"/>
        <v>2.7629937500000001</v>
      </c>
      <c r="J64" s="36">
        <f t="shared" si="18"/>
        <v>2.7803892187499999</v>
      </c>
      <c r="K64" s="36">
        <f t="shared" si="18"/>
        <v>2.7884161679687498</v>
      </c>
      <c r="L64" s="36">
        <f t="shared" si="18"/>
        <v>2.7921202471679685</v>
      </c>
      <c r="M64" s="36">
        <f t="shared" si="18"/>
        <v>2.7938295163549802</v>
      </c>
      <c r="N64" s="36">
        <f t="shared" si="18"/>
        <v>2.7946182687238155</v>
      </c>
    </row>
    <row r="65" spans="1:14" x14ac:dyDescent="0.3">
      <c r="D65" s="40"/>
      <c r="E65" s="36" t="s">
        <v>7</v>
      </c>
      <c r="F65" s="36">
        <f t="shared" si="18"/>
        <v>0.27499999999999991</v>
      </c>
      <c r="G65" s="36">
        <f t="shared" si="18"/>
        <v>0.33687500000000004</v>
      </c>
      <c r="H65" s="36">
        <f t="shared" si="18"/>
        <v>0.29579687499999996</v>
      </c>
      <c r="I65" s="36">
        <f t="shared" si="18"/>
        <v>0.27589804687500008</v>
      </c>
      <c r="J65" s="36">
        <f t="shared" si="18"/>
        <v>0.26670284179687509</v>
      </c>
      <c r="K65" s="36">
        <f t="shared" si="18"/>
        <v>0.262459487060547</v>
      </c>
      <c r="L65" s="36">
        <f t="shared" si="18"/>
        <v>0.26050136359252951</v>
      </c>
      <c r="M65" s="36">
        <f t="shared" si="18"/>
        <v>0.25959777591232314</v>
      </c>
      <c r="N65" s="36">
        <f t="shared" si="18"/>
        <v>0.25918081003590032</v>
      </c>
    </row>
    <row r="66" spans="1:14" x14ac:dyDescent="0.3">
      <c r="D66" s="41"/>
      <c r="E66" s="36" t="s">
        <v>21</v>
      </c>
      <c r="F66" s="36">
        <f t="shared" si="18"/>
        <v>2.2549999999999999</v>
      </c>
      <c r="G66" s="36">
        <f t="shared" si="18"/>
        <v>2.2673749999999999</v>
      </c>
      <c r="H66" s="36">
        <f t="shared" si="18"/>
        <v>2.2591593750000003</v>
      </c>
      <c r="I66" s="36">
        <f t="shared" si="18"/>
        <v>2.2551796093749998</v>
      </c>
      <c r="J66" s="36">
        <f t="shared" si="18"/>
        <v>2.2533405683593748</v>
      </c>
      <c r="K66" s="36">
        <f t="shared" si="18"/>
        <v>2.2524918974121091</v>
      </c>
      <c r="L66" s="36">
        <f t="shared" si="18"/>
        <v>2.252100272718506</v>
      </c>
      <c r="M66" s="36">
        <f t="shared" si="18"/>
        <v>2.2519195551824644</v>
      </c>
      <c r="N66" s="36">
        <f t="shared" si="18"/>
        <v>2.2518361620071801</v>
      </c>
    </row>
    <row r="67" spans="1:14" x14ac:dyDescent="0.3">
      <c r="D67" s="42" t="s">
        <v>10</v>
      </c>
      <c r="E67" s="43"/>
      <c r="F67" s="32">
        <f>MAX(F63:F66)</f>
        <v>2.2549999999999999</v>
      </c>
      <c r="G67" s="32">
        <f>MAX(G63:G66)</f>
        <v>2.6399999999999997</v>
      </c>
      <c r="H67" s="32">
        <f>MAX(H63:H66)</f>
        <v>2.72525</v>
      </c>
      <c r="I67" s="32">
        <f>MAX(I63:I66)</f>
        <v>2.7629937500000001</v>
      </c>
      <c r="J67" s="32">
        <f t="shared" ref="J67:M67" si="19">MAX(J63:J66)</f>
        <v>2.7803892187499999</v>
      </c>
      <c r="K67" s="32">
        <f t="shared" si="19"/>
        <v>2.7884161679687498</v>
      </c>
      <c r="L67" s="32">
        <f t="shared" si="19"/>
        <v>2.7921202471679685</v>
      </c>
      <c r="M67" s="32">
        <f t="shared" si="19"/>
        <v>2.7938295163549802</v>
      </c>
      <c r="N67" s="32">
        <f>MAX(N63:N66)</f>
        <v>2.7946182687238155</v>
      </c>
    </row>
    <row r="69" spans="1:14" x14ac:dyDescent="0.3">
      <c r="D69" s="36"/>
      <c r="E69" s="36" t="s">
        <v>3</v>
      </c>
      <c r="F69" s="36">
        <v>1</v>
      </c>
      <c r="G69" s="36">
        <v>2</v>
      </c>
      <c r="H69" s="36">
        <v>3</v>
      </c>
      <c r="I69" s="36">
        <v>4</v>
      </c>
      <c r="J69" s="36">
        <v>5</v>
      </c>
      <c r="K69" s="36">
        <v>6</v>
      </c>
      <c r="L69" s="36">
        <v>7</v>
      </c>
      <c r="M69" s="36">
        <v>8</v>
      </c>
      <c r="N69" s="36">
        <v>9</v>
      </c>
    </row>
    <row r="70" spans="1:14" x14ac:dyDescent="0.3">
      <c r="D70" s="36"/>
      <c r="E70" s="45" t="s">
        <v>12</v>
      </c>
      <c r="F70" s="46">
        <f>F60/F67</f>
        <v>1</v>
      </c>
      <c r="G70" s="46">
        <f t="shared" ref="G70:M70" si="20">G60/G67</f>
        <v>0.41666666666666674</v>
      </c>
      <c r="H70" s="46">
        <f t="shared" si="20"/>
        <v>8.0726538849646812E-2</v>
      </c>
      <c r="I70" s="46">
        <f t="shared" si="20"/>
        <v>1.5427106919803894E-2</v>
      </c>
      <c r="J70" s="46">
        <f t="shared" si="20"/>
        <v>6.7874939496724357E-3</v>
      </c>
      <c r="K70" s="46">
        <f t="shared" si="20"/>
        <v>3.1192382524936478E-3</v>
      </c>
      <c r="L70" s="46">
        <f t="shared" si="20"/>
        <v>1.437428998069088E-3</v>
      </c>
      <c r="M70" s="47">
        <f t="shared" si="20"/>
        <v>6.6290358404747288E-4</v>
      </c>
      <c r="N70" s="46">
        <f>N60/N67</f>
        <v>3.0581443021058901E-4</v>
      </c>
    </row>
    <row r="71" spans="1:14" x14ac:dyDescent="0.3">
      <c r="D71" s="36"/>
      <c r="E71" s="48"/>
      <c r="F71" s="46"/>
      <c r="G71" s="46"/>
      <c r="H71" s="46"/>
      <c r="I71" s="46"/>
      <c r="J71" s="46"/>
      <c r="K71" s="46"/>
      <c r="L71" s="46"/>
      <c r="M71" s="47"/>
      <c r="N71" s="46"/>
    </row>
    <row r="73" spans="1:14" x14ac:dyDescent="0.3">
      <c r="A73" s="30" t="s">
        <v>24</v>
      </c>
      <c r="B73" s="30" t="s">
        <v>6</v>
      </c>
      <c r="C73" s="30" t="s">
        <v>25</v>
      </c>
      <c r="D73" s="32" t="s">
        <v>3</v>
      </c>
      <c r="E73" s="32">
        <v>0</v>
      </c>
      <c r="F73" s="32">
        <v>1</v>
      </c>
      <c r="G73" s="32">
        <v>2</v>
      </c>
      <c r="H73" s="32">
        <v>3</v>
      </c>
      <c r="I73" s="32">
        <v>4</v>
      </c>
      <c r="J73" s="32">
        <v>5</v>
      </c>
      <c r="K73" s="32">
        <v>6</v>
      </c>
      <c r="L73" s="54">
        <v>7</v>
      </c>
      <c r="M73" s="31"/>
      <c r="N73" s="31"/>
    </row>
    <row r="74" spans="1:14" x14ac:dyDescent="0.3">
      <c r="A74" s="30"/>
      <c r="B74" s="30" t="s">
        <v>4</v>
      </c>
      <c r="C74" s="30" t="s">
        <v>26</v>
      </c>
      <c r="D74" s="36" t="s">
        <v>6</v>
      </c>
      <c r="E74" s="50">
        <v>0</v>
      </c>
      <c r="F74" s="50">
        <f>(6-E75-E76-E78)/4</f>
        <v>1.5</v>
      </c>
      <c r="G74" s="50">
        <f t="shared" ref="G74:L74" si="21">(6-F75-F76-F78)/4</f>
        <v>1.1890625000000001</v>
      </c>
      <c r="H74" s="50">
        <f t="shared" si="21"/>
        <v>0.85082845052083333</v>
      </c>
      <c r="I74" s="50">
        <f t="shared" si="21"/>
        <v>0.78289130486382374</v>
      </c>
      <c r="J74" s="50">
        <f t="shared" si="21"/>
        <v>0.78330170806072374</v>
      </c>
      <c r="K74" s="50">
        <f t="shared" si="21"/>
        <v>0.78616257719647908</v>
      </c>
      <c r="L74" s="55">
        <f t="shared" si="21"/>
        <v>0.78668253030494362</v>
      </c>
      <c r="M74" s="31"/>
      <c r="N74" s="31"/>
    </row>
    <row r="75" spans="1:14" x14ac:dyDescent="0.3">
      <c r="A75" s="30"/>
      <c r="B75" s="30" t="s">
        <v>7</v>
      </c>
      <c r="C75" s="30" t="s">
        <v>27</v>
      </c>
      <c r="D75" s="36" t="s">
        <v>4</v>
      </c>
      <c r="E75" s="50">
        <v>0</v>
      </c>
      <c r="F75" s="50">
        <f>-(6+F74-E76-E77)/3</f>
        <v>-2.5</v>
      </c>
      <c r="G75" s="50">
        <f t="shared" ref="G75:L75" si="22">-(6+G74-F76-F77)/3</f>
        <v>-1.5213541666666668</v>
      </c>
      <c r="H75" s="50">
        <f t="shared" si="22"/>
        <v>-1.0353021918402776</v>
      </c>
      <c r="I75" s="50">
        <f t="shared" si="22"/>
        <v>-0.98701859142162185</v>
      </c>
      <c r="J75" s="50">
        <f t="shared" si="22"/>
        <v>-0.99827099830074084</v>
      </c>
      <c r="K75" s="50">
        <f t="shared" si="22"/>
        <v>-1.0024070333488444</v>
      </c>
      <c r="L75" s="55">
        <f t="shared" si="22"/>
        <v>-1.0027187176072836</v>
      </c>
      <c r="M75" s="31"/>
      <c r="N75" s="31"/>
    </row>
    <row r="76" spans="1:14" x14ac:dyDescent="0.3">
      <c r="A76" s="30"/>
      <c r="B76" s="30" t="s">
        <v>21</v>
      </c>
      <c r="C76" s="30" t="s">
        <v>28</v>
      </c>
      <c r="D76" s="36" t="s">
        <v>7</v>
      </c>
      <c r="E76" s="50">
        <v>0</v>
      </c>
      <c r="F76" s="50">
        <f>(6-2*F74-F75+E77+E78)/5</f>
        <v>1.1000000000000001</v>
      </c>
      <c r="G76" s="50">
        <f t="shared" ref="G76:L76" si="23">(6-2*G74-G75+F77+F78)/5</f>
        <v>1.8623958333333335</v>
      </c>
      <c r="H76" s="50">
        <f t="shared" si="23"/>
        <v>1.8943631727430557</v>
      </c>
      <c r="I76" s="50">
        <f t="shared" si="23"/>
        <v>1.8716164278383609</v>
      </c>
      <c r="J76" s="50">
        <f t="shared" si="23"/>
        <v>1.86614703976796</v>
      </c>
      <c r="K76" s="50">
        <f t="shared" si="23"/>
        <v>1.8660699932169471</v>
      </c>
      <c r="L76" s="55">
        <f t="shared" si="23"/>
        <v>1.8662833920351329</v>
      </c>
      <c r="M76" s="31"/>
      <c r="N76" s="31"/>
    </row>
    <row r="77" spans="1:14" x14ac:dyDescent="0.3">
      <c r="A77" s="30"/>
      <c r="B77" s="30" t="s">
        <v>29</v>
      </c>
      <c r="C77" s="30" t="s">
        <v>30</v>
      </c>
      <c r="D77" s="36" t="s">
        <v>21</v>
      </c>
      <c r="E77" s="50">
        <v>0</v>
      </c>
      <c r="F77" s="50">
        <f>(6+F74+F75+F76)/4</f>
        <v>1.5249999999999999</v>
      </c>
      <c r="G77" s="50">
        <f t="shared" ref="G77:L77" si="24">(6+G74+G75+G76)/4</f>
        <v>1.8825260416666667</v>
      </c>
      <c r="H77" s="50">
        <f t="shared" si="24"/>
        <v>1.9274723578559028</v>
      </c>
      <c r="I77" s="50">
        <f t="shared" si="24"/>
        <v>1.9168722853201408</v>
      </c>
      <c r="J77" s="50">
        <f t="shared" si="24"/>
        <v>1.9127944373819858</v>
      </c>
      <c r="K77" s="50">
        <f t="shared" si="24"/>
        <v>1.9124563842661455</v>
      </c>
      <c r="L77" s="55">
        <f t="shared" si="24"/>
        <v>1.9125618011831982</v>
      </c>
      <c r="M77" s="31"/>
      <c r="N77" s="31"/>
    </row>
    <row r="78" spans="1:14" x14ac:dyDescent="0.3">
      <c r="D78" s="36" t="s">
        <v>29</v>
      </c>
      <c r="E78" s="50">
        <v>0</v>
      </c>
      <c r="F78" s="50">
        <f>(6-2*F75+F76-F77)/4</f>
        <v>2.6437499999999998</v>
      </c>
      <c r="G78" s="50">
        <f t="shared" ref="G78:L78" si="25">(6-2*G75+G76-G77)/4</f>
        <v>2.2556445312500002</v>
      </c>
      <c r="H78" s="50">
        <f t="shared" si="25"/>
        <v>2.009373799641927</v>
      </c>
      <c r="I78" s="50">
        <f t="shared" si="25"/>
        <v>1.9821953313403662</v>
      </c>
      <c r="J78" s="50">
        <f t="shared" si="25"/>
        <v>1.9874736497468641</v>
      </c>
      <c r="K78" s="50">
        <f t="shared" si="25"/>
        <v>1.9896069189121224</v>
      </c>
      <c r="L78" s="55">
        <f t="shared" si="25"/>
        <v>1.9897897565166254</v>
      </c>
    </row>
    <row r="80" spans="1:14" x14ac:dyDescent="0.3">
      <c r="D80" s="32" t="s">
        <v>9</v>
      </c>
      <c r="E80" s="32" t="s">
        <v>3</v>
      </c>
      <c r="F80" s="32">
        <v>1</v>
      </c>
      <c r="G80" s="32">
        <v>2</v>
      </c>
      <c r="H80" s="32">
        <v>3</v>
      </c>
      <c r="I80" s="32">
        <v>4</v>
      </c>
      <c r="J80" s="32">
        <v>5</v>
      </c>
      <c r="K80" s="32">
        <v>6</v>
      </c>
      <c r="L80" s="32">
        <v>7</v>
      </c>
    </row>
    <row r="81" spans="4:14" x14ac:dyDescent="0.3">
      <c r="D81" s="36"/>
      <c r="E81" s="36" t="s">
        <v>6</v>
      </c>
      <c r="F81" s="50">
        <f>ABS(F74-E74)</f>
        <v>1.5</v>
      </c>
      <c r="G81" s="50">
        <f t="shared" ref="F81:L85" si="26">ABS(G74-F74)</f>
        <v>0.31093749999999987</v>
      </c>
      <c r="H81" s="50">
        <f t="shared" si="26"/>
        <v>0.3382340494791668</v>
      </c>
      <c r="I81" s="50">
        <f t="shared" si="26"/>
        <v>6.793714565700959E-2</v>
      </c>
      <c r="J81" s="50">
        <f t="shared" si="26"/>
        <v>4.1040319689999993E-4</v>
      </c>
      <c r="K81" s="50">
        <f t="shared" si="26"/>
        <v>2.8608691357553395E-3</v>
      </c>
      <c r="L81" s="50">
        <f t="shared" si="26"/>
        <v>5.1995310846453258E-4</v>
      </c>
    </row>
    <row r="82" spans="4:14" x14ac:dyDescent="0.3">
      <c r="D82" s="36"/>
      <c r="E82" s="36" t="s">
        <v>4</v>
      </c>
      <c r="F82" s="50">
        <f>ABS(F75-E75)</f>
        <v>2.5</v>
      </c>
      <c r="G82" s="50">
        <f t="shared" si="26"/>
        <v>0.97864583333333321</v>
      </c>
      <c r="H82" s="50">
        <f t="shared" si="26"/>
        <v>0.48605197482638918</v>
      </c>
      <c r="I82" s="50">
        <f t="shared" si="26"/>
        <v>4.8283600418655759E-2</v>
      </c>
      <c r="J82" s="50">
        <f t="shared" si="26"/>
        <v>1.1252406879118992E-2</v>
      </c>
      <c r="K82" s="50">
        <f t="shared" si="26"/>
        <v>4.136035048103559E-3</v>
      </c>
      <c r="L82" s="50">
        <f t="shared" si="26"/>
        <v>3.1168425843919323E-4</v>
      </c>
    </row>
    <row r="83" spans="4:14" x14ac:dyDescent="0.3">
      <c r="D83" s="36"/>
      <c r="E83" s="36" t="s">
        <v>7</v>
      </c>
      <c r="F83" s="50">
        <f>ABS(F76-E76)</f>
        <v>1.1000000000000001</v>
      </c>
      <c r="G83" s="50">
        <f t="shared" si="26"/>
        <v>0.76239583333333338</v>
      </c>
      <c r="H83" s="50">
        <f t="shared" si="26"/>
        <v>3.1967339409722184E-2</v>
      </c>
      <c r="I83" s="50">
        <f t="shared" si="26"/>
        <v>2.2746744904694749E-2</v>
      </c>
      <c r="J83" s="50">
        <f t="shared" si="26"/>
        <v>5.4693880704008713E-3</v>
      </c>
      <c r="K83" s="50">
        <f t="shared" si="26"/>
        <v>7.7046551012927011E-5</v>
      </c>
      <c r="L83" s="50">
        <f t="shared" si="26"/>
        <v>2.1339881818582818E-4</v>
      </c>
    </row>
    <row r="84" spans="4:14" x14ac:dyDescent="0.3">
      <c r="D84" s="36"/>
      <c r="E84" s="36" t="s">
        <v>21</v>
      </c>
      <c r="F84" s="50">
        <f t="shared" si="26"/>
        <v>1.5249999999999999</v>
      </c>
      <c r="G84" s="50">
        <f t="shared" si="26"/>
        <v>0.35752604166666679</v>
      </c>
      <c r="H84" s="50">
        <f t="shared" si="26"/>
        <v>4.4946316189236057E-2</v>
      </c>
      <c r="I84" s="50">
        <f t="shared" si="26"/>
        <v>1.0600072535762006E-2</v>
      </c>
      <c r="J84" s="50">
        <f t="shared" si="26"/>
        <v>4.0778479381549104E-3</v>
      </c>
      <c r="K84" s="50">
        <f t="shared" si="26"/>
        <v>3.3805311584034214E-4</v>
      </c>
      <c r="L84" s="50">
        <f t="shared" si="26"/>
        <v>1.0541691705268086E-4</v>
      </c>
    </row>
    <row r="85" spans="4:14" x14ac:dyDescent="0.3">
      <c r="D85" s="36"/>
      <c r="E85" s="36" t="s">
        <v>29</v>
      </c>
      <c r="F85" s="50">
        <f t="shared" si="26"/>
        <v>2.6437499999999998</v>
      </c>
      <c r="G85" s="50">
        <f t="shared" si="26"/>
        <v>0.38810546874999963</v>
      </c>
      <c r="H85" s="50">
        <f t="shared" si="26"/>
        <v>0.24627073160807322</v>
      </c>
      <c r="I85" s="50">
        <f t="shared" si="26"/>
        <v>2.7178468301560788E-2</v>
      </c>
      <c r="J85" s="50">
        <f t="shared" si="26"/>
        <v>5.2783184064979505E-3</v>
      </c>
      <c r="K85" s="50">
        <f t="shared" si="26"/>
        <v>2.1332691652582447E-3</v>
      </c>
      <c r="L85" s="50">
        <f t="shared" si="26"/>
        <v>1.8283760450299447E-4</v>
      </c>
    </row>
    <row r="86" spans="4:14" x14ac:dyDescent="0.3">
      <c r="D86" s="42" t="s">
        <v>10</v>
      </c>
      <c r="E86" s="43"/>
      <c r="F86" s="32">
        <f>MAX(F81:F85)</f>
        <v>2.6437499999999998</v>
      </c>
      <c r="G86" s="32">
        <f t="shared" ref="G86:L86" si="27">MAX(G81:G85)</f>
        <v>0.97864583333333321</v>
      </c>
      <c r="H86" s="32">
        <f t="shared" si="27"/>
        <v>0.48605197482638918</v>
      </c>
      <c r="I86" s="32">
        <f t="shared" si="27"/>
        <v>6.793714565700959E-2</v>
      </c>
      <c r="J86" s="32">
        <f t="shared" si="27"/>
        <v>1.1252406879118992E-2</v>
      </c>
      <c r="K86" s="32">
        <f t="shared" si="27"/>
        <v>4.136035048103559E-3</v>
      </c>
      <c r="L86" s="44">
        <f t="shared" si="27"/>
        <v>5.1995310846453258E-4</v>
      </c>
    </row>
    <row r="88" spans="4:14" x14ac:dyDescent="0.3">
      <c r="D88" s="32" t="s">
        <v>11</v>
      </c>
      <c r="E88" s="32" t="s">
        <v>3</v>
      </c>
      <c r="F88" s="32">
        <v>1</v>
      </c>
      <c r="G88" s="32">
        <v>2</v>
      </c>
      <c r="H88" s="32">
        <v>3</v>
      </c>
      <c r="I88" s="32">
        <v>4</v>
      </c>
      <c r="J88" s="32">
        <v>5</v>
      </c>
      <c r="K88" s="32">
        <v>6</v>
      </c>
      <c r="L88" s="32">
        <v>7</v>
      </c>
      <c r="M88" s="31"/>
      <c r="N88" s="31"/>
    </row>
    <row r="89" spans="4:14" x14ac:dyDescent="0.3">
      <c r="D89" s="39"/>
      <c r="E89" s="36" t="s">
        <v>6</v>
      </c>
      <c r="F89" s="36">
        <f>ABS(F74)</f>
        <v>1.5</v>
      </c>
      <c r="G89" s="36">
        <f t="shared" ref="G89:N89" si="28">ABS(G74)</f>
        <v>1.1890625000000001</v>
      </c>
      <c r="H89" s="36">
        <f t="shared" si="28"/>
        <v>0.85082845052083333</v>
      </c>
      <c r="I89" s="36">
        <f t="shared" si="28"/>
        <v>0.78289130486382374</v>
      </c>
      <c r="J89" s="36">
        <f t="shared" si="28"/>
        <v>0.78330170806072374</v>
      </c>
      <c r="K89" s="36">
        <f t="shared" si="28"/>
        <v>0.78616257719647908</v>
      </c>
      <c r="L89" s="36">
        <f t="shared" si="28"/>
        <v>0.78668253030494362</v>
      </c>
      <c r="M89" s="31"/>
      <c r="N89" s="31"/>
    </row>
    <row r="90" spans="4:14" x14ac:dyDescent="0.3">
      <c r="D90" s="40"/>
      <c r="E90" s="36" t="s">
        <v>4</v>
      </c>
      <c r="F90" s="36">
        <f t="shared" ref="F90:N93" si="29">ABS(F75)</f>
        <v>2.5</v>
      </c>
      <c r="G90" s="36">
        <f t="shared" si="29"/>
        <v>1.5213541666666668</v>
      </c>
      <c r="H90" s="36">
        <f t="shared" si="29"/>
        <v>1.0353021918402776</v>
      </c>
      <c r="I90" s="36">
        <f t="shared" si="29"/>
        <v>0.98701859142162185</v>
      </c>
      <c r="J90" s="36">
        <f t="shared" si="29"/>
        <v>0.99827099830074084</v>
      </c>
      <c r="K90" s="36">
        <f t="shared" si="29"/>
        <v>1.0024070333488444</v>
      </c>
      <c r="L90" s="36">
        <f t="shared" si="29"/>
        <v>1.0027187176072836</v>
      </c>
      <c r="M90" s="31"/>
      <c r="N90" s="31"/>
    </row>
    <row r="91" spans="4:14" x14ac:dyDescent="0.3">
      <c r="D91" s="40"/>
      <c r="E91" s="36" t="s">
        <v>7</v>
      </c>
      <c r="F91" s="36">
        <f t="shared" si="29"/>
        <v>1.1000000000000001</v>
      </c>
      <c r="G91" s="36">
        <f t="shared" si="29"/>
        <v>1.8623958333333335</v>
      </c>
      <c r="H91" s="36">
        <f t="shared" si="29"/>
        <v>1.8943631727430557</v>
      </c>
      <c r="I91" s="36">
        <f t="shared" si="29"/>
        <v>1.8716164278383609</v>
      </c>
      <c r="J91" s="36">
        <f t="shared" si="29"/>
        <v>1.86614703976796</v>
      </c>
      <c r="K91" s="36">
        <f t="shared" si="29"/>
        <v>1.8660699932169471</v>
      </c>
      <c r="L91" s="36">
        <f t="shared" si="29"/>
        <v>1.8662833920351329</v>
      </c>
      <c r="M91" s="31"/>
      <c r="N91" s="31"/>
    </row>
    <row r="92" spans="4:14" x14ac:dyDescent="0.3">
      <c r="D92" s="40"/>
      <c r="E92" s="36" t="s">
        <v>21</v>
      </c>
      <c r="F92" s="36">
        <f t="shared" si="29"/>
        <v>1.5249999999999999</v>
      </c>
      <c r="G92" s="36">
        <f t="shared" si="29"/>
        <v>1.8825260416666667</v>
      </c>
      <c r="H92" s="36">
        <f t="shared" si="29"/>
        <v>1.9274723578559028</v>
      </c>
      <c r="I92" s="36">
        <f t="shared" si="29"/>
        <v>1.9168722853201408</v>
      </c>
      <c r="J92" s="36">
        <f t="shared" si="29"/>
        <v>1.9127944373819858</v>
      </c>
      <c r="K92" s="36">
        <f t="shared" si="29"/>
        <v>1.9124563842661455</v>
      </c>
      <c r="L92" s="36">
        <f t="shared" si="29"/>
        <v>1.9125618011831982</v>
      </c>
      <c r="M92" s="31"/>
      <c r="N92" s="31"/>
    </row>
    <row r="93" spans="4:14" x14ac:dyDescent="0.3">
      <c r="D93" s="41"/>
      <c r="E93" s="36" t="s">
        <v>29</v>
      </c>
      <c r="F93" s="36">
        <f t="shared" si="29"/>
        <v>2.6437499999999998</v>
      </c>
      <c r="G93" s="36">
        <f t="shared" si="29"/>
        <v>2.2556445312500002</v>
      </c>
      <c r="H93" s="36">
        <f t="shared" si="29"/>
        <v>2.009373799641927</v>
      </c>
      <c r="I93" s="36">
        <f t="shared" si="29"/>
        <v>1.9821953313403662</v>
      </c>
      <c r="J93" s="36">
        <f t="shared" si="29"/>
        <v>1.9874736497468641</v>
      </c>
      <c r="K93" s="36">
        <f t="shared" si="29"/>
        <v>1.9896069189121224</v>
      </c>
      <c r="L93" s="36">
        <f t="shared" si="29"/>
        <v>1.9897897565166254</v>
      </c>
      <c r="M93" s="31"/>
      <c r="N93" s="31"/>
    </row>
    <row r="94" spans="4:14" x14ac:dyDescent="0.3">
      <c r="D94" s="42" t="s">
        <v>10</v>
      </c>
      <c r="E94" s="43"/>
      <c r="F94" s="32">
        <f>MAX(F89:F93)</f>
        <v>2.6437499999999998</v>
      </c>
      <c r="G94" s="32">
        <f t="shared" ref="G94:L94" si="30">MAX(G89:G93)</f>
        <v>2.2556445312500002</v>
      </c>
      <c r="H94" s="32">
        <f t="shared" si="30"/>
        <v>2.009373799641927</v>
      </c>
      <c r="I94" s="32">
        <f t="shared" si="30"/>
        <v>1.9821953313403662</v>
      </c>
      <c r="J94" s="32">
        <f t="shared" si="30"/>
        <v>1.9874736497468641</v>
      </c>
      <c r="K94" s="32">
        <f t="shared" si="30"/>
        <v>1.9896069189121224</v>
      </c>
      <c r="L94" s="32">
        <f t="shared" si="30"/>
        <v>1.9897897565166254</v>
      </c>
      <c r="M94" s="31"/>
      <c r="N94" s="31"/>
    </row>
    <row r="95" spans="4:14" x14ac:dyDescent="0.3">
      <c r="M95" s="31"/>
      <c r="N95" s="31"/>
    </row>
    <row r="96" spans="4:14" x14ac:dyDescent="0.3">
      <c r="D96" s="36"/>
      <c r="E96" s="36" t="s">
        <v>3</v>
      </c>
      <c r="F96" s="36">
        <v>1</v>
      </c>
      <c r="G96" s="36">
        <v>2</v>
      </c>
      <c r="H96" s="36">
        <v>3</v>
      </c>
      <c r="I96" s="36">
        <v>4</v>
      </c>
      <c r="J96" s="36">
        <v>5</v>
      </c>
      <c r="K96" s="36">
        <v>6</v>
      </c>
      <c r="L96" s="36">
        <v>7</v>
      </c>
      <c r="M96" s="31"/>
      <c r="N96" s="31"/>
    </row>
    <row r="97" spans="4:14" x14ac:dyDescent="0.3">
      <c r="D97" s="36"/>
      <c r="E97" s="45" t="s">
        <v>12</v>
      </c>
      <c r="F97" s="46">
        <f>F86/F94</f>
        <v>1</v>
      </c>
      <c r="G97" s="46">
        <f t="shared" ref="G97:L97" si="31">G86/G94</f>
        <v>0.43386527432627053</v>
      </c>
      <c r="H97" s="46">
        <f t="shared" si="31"/>
        <v>0.24189226261087124</v>
      </c>
      <c r="I97" s="46">
        <f t="shared" si="31"/>
        <v>3.4273688663705157E-2</v>
      </c>
      <c r="J97" s="46">
        <f t="shared" si="31"/>
        <v>5.6616634291237833E-3</v>
      </c>
      <c r="K97" s="46">
        <f t="shared" si="31"/>
        <v>2.0788201974916037E-3</v>
      </c>
      <c r="L97" s="47">
        <f t="shared" si="31"/>
        <v>2.6131057653788271E-4</v>
      </c>
      <c r="M97" s="31"/>
      <c r="N97" s="31"/>
    </row>
    <row r="98" spans="4:14" x14ac:dyDescent="0.3">
      <c r="D98" s="36"/>
      <c r="E98" s="48"/>
      <c r="F98" s="46"/>
      <c r="G98" s="46"/>
      <c r="H98" s="46"/>
      <c r="I98" s="46"/>
      <c r="J98" s="46"/>
      <c r="K98" s="46"/>
      <c r="L98" s="47"/>
      <c r="M98" s="31"/>
      <c r="N98" s="31"/>
    </row>
  </sheetData>
  <mergeCells count="43">
    <mergeCell ref="J97:J98"/>
    <mergeCell ref="K97:K98"/>
    <mergeCell ref="L97:L98"/>
    <mergeCell ref="B2:D2"/>
    <mergeCell ref="B3:D3"/>
    <mergeCell ref="B4:D4"/>
    <mergeCell ref="B5:D5"/>
    <mergeCell ref="D94:E94"/>
    <mergeCell ref="E97:E98"/>
    <mergeCell ref="F97:F98"/>
    <mergeCell ref="G97:G98"/>
    <mergeCell ref="H97:H98"/>
    <mergeCell ref="I97:I98"/>
    <mergeCell ref="J70:J71"/>
    <mergeCell ref="K70:K71"/>
    <mergeCell ref="L70:L71"/>
    <mergeCell ref="M70:M71"/>
    <mergeCell ref="N70:N71"/>
    <mergeCell ref="D86:E86"/>
    <mergeCell ref="D67:E67"/>
    <mergeCell ref="E70:E71"/>
    <mergeCell ref="F70:F71"/>
    <mergeCell ref="G70:G71"/>
    <mergeCell ref="H70:H71"/>
    <mergeCell ref="I70:I71"/>
    <mergeCell ref="E46:E47"/>
    <mergeCell ref="F46:F47"/>
    <mergeCell ref="G46:G47"/>
    <mergeCell ref="H46:H47"/>
    <mergeCell ref="I46:I47"/>
    <mergeCell ref="D60:E60"/>
    <mergeCell ref="I25:I26"/>
    <mergeCell ref="J25:J26"/>
    <mergeCell ref="K25:K26"/>
    <mergeCell ref="L25:L26"/>
    <mergeCell ref="D37:E37"/>
    <mergeCell ref="D43:E43"/>
    <mergeCell ref="D16:E16"/>
    <mergeCell ref="D22:E22"/>
    <mergeCell ref="E25:E26"/>
    <mergeCell ref="F25:F26"/>
    <mergeCell ref="G25:G26"/>
    <mergeCell ref="H25:H2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8E71-AB02-4BC5-843B-389833C6737B}">
  <dimension ref="A5:V96"/>
  <sheetViews>
    <sheetView workbookViewId="0">
      <selection sqref="A1:XFD1"/>
    </sheetView>
  </sheetViews>
  <sheetFormatPr defaultRowHeight="14.4" x14ac:dyDescent="0.3"/>
  <cols>
    <col min="1" max="2" width="8.88671875" style="5"/>
    <col min="3" max="3" width="17.5546875" style="5" bestFit="1" customWidth="1"/>
    <col min="4" max="4" width="18" style="5" customWidth="1"/>
    <col min="5" max="8" width="9.109375" style="5" bestFit="1" customWidth="1"/>
    <col min="9" max="9" width="10.77734375" style="5" bestFit="1" customWidth="1"/>
    <col min="10" max="10" width="9.21875" style="5" bestFit="1" customWidth="1"/>
    <col min="11" max="12" width="13.21875" style="5" bestFit="1" customWidth="1"/>
    <col min="13" max="14" width="12.6640625" style="5" bestFit="1" customWidth="1"/>
    <col min="15" max="22" width="12.5546875" style="5" bestFit="1" customWidth="1"/>
    <col min="23" max="16384" width="8.88671875" style="5"/>
  </cols>
  <sheetData>
    <row r="5" spans="1:22" x14ac:dyDescent="0.3">
      <c r="A5" s="1" t="s">
        <v>0</v>
      </c>
      <c r="B5" s="1" t="s">
        <v>1</v>
      </c>
      <c r="C5" s="1" t="s">
        <v>2</v>
      </c>
      <c r="D5" s="2" t="s">
        <v>3</v>
      </c>
      <c r="E5" s="2">
        <v>0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3">
        <v>6</v>
      </c>
      <c r="L5" s="4">
        <v>7</v>
      </c>
      <c r="M5"/>
      <c r="N5"/>
      <c r="O5"/>
      <c r="P5"/>
      <c r="Q5"/>
      <c r="R5"/>
      <c r="S5"/>
      <c r="T5"/>
      <c r="U5"/>
      <c r="V5"/>
    </row>
    <row r="6" spans="1:22" x14ac:dyDescent="0.3">
      <c r="A6" s="1"/>
      <c r="B6" s="1" t="s">
        <v>4</v>
      </c>
      <c r="C6" s="6" t="s">
        <v>5</v>
      </c>
      <c r="D6" s="2" t="s">
        <v>6</v>
      </c>
      <c r="E6" s="2">
        <v>0</v>
      </c>
      <c r="F6" s="2">
        <f>(E7-E8+1)/3</f>
        <v>0.33333333333333331</v>
      </c>
      <c r="G6" s="2">
        <f t="shared" ref="G6:L6" si="0">(F7-F8+1)/3</f>
        <v>0.11111111111111112</v>
      </c>
      <c r="H6" s="2">
        <f t="shared" si="0"/>
        <v>5.2910052910052942E-2</v>
      </c>
      <c r="I6" s="2">
        <f t="shared" si="0"/>
        <v>3.9556563366087184E-2</v>
      </c>
      <c r="J6" s="2">
        <f t="shared" si="0"/>
        <v>3.6149203949657482E-2</v>
      </c>
      <c r="K6" s="3">
        <f t="shared" si="0"/>
        <v>3.5351068284876698E-2</v>
      </c>
      <c r="L6" s="4">
        <f t="shared" si="0"/>
        <v>3.5150806614342923E-2</v>
      </c>
      <c r="M6"/>
      <c r="N6"/>
      <c r="O6"/>
      <c r="P6"/>
      <c r="Q6"/>
      <c r="R6"/>
      <c r="S6"/>
      <c r="T6"/>
      <c r="U6"/>
      <c r="V6"/>
    </row>
    <row r="7" spans="1:22" x14ac:dyDescent="0.3">
      <c r="A7" s="1"/>
      <c r="B7" s="1" t="s">
        <v>7</v>
      </c>
      <c r="C7" s="1" t="s">
        <v>8</v>
      </c>
      <c r="D7" s="2" t="s">
        <v>4</v>
      </c>
      <c r="E7" s="2">
        <v>0</v>
      </c>
      <c r="F7" s="2">
        <f>-(3*F6+2*E8)/6</f>
        <v>-0.16666666666666666</v>
      </c>
      <c r="G7" s="2">
        <f>-(3*G6+2*F8)/6</f>
        <v>-0.22222222222222224</v>
      </c>
      <c r="H7" s="2">
        <f t="shared" ref="H7:L7" si="1">-(3*H6+2*G8)/6</f>
        <v>-0.23280423280423279</v>
      </c>
      <c r="I7" s="2">
        <f t="shared" si="1"/>
        <v>-0.23595364071554548</v>
      </c>
      <c r="J7" s="2">
        <f t="shared" si="1"/>
        <v>-0.23660751778665609</v>
      </c>
      <c r="K7" s="3">
        <f>-(3*K6+2*J8)/6</f>
        <v>-0.23678862659534294</v>
      </c>
      <c r="L7" s="4">
        <f t="shared" si="1"/>
        <v>-0.2368283878277142</v>
      </c>
      <c r="M7"/>
      <c r="N7"/>
      <c r="O7"/>
      <c r="P7"/>
      <c r="Q7"/>
      <c r="R7"/>
      <c r="S7"/>
      <c r="T7"/>
      <c r="U7"/>
      <c r="V7"/>
    </row>
    <row r="8" spans="1:22" x14ac:dyDescent="0.3">
      <c r="D8" s="2" t="s">
        <v>7</v>
      </c>
      <c r="E8" s="2">
        <v>0</v>
      </c>
      <c r="F8" s="2">
        <f>(4-3*F6-3*F7)/7</f>
        <v>0.5</v>
      </c>
      <c r="G8" s="2">
        <f t="shared" ref="G8:V8" si="2">(4-3*G6-3*G7)/7</f>
        <v>0.61904761904761896</v>
      </c>
      <c r="H8" s="2">
        <f t="shared" si="2"/>
        <v>0.64852607709750565</v>
      </c>
      <c r="I8" s="2">
        <f t="shared" si="2"/>
        <v>0.65559874743548208</v>
      </c>
      <c r="J8" s="2">
        <f t="shared" si="2"/>
        <v>0.65733927735871378</v>
      </c>
      <c r="K8" s="3">
        <f t="shared" si="2"/>
        <v>0.65775895356162828</v>
      </c>
      <c r="L8" s="4">
        <f t="shared" si="2"/>
        <v>0.65786182052001618</v>
      </c>
      <c r="M8"/>
      <c r="N8"/>
      <c r="O8"/>
      <c r="P8"/>
      <c r="Q8"/>
      <c r="R8"/>
      <c r="S8"/>
      <c r="T8"/>
      <c r="U8"/>
      <c r="V8"/>
    </row>
    <row r="9" spans="1:22" x14ac:dyDescent="0.3">
      <c r="M9"/>
      <c r="N9"/>
      <c r="O9"/>
      <c r="P9"/>
      <c r="Q9"/>
      <c r="R9"/>
      <c r="S9"/>
      <c r="T9"/>
      <c r="U9"/>
      <c r="V9"/>
    </row>
    <row r="10" spans="1:22" x14ac:dyDescent="0.3">
      <c r="D10" s="2" t="s">
        <v>9</v>
      </c>
      <c r="E10" s="2" t="s">
        <v>3</v>
      </c>
      <c r="F10" s="2">
        <v>1</v>
      </c>
      <c r="G10" s="2">
        <v>2</v>
      </c>
      <c r="H10" s="2">
        <v>3</v>
      </c>
      <c r="I10" s="2">
        <v>4</v>
      </c>
      <c r="J10" s="2">
        <v>5</v>
      </c>
      <c r="K10" s="2">
        <v>6</v>
      </c>
      <c r="L10" s="2">
        <v>7</v>
      </c>
      <c r="M10"/>
      <c r="N10"/>
      <c r="O10"/>
      <c r="P10"/>
      <c r="Q10"/>
      <c r="R10"/>
      <c r="S10"/>
      <c r="T10"/>
      <c r="U10"/>
      <c r="V10"/>
    </row>
    <row r="11" spans="1:22" x14ac:dyDescent="0.3">
      <c r="D11" s="7"/>
      <c r="E11" s="2" t="s">
        <v>6</v>
      </c>
      <c r="F11" s="2">
        <f>ABS(F6-E6)</f>
        <v>0.33333333333333331</v>
      </c>
      <c r="G11" s="2">
        <f>ABS(G6-F6)</f>
        <v>0.22222222222222221</v>
      </c>
      <c r="H11" s="2">
        <f>ABS(H6-G6)</f>
        <v>5.8201058201058177E-2</v>
      </c>
      <c r="I11" s="2">
        <f>ABS(I6-H6)</f>
        <v>1.3353489543965757E-2</v>
      </c>
      <c r="J11" s="2">
        <f>ABS(J6-I6)</f>
        <v>3.4073594164297019E-3</v>
      </c>
      <c r="K11" s="2">
        <f>ABS(K6-J6)</f>
        <v>7.981356647807844E-4</v>
      </c>
      <c r="L11" s="2">
        <f>ABS(L6-K6)</f>
        <v>2.0026167053377453E-4</v>
      </c>
      <c r="M11"/>
      <c r="N11"/>
      <c r="O11"/>
      <c r="P11"/>
      <c r="Q11"/>
      <c r="R11"/>
      <c r="S11"/>
      <c r="T11"/>
      <c r="U11"/>
      <c r="V11"/>
    </row>
    <row r="12" spans="1:22" x14ac:dyDescent="0.3">
      <c r="D12" s="8"/>
      <c r="E12" s="2" t="s">
        <v>4</v>
      </c>
      <c r="F12" s="2">
        <f>ABS(F7-E7)</f>
        <v>0.16666666666666666</v>
      </c>
      <c r="G12" s="2">
        <f>ABS(G7-F7)</f>
        <v>5.555555555555558E-2</v>
      </c>
      <c r="H12" s="2">
        <f t="shared" ref="H12:U12" si="3">ABS(H7-G7)</f>
        <v>1.0582010582010554E-2</v>
      </c>
      <c r="I12" s="2">
        <f t="shared" si="3"/>
        <v>3.1494079113126849E-3</v>
      </c>
      <c r="J12" s="2">
        <f t="shared" si="3"/>
        <v>6.5387707111061455E-4</v>
      </c>
      <c r="K12" s="2">
        <f t="shared" si="3"/>
        <v>1.8110880868685286E-4</v>
      </c>
      <c r="L12" s="2">
        <f t="shared" si="3"/>
        <v>3.9761232371260391E-5</v>
      </c>
      <c r="M12"/>
      <c r="N12"/>
      <c r="O12"/>
      <c r="P12"/>
      <c r="Q12"/>
      <c r="R12"/>
      <c r="S12"/>
      <c r="T12"/>
      <c r="U12"/>
      <c r="V12"/>
    </row>
    <row r="13" spans="1:22" x14ac:dyDescent="0.3">
      <c r="D13" s="9"/>
      <c r="E13" s="2" t="s">
        <v>7</v>
      </c>
      <c r="F13" s="2">
        <f>ABS(F8-E8)</f>
        <v>0.5</v>
      </c>
      <c r="G13" s="2">
        <f>ABS(G8-F8)</f>
        <v>0.11904761904761896</v>
      </c>
      <c r="H13" s="2">
        <f>ABS(H8-G8)</f>
        <v>2.9478458049886691E-2</v>
      </c>
      <c r="I13" s="2">
        <f>ABS(I8-H8)</f>
        <v>7.0726703379764277E-3</v>
      </c>
      <c r="J13" s="2">
        <f>ABS(J8-I8)</f>
        <v>1.740529923231704E-3</v>
      </c>
      <c r="K13" s="2">
        <f>ABS(K8-J8)</f>
        <v>4.1967620291449848E-4</v>
      </c>
      <c r="L13" s="2">
        <f>ABS(L8-K8)</f>
        <v>1.0286695838790383E-4</v>
      </c>
      <c r="M13"/>
      <c r="N13"/>
      <c r="O13"/>
      <c r="P13"/>
      <c r="Q13"/>
      <c r="R13"/>
      <c r="S13"/>
      <c r="T13"/>
      <c r="U13"/>
      <c r="V13"/>
    </row>
    <row r="14" spans="1:22" x14ac:dyDescent="0.3">
      <c r="D14" s="10" t="s">
        <v>10</v>
      </c>
      <c r="E14" s="11"/>
      <c r="F14" s="2">
        <f>MAX(F11:F13)</f>
        <v>0.5</v>
      </c>
      <c r="G14" s="2">
        <f>MAX(G11:G13)</f>
        <v>0.22222222222222221</v>
      </c>
      <c r="H14" s="2">
        <f>MAX(H11:H13)</f>
        <v>5.8201058201058177E-2</v>
      </c>
      <c r="I14" s="2">
        <f>MAX(I11:I13)</f>
        <v>1.3353489543965757E-2</v>
      </c>
      <c r="J14" s="2">
        <f>MAX(J11:J13)</f>
        <v>3.4073594164297019E-3</v>
      </c>
      <c r="K14" s="12">
        <f>MAX(K11:K13)</f>
        <v>7.981356647807844E-4</v>
      </c>
      <c r="L14" s="2">
        <f>MAX(L11:L13)</f>
        <v>2.0026167053377453E-4</v>
      </c>
      <c r="M14"/>
      <c r="N14"/>
      <c r="O14"/>
      <c r="P14"/>
      <c r="Q14"/>
      <c r="R14"/>
      <c r="S14"/>
      <c r="T14"/>
      <c r="U14"/>
      <c r="V14"/>
    </row>
    <row r="15" spans="1:22" x14ac:dyDescent="0.3">
      <c r="M15"/>
      <c r="N15"/>
      <c r="O15"/>
      <c r="P15"/>
      <c r="Q15"/>
      <c r="R15"/>
      <c r="S15"/>
      <c r="T15"/>
      <c r="U15"/>
      <c r="V15"/>
    </row>
    <row r="16" spans="1:22" x14ac:dyDescent="0.3">
      <c r="D16" s="2" t="s">
        <v>11</v>
      </c>
      <c r="E16" s="2" t="s">
        <v>3</v>
      </c>
      <c r="F16" s="2">
        <v>1</v>
      </c>
      <c r="G16" s="2">
        <v>2</v>
      </c>
      <c r="H16" s="2">
        <v>3</v>
      </c>
      <c r="I16" s="2">
        <v>4</v>
      </c>
      <c r="J16" s="2">
        <v>5</v>
      </c>
      <c r="K16" s="2">
        <v>6</v>
      </c>
      <c r="L16" s="2">
        <v>7</v>
      </c>
      <c r="M16"/>
      <c r="N16"/>
      <c r="O16"/>
      <c r="P16"/>
      <c r="Q16"/>
      <c r="R16"/>
      <c r="S16"/>
      <c r="T16"/>
      <c r="U16"/>
      <c r="V16"/>
    </row>
    <row r="17" spans="1:22" x14ac:dyDescent="0.3">
      <c r="D17" s="7"/>
      <c r="E17" s="2" t="s">
        <v>6</v>
      </c>
      <c r="F17" s="2">
        <f>ABS(F6)</f>
        <v>0.33333333333333331</v>
      </c>
      <c r="G17" s="2">
        <f>ABS(G6)</f>
        <v>0.11111111111111112</v>
      </c>
      <c r="H17" s="2">
        <f t="shared" ref="H17:V19" si="4">ABS(H6)</f>
        <v>5.2910052910052942E-2</v>
      </c>
      <c r="I17" s="2">
        <f t="shared" si="4"/>
        <v>3.9556563366087184E-2</v>
      </c>
      <c r="J17" s="2">
        <f t="shared" si="4"/>
        <v>3.6149203949657482E-2</v>
      </c>
      <c r="K17" s="2">
        <f t="shared" si="4"/>
        <v>3.5351068284876698E-2</v>
      </c>
      <c r="L17" s="2">
        <f t="shared" si="4"/>
        <v>3.5150806614342923E-2</v>
      </c>
      <c r="M17"/>
      <c r="N17"/>
      <c r="O17"/>
      <c r="P17"/>
      <c r="Q17"/>
      <c r="R17"/>
      <c r="S17"/>
      <c r="T17"/>
      <c r="U17"/>
      <c r="V17"/>
    </row>
    <row r="18" spans="1:22" x14ac:dyDescent="0.3">
      <c r="D18" s="8"/>
      <c r="E18" s="2" t="s">
        <v>4</v>
      </c>
      <c r="F18" s="2">
        <f>ABS(F7)</f>
        <v>0.16666666666666666</v>
      </c>
      <c r="G18" s="2">
        <f>ABS(G7)</f>
        <v>0.22222222222222224</v>
      </c>
      <c r="H18" s="2">
        <f t="shared" si="4"/>
        <v>0.23280423280423279</v>
      </c>
      <c r="I18" s="2">
        <f t="shared" si="4"/>
        <v>0.23595364071554548</v>
      </c>
      <c r="J18" s="2">
        <f t="shared" si="4"/>
        <v>0.23660751778665609</v>
      </c>
      <c r="K18" s="2">
        <f t="shared" si="4"/>
        <v>0.23678862659534294</v>
      </c>
      <c r="L18" s="2">
        <f t="shared" si="4"/>
        <v>0.2368283878277142</v>
      </c>
      <c r="M18"/>
      <c r="N18"/>
      <c r="O18"/>
      <c r="P18"/>
      <c r="Q18"/>
      <c r="R18"/>
      <c r="S18"/>
      <c r="T18"/>
      <c r="U18"/>
      <c r="V18"/>
    </row>
    <row r="19" spans="1:22" x14ac:dyDescent="0.3">
      <c r="D19" s="9"/>
      <c r="E19" s="2" t="s">
        <v>7</v>
      </c>
      <c r="F19" s="2">
        <f>ABS(F8)</f>
        <v>0.5</v>
      </c>
      <c r="G19" s="2">
        <f>ABS(G8)</f>
        <v>0.61904761904761896</v>
      </c>
      <c r="H19" s="2">
        <f t="shared" si="4"/>
        <v>0.64852607709750565</v>
      </c>
      <c r="I19" s="2">
        <f t="shared" si="4"/>
        <v>0.65559874743548208</v>
      </c>
      <c r="J19" s="2">
        <f t="shared" si="4"/>
        <v>0.65733927735871378</v>
      </c>
      <c r="K19" s="2">
        <f t="shared" si="4"/>
        <v>0.65775895356162828</v>
      </c>
      <c r="L19" s="2">
        <f t="shared" si="4"/>
        <v>0.65786182052001618</v>
      </c>
      <c r="M19"/>
      <c r="N19"/>
      <c r="O19"/>
      <c r="P19"/>
      <c r="Q19"/>
      <c r="R19"/>
      <c r="S19"/>
      <c r="T19"/>
      <c r="U19"/>
      <c r="V19"/>
    </row>
    <row r="20" spans="1:22" x14ac:dyDescent="0.3">
      <c r="D20" s="10" t="s">
        <v>10</v>
      </c>
      <c r="E20" s="11"/>
      <c r="F20" s="2">
        <f>MAX(F17:F19)</f>
        <v>0.5</v>
      </c>
      <c r="G20" s="2">
        <f>MAX(G17:G19)</f>
        <v>0.61904761904761896</v>
      </c>
      <c r="H20" s="2">
        <f>MAX(H17:H19)</f>
        <v>0.64852607709750565</v>
      </c>
      <c r="I20" s="2">
        <f>MAX(I17:I19)</f>
        <v>0.65559874743548208</v>
      </c>
      <c r="J20" s="2">
        <f>MAX(J17:J19)</f>
        <v>0.65733927735871378</v>
      </c>
      <c r="K20" s="2">
        <f>MAX(K17:K19)</f>
        <v>0.65775895356162828</v>
      </c>
      <c r="L20" s="2">
        <f>MAX(L17:L19)</f>
        <v>0.65786182052001618</v>
      </c>
      <c r="M20"/>
      <c r="N20"/>
      <c r="O20"/>
      <c r="P20"/>
      <c r="Q20"/>
      <c r="R20"/>
      <c r="S20"/>
      <c r="T20"/>
      <c r="U20"/>
      <c r="V20"/>
    </row>
    <row r="21" spans="1:22" x14ac:dyDescent="0.3">
      <c r="M21"/>
      <c r="N21"/>
      <c r="O21"/>
      <c r="P21"/>
      <c r="Q21"/>
      <c r="R21"/>
      <c r="S21"/>
      <c r="T21"/>
      <c r="U21"/>
      <c r="V21"/>
    </row>
    <row r="22" spans="1:22" x14ac:dyDescent="0.3">
      <c r="D22" s="2"/>
      <c r="E22" s="2" t="s">
        <v>3</v>
      </c>
      <c r="F22" s="2">
        <v>1</v>
      </c>
      <c r="G22" s="2">
        <v>2</v>
      </c>
      <c r="H22" s="2">
        <v>3</v>
      </c>
      <c r="I22" s="2">
        <v>4</v>
      </c>
      <c r="J22" s="2">
        <v>5</v>
      </c>
      <c r="K22" s="2">
        <v>6</v>
      </c>
      <c r="L22" s="2">
        <v>7</v>
      </c>
      <c r="M22"/>
      <c r="N22"/>
      <c r="O22"/>
      <c r="P22"/>
      <c r="Q22"/>
      <c r="R22"/>
      <c r="S22"/>
      <c r="T22"/>
      <c r="U22"/>
      <c r="V22"/>
    </row>
    <row r="23" spans="1:22" x14ac:dyDescent="0.3">
      <c r="D23" s="2"/>
      <c r="E23" s="13" t="s">
        <v>12</v>
      </c>
      <c r="F23" s="14">
        <f>F14/F20</f>
        <v>1</v>
      </c>
      <c r="G23" s="14">
        <f>G14/G20</f>
        <v>0.35897435897435903</v>
      </c>
      <c r="H23" s="14">
        <f>H14/H20</f>
        <v>8.9743589743589716E-2</v>
      </c>
      <c r="I23" s="14">
        <f>I14/I20</f>
        <v>2.0368387822888395E-2</v>
      </c>
      <c r="J23" s="14">
        <f>J14/J20</f>
        <v>5.18356278681684E-3</v>
      </c>
      <c r="K23" s="14">
        <f>K14/K20</f>
        <v>1.2134166482402791E-3</v>
      </c>
      <c r="L23" s="15">
        <f>L14/L20</f>
        <v>3.0441296984748997E-4</v>
      </c>
      <c r="M23"/>
      <c r="N23"/>
      <c r="O23"/>
      <c r="P23"/>
      <c r="Q23"/>
      <c r="R23"/>
      <c r="S23"/>
      <c r="T23"/>
      <c r="U23"/>
      <c r="V23"/>
    </row>
    <row r="24" spans="1:22" x14ac:dyDescent="0.3">
      <c r="D24" s="2"/>
      <c r="E24" s="16"/>
      <c r="F24" s="14"/>
      <c r="G24" s="14"/>
      <c r="H24" s="14"/>
      <c r="I24" s="14"/>
      <c r="J24" s="14"/>
      <c r="K24" s="14"/>
      <c r="L24" s="15"/>
      <c r="M24"/>
      <c r="N24"/>
      <c r="O24"/>
      <c r="P24"/>
      <c r="Q24"/>
      <c r="R24"/>
      <c r="S24"/>
      <c r="T24"/>
      <c r="U24"/>
      <c r="V24"/>
    </row>
    <row r="26" spans="1:22" x14ac:dyDescent="0.3">
      <c r="A26" s="1" t="s">
        <v>13</v>
      </c>
      <c r="B26" s="1" t="s">
        <v>6</v>
      </c>
      <c r="C26" s="1" t="s">
        <v>14</v>
      </c>
      <c r="D26" s="2" t="s">
        <v>3</v>
      </c>
      <c r="E26" s="2">
        <v>0</v>
      </c>
      <c r="F26" s="2">
        <v>1</v>
      </c>
      <c r="G26" s="2">
        <v>2</v>
      </c>
      <c r="H26" s="2">
        <v>3</v>
      </c>
      <c r="I26" s="17">
        <v>4</v>
      </c>
    </row>
    <row r="27" spans="1:22" x14ac:dyDescent="0.3">
      <c r="A27" s="1"/>
      <c r="B27" s="1" t="s">
        <v>4</v>
      </c>
      <c r="C27" s="1" t="s">
        <v>15</v>
      </c>
      <c r="D27" s="2" t="s">
        <v>6</v>
      </c>
      <c r="E27" s="18">
        <v>0</v>
      </c>
      <c r="F27" s="18">
        <f>(9+E28)/10</f>
        <v>0.9</v>
      </c>
      <c r="G27" s="18">
        <f t="shared" ref="G27:I27" si="5">(9+F28)/10</f>
        <v>0.97899999999999987</v>
      </c>
      <c r="H27" s="18">
        <f t="shared" si="5"/>
        <v>0.99495</v>
      </c>
      <c r="I27" s="19">
        <f t="shared" si="5"/>
        <v>0.99574750000000001</v>
      </c>
    </row>
    <row r="28" spans="1:22" x14ac:dyDescent="0.3">
      <c r="A28" s="1"/>
      <c r="B28" s="1" t="s">
        <v>7</v>
      </c>
      <c r="C28" s="1" t="s">
        <v>16</v>
      </c>
      <c r="D28" s="2" t="s">
        <v>4</v>
      </c>
      <c r="E28" s="18">
        <v>0</v>
      </c>
      <c r="F28" s="18">
        <f>(F27+2*E29+7)/10</f>
        <v>0.79</v>
      </c>
      <c r="G28" s="18">
        <f t="shared" ref="G28:I28" si="6">(G27+2*F29+7)/10</f>
        <v>0.94950000000000012</v>
      </c>
      <c r="H28" s="18">
        <f t="shared" si="6"/>
        <v>0.95747499999999997</v>
      </c>
      <c r="I28" s="19">
        <f t="shared" si="6"/>
        <v>0.95787374999999986</v>
      </c>
    </row>
    <row r="29" spans="1:22" x14ac:dyDescent="0.3">
      <c r="D29" s="2" t="s">
        <v>7</v>
      </c>
      <c r="E29" s="18">
        <v>0</v>
      </c>
      <c r="F29" s="18">
        <f>(2*F28+6)/10</f>
        <v>0.75800000000000001</v>
      </c>
      <c r="G29" s="18">
        <f t="shared" ref="G29:I29" si="7">(2*G28+6)/10</f>
        <v>0.78990000000000005</v>
      </c>
      <c r="H29" s="18">
        <f t="shared" si="7"/>
        <v>0.79149500000000006</v>
      </c>
      <c r="I29" s="19">
        <f t="shared" si="7"/>
        <v>0.79157474999999999</v>
      </c>
    </row>
    <row r="31" spans="1:22" x14ac:dyDescent="0.3">
      <c r="D31" s="2" t="s">
        <v>9</v>
      </c>
      <c r="E31" s="2" t="s">
        <v>3</v>
      </c>
      <c r="F31" s="2">
        <v>1</v>
      </c>
      <c r="G31" s="2">
        <v>2</v>
      </c>
      <c r="H31" s="2">
        <v>3</v>
      </c>
      <c r="I31" s="2">
        <v>4</v>
      </c>
    </row>
    <row r="32" spans="1:22" x14ac:dyDescent="0.3">
      <c r="D32" s="7"/>
      <c r="E32" s="2" t="s">
        <v>6</v>
      </c>
      <c r="F32" s="2">
        <f>ABS(F27-E27)</f>
        <v>0.9</v>
      </c>
      <c r="G32" s="2">
        <f>ABS(G27-F27)</f>
        <v>7.8999999999999848E-2</v>
      </c>
      <c r="H32" s="2">
        <f>ABS(H27-G27)</f>
        <v>1.5950000000000131E-2</v>
      </c>
      <c r="I32" s="2">
        <f>ABS(I27-H27)</f>
        <v>7.9750000000000654E-4</v>
      </c>
    </row>
    <row r="33" spans="1:14" x14ac:dyDescent="0.3">
      <c r="D33" s="8"/>
      <c r="E33" s="2" t="s">
        <v>4</v>
      </c>
      <c r="F33" s="2">
        <f>ABS(F28-E28)</f>
        <v>0.79</v>
      </c>
      <c r="G33" s="2">
        <f>ABS(G28-F28)</f>
        <v>0.15950000000000009</v>
      </c>
      <c r="H33" s="2">
        <f t="shared" ref="H33:I33" si="8">ABS(H28-G28)</f>
        <v>7.9749999999998433E-3</v>
      </c>
      <c r="I33" s="2">
        <f t="shared" si="8"/>
        <v>3.9874999999989225E-4</v>
      </c>
    </row>
    <row r="34" spans="1:14" x14ac:dyDescent="0.3">
      <c r="D34" s="9"/>
      <c r="E34" s="2" t="s">
        <v>7</v>
      </c>
      <c r="F34" s="2">
        <f>ABS(F29-E29)</f>
        <v>0.75800000000000001</v>
      </c>
      <c r="G34" s="2">
        <f>ABS(G29-F29)</f>
        <v>3.1900000000000039E-2</v>
      </c>
      <c r="H34" s="2">
        <f>ABS(H29-G29)</f>
        <v>1.5950000000000131E-3</v>
      </c>
      <c r="I34" s="2">
        <f>ABS(I29-H29)</f>
        <v>7.974999999993404E-5</v>
      </c>
    </row>
    <row r="35" spans="1:14" x14ac:dyDescent="0.3">
      <c r="D35" s="10" t="s">
        <v>10</v>
      </c>
      <c r="E35" s="11"/>
      <c r="F35" s="2">
        <f>MAX(F32:F34)</f>
        <v>0.9</v>
      </c>
      <c r="G35" s="2">
        <f>MAX(G32:G34)</f>
        <v>0.15950000000000009</v>
      </c>
      <c r="H35" s="2">
        <f>MAX(H32:H34)</f>
        <v>1.5950000000000131E-2</v>
      </c>
      <c r="I35" s="12">
        <f>MAX(I32:I34)</f>
        <v>7.9750000000000654E-4</v>
      </c>
    </row>
    <row r="37" spans="1:14" x14ac:dyDescent="0.3">
      <c r="D37" s="2" t="s">
        <v>11</v>
      </c>
      <c r="E37" s="2" t="s">
        <v>3</v>
      </c>
      <c r="F37" s="2">
        <v>1</v>
      </c>
      <c r="G37" s="2">
        <v>2</v>
      </c>
      <c r="H37" s="2">
        <v>3</v>
      </c>
      <c r="I37" s="2">
        <v>4</v>
      </c>
    </row>
    <row r="38" spans="1:14" x14ac:dyDescent="0.3">
      <c r="D38" s="7"/>
      <c r="E38" s="2" t="s">
        <v>6</v>
      </c>
      <c r="F38" s="2">
        <f>ABS(F27)</f>
        <v>0.9</v>
      </c>
      <c r="G38" s="2">
        <f>ABS(G27)</f>
        <v>0.97899999999999987</v>
      </c>
      <c r="H38" s="2">
        <f t="shared" ref="H38:I40" si="9">ABS(H27)</f>
        <v>0.99495</v>
      </c>
      <c r="I38" s="2">
        <f t="shared" si="9"/>
        <v>0.99574750000000001</v>
      </c>
    </row>
    <row r="39" spans="1:14" x14ac:dyDescent="0.3">
      <c r="D39" s="8"/>
      <c r="E39" s="2" t="s">
        <v>4</v>
      </c>
      <c r="F39" s="2">
        <f>ABS(F28)</f>
        <v>0.79</v>
      </c>
      <c r="G39" s="2">
        <f>ABS(G28)</f>
        <v>0.94950000000000012</v>
      </c>
      <c r="H39" s="2">
        <f t="shared" si="9"/>
        <v>0.95747499999999997</v>
      </c>
      <c r="I39" s="2">
        <f t="shared" si="9"/>
        <v>0.95787374999999986</v>
      </c>
    </row>
    <row r="40" spans="1:14" x14ac:dyDescent="0.3">
      <c r="D40" s="9"/>
      <c r="E40" s="2" t="s">
        <v>7</v>
      </c>
      <c r="F40" s="2">
        <f>ABS(F29)</f>
        <v>0.75800000000000001</v>
      </c>
      <c r="G40" s="2">
        <f>ABS(G29)</f>
        <v>0.78990000000000005</v>
      </c>
      <c r="H40" s="2">
        <f t="shared" si="9"/>
        <v>0.79149500000000006</v>
      </c>
      <c r="I40" s="2">
        <f t="shared" si="9"/>
        <v>0.79157474999999999</v>
      </c>
    </row>
    <row r="41" spans="1:14" x14ac:dyDescent="0.3">
      <c r="D41" s="10" t="s">
        <v>10</v>
      </c>
      <c r="E41" s="11"/>
      <c r="F41" s="2">
        <f>MAX(F38:F40)</f>
        <v>0.9</v>
      </c>
      <c r="G41" s="2">
        <f>MAX(G38:G40)</f>
        <v>0.97899999999999987</v>
      </c>
      <c r="H41" s="2">
        <f>MAX(H38:H40)</f>
        <v>0.99495</v>
      </c>
      <c r="I41" s="2">
        <f>MAX(I38:I40)</f>
        <v>0.99574750000000001</v>
      </c>
    </row>
    <row r="43" spans="1:14" x14ac:dyDescent="0.3">
      <c r="D43" s="2"/>
      <c r="E43" s="2" t="s">
        <v>3</v>
      </c>
      <c r="F43" s="2">
        <v>1</v>
      </c>
      <c r="G43" s="2">
        <v>2</v>
      </c>
      <c r="H43" s="2">
        <v>3</v>
      </c>
      <c r="I43" s="2">
        <v>4</v>
      </c>
    </row>
    <row r="44" spans="1:14" x14ac:dyDescent="0.3">
      <c r="D44" s="2"/>
      <c r="E44" s="13" t="s">
        <v>12</v>
      </c>
      <c r="F44" s="14">
        <f>F35/F41</f>
        <v>1</v>
      </c>
      <c r="G44" s="14">
        <f>G35/G41</f>
        <v>0.16292134831460686</v>
      </c>
      <c r="H44" s="14">
        <f>H35/H41</f>
        <v>1.6030956329463924E-2</v>
      </c>
      <c r="I44" s="15">
        <f>I35/I41</f>
        <v>8.0090585213621584E-4</v>
      </c>
    </row>
    <row r="45" spans="1:14" x14ac:dyDescent="0.3">
      <c r="D45" s="2"/>
      <c r="E45" s="16"/>
      <c r="F45" s="14"/>
      <c r="G45" s="14"/>
      <c r="H45" s="14"/>
      <c r="I45" s="15"/>
    </row>
    <row r="47" spans="1:14" x14ac:dyDescent="0.3">
      <c r="A47" s="1" t="s">
        <v>17</v>
      </c>
      <c r="B47" s="1" t="s">
        <v>6</v>
      </c>
      <c r="C47" s="1" t="s">
        <v>18</v>
      </c>
      <c r="D47" s="2" t="s">
        <v>3</v>
      </c>
      <c r="E47" s="2">
        <v>0</v>
      </c>
      <c r="F47" s="2">
        <v>1</v>
      </c>
      <c r="G47" s="2">
        <v>2</v>
      </c>
      <c r="H47" s="2">
        <v>3</v>
      </c>
      <c r="I47" s="2">
        <v>4</v>
      </c>
      <c r="J47" s="2">
        <v>5</v>
      </c>
      <c r="K47" s="2">
        <v>6</v>
      </c>
      <c r="L47" s="2">
        <v>7</v>
      </c>
      <c r="M47" s="17">
        <v>8</v>
      </c>
      <c r="N47" s="3">
        <v>9</v>
      </c>
    </row>
    <row r="48" spans="1:14" x14ac:dyDescent="0.3">
      <c r="A48" s="1"/>
      <c r="B48" s="1" t="s">
        <v>4</v>
      </c>
      <c r="C48" s="1" t="s">
        <v>19</v>
      </c>
      <c r="D48" s="2" t="s">
        <v>6</v>
      </c>
      <c r="E48" s="18">
        <v>0</v>
      </c>
      <c r="F48" s="18">
        <f>(-5*E49+6)/10</f>
        <v>0.6</v>
      </c>
      <c r="G48" s="18">
        <f t="shared" ref="G48:N48" si="10">(-5*F49+6)/10</f>
        <v>-0.5</v>
      </c>
      <c r="H48" s="18">
        <f t="shared" si="10"/>
        <v>-0.72</v>
      </c>
      <c r="I48" s="18">
        <f t="shared" si="10"/>
        <v>-0.76262499999999989</v>
      </c>
      <c r="J48" s="18">
        <f t="shared" si="10"/>
        <v>-0.78149687499999998</v>
      </c>
      <c r="K48" s="18">
        <f t="shared" si="10"/>
        <v>-0.79019460937499986</v>
      </c>
      <c r="L48" s="18">
        <f t="shared" si="10"/>
        <v>-0.79420808398437492</v>
      </c>
      <c r="M48" s="19">
        <f t="shared" si="10"/>
        <v>-0.79606012358398426</v>
      </c>
      <c r="N48" s="20">
        <f t="shared" si="10"/>
        <v>-0.79691475817749013</v>
      </c>
    </row>
    <row r="49" spans="1:14" x14ac:dyDescent="0.3">
      <c r="A49" s="1"/>
      <c r="B49" s="1" t="s">
        <v>7</v>
      </c>
      <c r="C49" s="1" t="s">
        <v>20</v>
      </c>
      <c r="D49" s="2" t="s">
        <v>4</v>
      </c>
      <c r="E49" s="18">
        <v>0</v>
      </c>
      <c r="F49" s="18">
        <f>(-5*F48+4*E50+25)/10</f>
        <v>2.2000000000000002</v>
      </c>
      <c r="G49" s="18">
        <f t="shared" ref="G49:N49" si="11">(-5*G48+4*F50+25)/10</f>
        <v>2.6399999999999997</v>
      </c>
      <c r="H49" s="18">
        <f t="shared" si="11"/>
        <v>2.72525</v>
      </c>
      <c r="I49" s="18">
        <f t="shared" si="11"/>
        <v>2.7629937500000001</v>
      </c>
      <c r="J49" s="18">
        <f t="shared" si="11"/>
        <v>2.7803892187499999</v>
      </c>
      <c r="K49" s="18">
        <f t="shared" si="11"/>
        <v>2.7884161679687498</v>
      </c>
      <c r="L49" s="18">
        <f t="shared" si="11"/>
        <v>2.7921202471679685</v>
      </c>
      <c r="M49" s="19">
        <f t="shared" si="11"/>
        <v>2.7938295163549802</v>
      </c>
      <c r="N49" s="20">
        <f t="shared" si="11"/>
        <v>2.7946182687238155</v>
      </c>
    </row>
    <row r="50" spans="1:14" x14ac:dyDescent="0.3">
      <c r="A50" s="1"/>
      <c r="B50" s="1" t="s">
        <v>21</v>
      </c>
      <c r="C50" s="1" t="s">
        <v>22</v>
      </c>
      <c r="D50" s="2" t="s">
        <v>7</v>
      </c>
      <c r="E50" s="18">
        <v>0</v>
      </c>
      <c r="F50" s="18">
        <f>(4*F49+E51-11)/8</f>
        <v>-0.27499999999999991</v>
      </c>
      <c r="G50" s="18">
        <f t="shared" ref="G50:N50" si="12">(4*G49+F51-11)/8</f>
        <v>-0.33687500000000004</v>
      </c>
      <c r="H50" s="18">
        <f t="shared" si="12"/>
        <v>-0.29579687499999996</v>
      </c>
      <c r="I50" s="18">
        <f t="shared" si="12"/>
        <v>-0.27589804687500008</v>
      </c>
      <c r="J50" s="18">
        <f t="shared" si="12"/>
        <v>-0.26670284179687509</v>
      </c>
      <c r="K50" s="18">
        <f t="shared" si="12"/>
        <v>-0.262459487060547</v>
      </c>
      <c r="L50" s="18">
        <f t="shared" si="12"/>
        <v>-0.26050136359252951</v>
      </c>
      <c r="M50" s="19">
        <f t="shared" si="12"/>
        <v>-0.25959777591232314</v>
      </c>
      <c r="N50" s="20">
        <f t="shared" si="12"/>
        <v>-0.25918081003590032</v>
      </c>
    </row>
    <row r="51" spans="1:14" x14ac:dyDescent="0.3">
      <c r="D51" s="2" t="s">
        <v>21</v>
      </c>
      <c r="E51" s="18">
        <v>0</v>
      </c>
      <c r="F51" s="18">
        <f>(F50-11)/5</f>
        <v>-2.2549999999999999</v>
      </c>
      <c r="G51" s="18">
        <f t="shared" ref="G51:N51" si="13">(G50-11)/5</f>
        <v>-2.2673749999999999</v>
      </c>
      <c r="H51" s="18">
        <f t="shared" si="13"/>
        <v>-2.2591593750000003</v>
      </c>
      <c r="I51" s="18">
        <f t="shared" si="13"/>
        <v>-2.2551796093749998</v>
      </c>
      <c r="J51" s="18">
        <f t="shared" si="13"/>
        <v>-2.2533405683593748</v>
      </c>
      <c r="K51" s="18">
        <f t="shared" si="13"/>
        <v>-2.2524918974121091</v>
      </c>
      <c r="L51" s="18">
        <f t="shared" si="13"/>
        <v>-2.252100272718506</v>
      </c>
      <c r="M51" s="19">
        <f t="shared" si="13"/>
        <v>-2.2519195551824644</v>
      </c>
      <c r="N51" s="20">
        <f t="shared" si="13"/>
        <v>-2.2518361620071801</v>
      </c>
    </row>
    <row r="53" spans="1:14" x14ac:dyDescent="0.3">
      <c r="D53" s="2" t="s">
        <v>9</v>
      </c>
      <c r="E53" s="2" t="s">
        <v>3</v>
      </c>
      <c r="F53" s="2">
        <v>1</v>
      </c>
      <c r="G53" s="2">
        <v>2</v>
      </c>
      <c r="H53" s="2">
        <v>3</v>
      </c>
      <c r="I53" s="2">
        <v>4</v>
      </c>
      <c r="J53" s="2">
        <v>5</v>
      </c>
      <c r="K53" s="2">
        <v>6</v>
      </c>
      <c r="L53" s="2">
        <v>7</v>
      </c>
      <c r="M53" s="2">
        <v>8</v>
      </c>
      <c r="N53" s="2">
        <v>9</v>
      </c>
    </row>
    <row r="54" spans="1:14" x14ac:dyDescent="0.3">
      <c r="D54" s="2"/>
      <c r="E54" s="2" t="s">
        <v>6</v>
      </c>
      <c r="F54" s="21">
        <f>ABS(F48-E48)</f>
        <v>0.6</v>
      </c>
      <c r="G54" s="21">
        <f t="shared" ref="G54:N54" si="14">ABS(G48-F48)</f>
        <v>1.1000000000000001</v>
      </c>
      <c r="H54" s="21">
        <f t="shared" si="14"/>
        <v>0.21999999999999997</v>
      </c>
      <c r="I54" s="21">
        <f t="shared" si="14"/>
        <v>4.2624999999999913E-2</v>
      </c>
      <c r="J54" s="21">
        <f t="shared" si="14"/>
        <v>1.8871875000000093E-2</v>
      </c>
      <c r="K54" s="21">
        <f t="shared" si="14"/>
        <v>8.697734374999877E-3</v>
      </c>
      <c r="L54" s="21">
        <f t="shared" si="14"/>
        <v>4.0134746093750673E-3</v>
      </c>
      <c r="M54" s="21">
        <f t="shared" si="14"/>
        <v>1.8520395996093342E-3</v>
      </c>
      <c r="N54" s="21">
        <f t="shared" si="14"/>
        <v>8.5463459350587634E-4</v>
      </c>
    </row>
    <row r="55" spans="1:14" x14ac:dyDescent="0.3">
      <c r="D55" s="2"/>
      <c r="E55" s="2" t="s">
        <v>4</v>
      </c>
      <c r="F55" s="21">
        <f t="shared" ref="F55:N57" si="15">ABS(F49-E49)</f>
        <v>2.2000000000000002</v>
      </c>
      <c r="G55" s="21">
        <f t="shared" si="15"/>
        <v>0.4399999999999995</v>
      </c>
      <c r="H55" s="21">
        <f t="shared" si="15"/>
        <v>8.525000000000027E-2</v>
      </c>
      <c r="I55" s="21">
        <f t="shared" si="15"/>
        <v>3.7743750000000187E-2</v>
      </c>
      <c r="J55" s="21">
        <f t="shared" si="15"/>
        <v>1.7395468749999754E-2</v>
      </c>
      <c r="K55" s="21">
        <f t="shared" si="15"/>
        <v>8.0269492187499125E-3</v>
      </c>
      <c r="L55" s="21">
        <f t="shared" si="15"/>
        <v>3.7040791992186684E-3</v>
      </c>
      <c r="M55" s="21">
        <f t="shared" si="15"/>
        <v>1.7092691870117527E-3</v>
      </c>
      <c r="N55" s="21">
        <f t="shared" si="15"/>
        <v>7.887523688352438E-4</v>
      </c>
    </row>
    <row r="56" spans="1:14" x14ac:dyDescent="0.3">
      <c r="D56" s="2"/>
      <c r="E56" s="2" t="s">
        <v>7</v>
      </c>
      <c r="F56" s="21">
        <f t="shared" si="15"/>
        <v>0.27499999999999991</v>
      </c>
      <c r="G56" s="21">
        <f t="shared" si="15"/>
        <v>6.1875000000000124E-2</v>
      </c>
      <c r="H56" s="21">
        <f t="shared" si="15"/>
        <v>4.1078125000000076E-2</v>
      </c>
      <c r="I56" s="21">
        <f t="shared" si="15"/>
        <v>1.9898828124999879E-2</v>
      </c>
      <c r="J56" s="21">
        <f t="shared" si="15"/>
        <v>9.1952050781249905E-3</v>
      </c>
      <c r="K56" s="21">
        <f t="shared" si="15"/>
        <v>4.2433547363280866E-3</v>
      </c>
      <c r="L56" s="21">
        <f t="shared" si="15"/>
        <v>1.9581234680174919E-3</v>
      </c>
      <c r="M56" s="21">
        <f t="shared" si="15"/>
        <v>9.035876802063747E-4</v>
      </c>
      <c r="N56" s="21">
        <f t="shared" si="15"/>
        <v>4.1696587642281457E-4</v>
      </c>
    </row>
    <row r="57" spans="1:14" x14ac:dyDescent="0.3">
      <c r="D57" s="2"/>
      <c r="E57" s="2" t="s">
        <v>23</v>
      </c>
      <c r="F57" s="21">
        <f t="shared" si="15"/>
        <v>2.2549999999999999</v>
      </c>
      <c r="G57" s="21">
        <f t="shared" si="15"/>
        <v>1.2375000000000025E-2</v>
      </c>
      <c r="H57" s="21">
        <f t="shared" si="15"/>
        <v>8.2156249999996156E-3</v>
      </c>
      <c r="I57" s="21">
        <f t="shared" si="15"/>
        <v>3.9797656250004643E-3</v>
      </c>
      <c r="J57" s="21">
        <f t="shared" si="15"/>
        <v>1.8390410156250425E-3</v>
      </c>
      <c r="K57" s="21">
        <f t="shared" si="15"/>
        <v>8.4867094726570613E-4</v>
      </c>
      <c r="L57" s="21">
        <f t="shared" si="15"/>
        <v>3.9162469360309871E-4</v>
      </c>
      <c r="M57" s="21">
        <f t="shared" si="15"/>
        <v>1.8071753604154139E-4</v>
      </c>
      <c r="N57" s="21">
        <f t="shared" si="15"/>
        <v>8.3393175284385279E-5</v>
      </c>
    </row>
    <row r="58" spans="1:14" x14ac:dyDescent="0.3">
      <c r="D58" s="10" t="s">
        <v>10</v>
      </c>
      <c r="E58" s="11"/>
      <c r="F58" s="2">
        <f>MAX(F54:F57)</f>
        <v>2.2549999999999999</v>
      </c>
      <c r="G58" s="2">
        <f t="shared" ref="G58:N58" si="16">MAX(G54:G57)</f>
        <v>1.1000000000000001</v>
      </c>
      <c r="H58" s="2">
        <f t="shared" si="16"/>
        <v>0.21999999999999997</v>
      </c>
      <c r="I58" s="2">
        <f t="shared" si="16"/>
        <v>4.2624999999999913E-2</v>
      </c>
      <c r="J58" s="2">
        <f t="shared" si="16"/>
        <v>1.8871875000000093E-2</v>
      </c>
      <c r="K58" s="2">
        <f t="shared" si="16"/>
        <v>8.697734374999877E-3</v>
      </c>
      <c r="L58" s="2">
        <f t="shared" si="16"/>
        <v>4.0134746093750673E-3</v>
      </c>
      <c r="M58" s="2">
        <f t="shared" si="16"/>
        <v>1.8520395996093342E-3</v>
      </c>
      <c r="N58" s="12">
        <f t="shared" si="16"/>
        <v>8.5463459350587634E-4</v>
      </c>
    </row>
    <row r="60" spans="1:14" x14ac:dyDescent="0.3">
      <c r="D60" s="2" t="s">
        <v>11</v>
      </c>
      <c r="E60" s="2" t="s">
        <v>3</v>
      </c>
      <c r="F60" s="2">
        <v>1</v>
      </c>
      <c r="G60" s="2">
        <v>2</v>
      </c>
      <c r="H60" s="2">
        <v>3</v>
      </c>
      <c r="I60" s="2">
        <v>4</v>
      </c>
      <c r="J60" s="2">
        <v>5</v>
      </c>
      <c r="K60" s="2">
        <v>6</v>
      </c>
      <c r="L60" s="2">
        <v>7</v>
      </c>
      <c r="M60" s="2">
        <v>8</v>
      </c>
      <c r="N60" s="2">
        <v>9</v>
      </c>
    </row>
    <row r="61" spans="1:14" x14ac:dyDescent="0.3">
      <c r="D61" s="7"/>
      <c r="E61" s="2" t="s">
        <v>6</v>
      </c>
      <c r="F61" s="2">
        <f>ABS(F48)</f>
        <v>0.6</v>
      </c>
      <c r="G61" s="2">
        <f t="shared" ref="G61:N61" si="17">ABS(G48)</f>
        <v>0.5</v>
      </c>
      <c r="H61" s="2">
        <f t="shared" si="17"/>
        <v>0.72</v>
      </c>
      <c r="I61" s="2">
        <f t="shared" si="17"/>
        <v>0.76262499999999989</v>
      </c>
      <c r="J61" s="2">
        <f t="shared" si="17"/>
        <v>0.78149687499999998</v>
      </c>
      <c r="K61" s="2">
        <f t="shared" si="17"/>
        <v>0.79019460937499986</v>
      </c>
      <c r="L61" s="2">
        <f t="shared" si="17"/>
        <v>0.79420808398437492</v>
      </c>
      <c r="M61" s="2">
        <f t="shared" si="17"/>
        <v>0.79606012358398426</v>
      </c>
      <c r="N61" s="2">
        <f t="shared" si="17"/>
        <v>0.79691475817749013</v>
      </c>
    </row>
    <row r="62" spans="1:14" x14ac:dyDescent="0.3">
      <c r="D62" s="8"/>
      <c r="E62" s="2" t="s">
        <v>4</v>
      </c>
      <c r="F62" s="2">
        <f t="shared" ref="F62:N64" si="18">ABS(F49)</f>
        <v>2.2000000000000002</v>
      </c>
      <c r="G62" s="2">
        <f t="shared" si="18"/>
        <v>2.6399999999999997</v>
      </c>
      <c r="H62" s="2">
        <f t="shared" si="18"/>
        <v>2.72525</v>
      </c>
      <c r="I62" s="2">
        <f t="shared" si="18"/>
        <v>2.7629937500000001</v>
      </c>
      <c r="J62" s="2">
        <f t="shared" si="18"/>
        <v>2.7803892187499999</v>
      </c>
      <c r="K62" s="2">
        <f t="shared" si="18"/>
        <v>2.7884161679687498</v>
      </c>
      <c r="L62" s="2">
        <f t="shared" si="18"/>
        <v>2.7921202471679685</v>
      </c>
      <c r="M62" s="2">
        <f t="shared" si="18"/>
        <v>2.7938295163549802</v>
      </c>
      <c r="N62" s="2">
        <f t="shared" si="18"/>
        <v>2.7946182687238155</v>
      </c>
    </row>
    <row r="63" spans="1:14" x14ac:dyDescent="0.3">
      <c r="D63" s="8"/>
      <c r="E63" s="2" t="s">
        <v>7</v>
      </c>
      <c r="F63" s="2">
        <f t="shared" si="18"/>
        <v>0.27499999999999991</v>
      </c>
      <c r="G63" s="2">
        <f t="shared" si="18"/>
        <v>0.33687500000000004</v>
      </c>
      <c r="H63" s="2">
        <f t="shared" si="18"/>
        <v>0.29579687499999996</v>
      </c>
      <c r="I63" s="2">
        <f t="shared" si="18"/>
        <v>0.27589804687500008</v>
      </c>
      <c r="J63" s="2">
        <f t="shared" si="18"/>
        <v>0.26670284179687509</v>
      </c>
      <c r="K63" s="2">
        <f t="shared" si="18"/>
        <v>0.262459487060547</v>
      </c>
      <c r="L63" s="2">
        <f t="shared" si="18"/>
        <v>0.26050136359252951</v>
      </c>
      <c r="M63" s="2">
        <f t="shared" si="18"/>
        <v>0.25959777591232314</v>
      </c>
      <c r="N63" s="2">
        <f t="shared" si="18"/>
        <v>0.25918081003590032</v>
      </c>
    </row>
    <row r="64" spans="1:14" x14ac:dyDescent="0.3">
      <c r="D64" s="9"/>
      <c r="E64" s="2" t="s">
        <v>21</v>
      </c>
      <c r="F64" s="2">
        <f t="shared" si="18"/>
        <v>2.2549999999999999</v>
      </c>
      <c r="G64" s="2">
        <f t="shared" si="18"/>
        <v>2.2673749999999999</v>
      </c>
      <c r="H64" s="2">
        <f t="shared" si="18"/>
        <v>2.2591593750000003</v>
      </c>
      <c r="I64" s="2">
        <f t="shared" si="18"/>
        <v>2.2551796093749998</v>
      </c>
      <c r="J64" s="2">
        <f t="shared" si="18"/>
        <v>2.2533405683593748</v>
      </c>
      <c r="K64" s="2">
        <f t="shared" si="18"/>
        <v>2.2524918974121091</v>
      </c>
      <c r="L64" s="2">
        <f t="shared" si="18"/>
        <v>2.252100272718506</v>
      </c>
      <c r="M64" s="2">
        <f t="shared" si="18"/>
        <v>2.2519195551824644</v>
      </c>
      <c r="N64" s="2">
        <f t="shared" si="18"/>
        <v>2.2518361620071801</v>
      </c>
    </row>
    <row r="65" spans="1:14" x14ac:dyDescent="0.3">
      <c r="D65" s="10" t="s">
        <v>10</v>
      </c>
      <c r="E65" s="11"/>
      <c r="F65" s="2">
        <f>MAX(F61:F64)</f>
        <v>2.2549999999999999</v>
      </c>
      <c r="G65" s="2">
        <f>MAX(G61:G64)</f>
        <v>2.6399999999999997</v>
      </c>
      <c r="H65" s="2">
        <f>MAX(H61:H64)</f>
        <v>2.72525</v>
      </c>
      <c r="I65" s="2">
        <f>MAX(I61:I64)</f>
        <v>2.7629937500000001</v>
      </c>
      <c r="J65" s="2">
        <f t="shared" ref="J65:M65" si="19">MAX(J61:J64)</f>
        <v>2.7803892187499999</v>
      </c>
      <c r="K65" s="2">
        <f t="shared" si="19"/>
        <v>2.7884161679687498</v>
      </c>
      <c r="L65" s="2">
        <f t="shared" si="19"/>
        <v>2.7921202471679685</v>
      </c>
      <c r="M65" s="2">
        <f t="shared" si="19"/>
        <v>2.7938295163549802</v>
      </c>
      <c r="N65" s="2">
        <f>MAX(N61:N64)</f>
        <v>2.7946182687238155</v>
      </c>
    </row>
    <row r="67" spans="1:14" x14ac:dyDescent="0.3">
      <c r="D67" s="2"/>
      <c r="E67" s="2" t="s">
        <v>3</v>
      </c>
      <c r="F67" s="2">
        <v>1</v>
      </c>
      <c r="G67" s="2">
        <v>2</v>
      </c>
      <c r="H67" s="2">
        <v>3</v>
      </c>
      <c r="I67" s="2">
        <v>4</v>
      </c>
      <c r="J67" s="2">
        <v>5</v>
      </c>
      <c r="K67" s="2">
        <v>6</v>
      </c>
      <c r="L67" s="2">
        <v>7</v>
      </c>
      <c r="M67" s="2">
        <v>8</v>
      </c>
      <c r="N67" s="2">
        <v>9</v>
      </c>
    </row>
    <row r="68" spans="1:14" x14ac:dyDescent="0.3">
      <c r="D68" s="2"/>
      <c r="E68" s="13" t="s">
        <v>12</v>
      </c>
      <c r="F68" s="14">
        <f>F58/F65</f>
        <v>1</v>
      </c>
      <c r="G68" s="14">
        <f t="shared" ref="G68:M68" si="20">G58/G65</f>
        <v>0.41666666666666674</v>
      </c>
      <c r="H68" s="14">
        <f t="shared" si="20"/>
        <v>8.0726538849646812E-2</v>
      </c>
      <c r="I68" s="14">
        <f t="shared" si="20"/>
        <v>1.5427106919803894E-2</v>
      </c>
      <c r="J68" s="14">
        <f t="shared" si="20"/>
        <v>6.7874939496724357E-3</v>
      </c>
      <c r="K68" s="14">
        <f t="shared" si="20"/>
        <v>3.1192382524936478E-3</v>
      </c>
      <c r="L68" s="14">
        <f t="shared" si="20"/>
        <v>1.437428998069088E-3</v>
      </c>
      <c r="M68" s="15">
        <f t="shared" si="20"/>
        <v>6.6290358404747288E-4</v>
      </c>
      <c r="N68" s="14">
        <f>N58/N65</f>
        <v>3.0581443021058901E-4</v>
      </c>
    </row>
    <row r="69" spans="1:14" x14ac:dyDescent="0.3">
      <c r="D69" s="2"/>
      <c r="E69" s="16"/>
      <c r="F69" s="14"/>
      <c r="G69" s="14"/>
      <c r="H69" s="14"/>
      <c r="I69" s="14"/>
      <c r="J69" s="14"/>
      <c r="K69" s="14"/>
      <c r="L69" s="14"/>
      <c r="M69" s="15"/>
      <c r="N69" s="14"/>
    </row>
    <row r="71" spans="1:14" x14ac:dyDescent="0.3">
      <c r="A71" t="s">
        <v>24</v>
      </c>
      <c r="B71" t="s">
        <v>6</v>
      </c>
      <c r="C71" t="s">
        <v>25</v>
      </c>
      <c r="D71" s="2" t="s">
        <v>3</v>
      </c>
      <c r="E71" s="2">
        <v>0</v>
      </c>
      <c r="F71" s="2">
        <v>1</v>
      </c>
      <c r="G71" s="2">
        <v>2</v>
      </c>
      <c r="H71" s="2">
        <v>3</v>
      </c>
      <c r="I71" s="2">
        <v>4</v>
      </c>
      <c r="J71" s="2">
        <v>5</v>
      </c>
      <c r="K71" s="2">
        <v>6</v>
      </c>
      <c r="L71" s="4">
        <v>7</v>
      </c>
      <c r="M71"/>
      <c r="N71"/>
    </row>
    <row r="72" spans="1:14" x14ac:dyDescent="0.3">
      <c r="A72"/>
      <c r="B72" t="s">
        <v>4</v>
      </c>
      <c r="C72" t="s">
        <v>26</v>
      </c>
      <c r="D72" s="2" t="s">
        <v>6</v>
      </c>
      <c r="E72" s="18">
        <v>0</v>
      </c>
      <c r="F72" s="18">
        <f>(6-E73-E74-E76)/4</f>
        <v>1.5</v>
      </c>
      <c r="G72" s="18">
        <f t="shared" ref="G72:L72" si="21">(6-F73-F74-F76)/4</f>
        <v>1.1890625000000001</v>
      </c>
      <c r="H72" s="18">
        <f t="shared" si="21"/>
        <v>0.85082845052083333</v>
      </c>
      <c r="I72" s="18">
        <f t="shared" si="21"/>
        <v>0.78289130486382374</v>
      </c>
      <c r="J72" s="18">
        <f t="shared" si="21"/>
        <v>0.78330170806072374</v>
      </c>
      <c r="K72" s="18">
        <f t="shared" si="21"/>
        <v>0.78616257719647908</v>
      </c>
      <c r="L72" s="22">
        <f t="shared" si="21"/>
        <v>0.78668253030494362</v>
      </c>
      <c r="M72"/>
      <c r="N72"/>
    </row>
    <row r="73" spans="1:14" x14ac:dyDescent="0.3">
      <c r="A73"/>
      <c r="B73" t="s">
        <v>7</v>
      </c>
      <c r="C73" t="s">
        <v>27</v>
      </c>
      <c r="D73" s="2" t="s">
        <v>4</v>
      </c>
      <c r="E73" s="18">
        <v>0</v>
      </c>
      <c r="F73" s="18">
        <f>-(6+F72-E74-E75)/3</f>
        <v>-2.5</v>
      </c>
      <c r="G73" s="18">
        <f t="shared" ref="G73:L73" si="22">-(6+G72-F74-F75)/3</f>
        <v>-1.5213541666666668</v>
      </c>
      <c r="H73" s="18">
        <f t="shared" si="22"/>
        <v>-1.0353021918402776</v>
      </c>
      <c r="I73" s="18">
        <f t="shared" si="22"/>
        <v>-0.98701859142162185</v>
      </c>
      <c r="J73" s="18">
        <f t="shared" si="22"/>
        <v>-0.99827099830074084</v>
      </c>
      <c r="K73" s="18">
        <f t="shared" si="22"/>
        <v>-1.0024070333488444</v>
      </c>
      <c r="L73" s="22">
        <f t="shared" si="22"/>
        <v>-1.0027187176072836</v>
      </c>
      <c r="M73"/>
      <c r="N73"/>
    </row>
    <row r="74" spans="1:14" x14ac:dyDescent="0.3">
      <c r="A74"/>
      <c r="B74" t="s">
        <v>21</v>
      </c>
      <c r="C74" t="s">
        <v>28</v>
      </c>
      <c r="D74" s="2" t="s">
        <v>7</v>
      </c>
      <c r="E74" s="18">
        <v>0</v>
      </c>
      <c r="F74" s="18">
        <f>(6-2*F72-F73+E75+E76)/5</f>
        <v>1.1000000000000001</v>
      </c>
      <c r="G74" s="18">
        <f t="shared" ref="G74:L74" si="23">(6-2*G72-G73+F75+F76)/5</f>
        <v>1.8623958333333335</v>
      </c>
      <c r="H74" s="18">
        <f t="shared" si="23"/>
        <v>1.8943631727430557</v>
      </c>
      <c r="I74" s="18">
        <f t="shared" si="23"/>
        <v>1.8716164278383609</v>
      </c>
      <c r="J74" s="18">
        <f t="shared" si="23"/>
        <v>1.86614703976796</v>
      </c>
      <c r="K74" s="18">
        <f t="shared" si="23"/>
        <v>1.8660699932169471</v>
      </c>
      <c r="L74" s="22">
        <f t="shared" si="23"/>
        <v>1.8662833920351329</v>
      </c>
      <c r="M74"/>
      <c r="N74"/>
    </row>
    <row r="75" spans="1:14" x14ac:dyDescent="0.3">
      <c r="A75"/>
      <c r="B75" t="s">
        <v>29</v>
      </c>
      <c r="C75" t="s">
        <v>30</v>
      </c>
      <c r="D75" s="2" t="s">
        <v>21</v>
      </c>
      <c r="E75" s="18">
        <v>0</v>
      </c>
      <c r="F75" s="18">
        <f>(6+F72+F73+F74)/4</f>
        <v>1.5249999999999999</v>
      </c>
      <c r="G75" s="18">
        <f t="shared" ref="G75:L75" si="24">(6+G72+G73+G74)/4</f>
        <v>1.8825260416666667</v>
      </c>
      <c r="H75" s="18">
        <f t="shared" si="24"/>
        <v>1.9274723578559028</v>
      </c>
      <c r="I75" s="18">
        <f t="shared" si="24"/>
        <v>1.9168722853201408</v>
      </c>
      <c r="J75" s="18">
        <f t="shared" si="24"/>
        <v>1.9127944373819858</v>
      </c>
      <c r="K75" s="18">
        <f t="shared" si="24"/>
        <v>1.9124563842661455</v>
      </c>
      <c r="L75" s="22">
        <f t="shared" si="24"/>
        <v>1.9125618011831982</v>
      </c>
      <c r="M75"/>
      <c r="N75"/>
    </row>
    <row r="76" spans="1:14" x14ac:dyDescent="0.3">
      <c r="D76" s="2" t="s">
        <v>29</v>
      </c>
      <c r="E76" s="18">
        <v>0</v>
      </c>
      <c r="F76" s="18">
        <f>(6-2*F73+F74-F75)/4</f>
        <v>2.6437499999999998</v>
      </c>
      <c r="G76" s="18">
        <f t="shared" ref="G76:L76" si="25">(6-2*G73+G74-G75)/4</f>
        <v>2.2556445312500002</v>
      </c>
      <c r="H76" s="18">
        <f t="shared" si="25"/>
        <v>2.009373799641927</v>
      </c>
      <c r="I76" s="18">
        <f t="shared" si="25"/>
        <v>1.9821953313403662</v>
      </c>
      <c r="J76" s="18">
        <f t="shared" si="25"/>
        <v>1.9874736497468641</v>
      </c>
      <c r="K76" s="18">
        <f t="shared" si="25"/>
        <v>1.9896069189121224</v>
      </c>
      <c r="L76" s="22">
        <f t="shared" si="25"/>
        <v>1.9897897565166254</v>
      </c>
    </row>
    <row r="78" spans="1:14" x14ac:dyDescent="0.3">
      <c r="D78" s="2" t="s">
        <v>9</v>
      </c>
      <c r="E78" s="2" t="s">
        <v>3</v>
      </c>
      <c r="F78" s="2">
        <v>1</v>
      </c>
      <c r="G78" s="2">
        <v>2</v>
      </c>
      <c r="H78" s="2">
        <v>3</v>
      </c>
      <c r="I78" s="2">
        <v>4</v>
      </c>
      <c r="J78" s="2">
        <v>5</v>
      </c>
      <c r="K78" s="2">
        <v>6</v>
      </c>
      <c r="L78" s="2">
        <v>7</v>
      </c>
    </row>
    <row r="79" spans="1:14" x14ac:dyDescent="0.3">
      <c r="D79" s="2"/>
      <c r="E79" s="2" t="s">
        <v>6</v>
      </c>
      <c r="F79" s="21">
        <f>ABS(F72-E72)</f>
        <v>1.5</v>
      </c>
      <c r="G79" s="21">
        <f t="shared" ref="F79:M83" si="26">ABS(G72-F72)</f>
        <v>0.31093749999999987</v>
      </c>
      <c r="H79" s="21">
        <f t="shared" si="26"/>
        <v>0.3382340494791668</v>
      </c>
      <c r="I79" s="21">
        <f t="shared" si="26"/>
        <v>6.793714565700959E-2</v>
      </c>
      <c r="J79" s="21">
        <f t="shared" si="26"/>
        <v>4.1040319689999993E-4</v>
      </c>
      <c r="K79" s="21">
        <f t="shared" si="26"/>
        <v>2.8608691357553395E-3</v>
      </c>
      <c r="L79" s="21">
        <f t="shared" si="26"/>
        <v>5.1995310846453258E-4</v>
      </c>
    </row>
    <row r="80" spans="1:14" x14ac:dyDescent="0.3">
      <c r="D80" s="2"/>
      <c r="E80" s="2" t="s">
        <v>4</v>
      </c>
      <c r="F80" s="21">
        <f>ABS(F73-E73)</f>
        <v>2.5</v>
      </c>
      <c r="G80" s="21">
        <f t="shared" si="26"/>
        <v>0.97864583333333321</v>
      </c>
      <c r="H80" s="21">
        <f t="shared" si="26"/>
        <v>0.48605197482638918</v>
      </c>
      <c r="I80" s="21">
        <f t="shared" si="26"/>
        <v>4.8283600418655759E-2</v>
      </c>
      <c r="J80" s="21">
        <f t="shared" si="26"/>
        <v>1.1252406879118992E-2</v>
      </c>
      <c r="K80" s="21">
        <f t="shared" si="26"/>
        <v>4.136035048103559E-3</v>
      </c>
      <c r="L80" s="21">
        <f t="shared" si="26"/>
        <v>3.1168425843919323E-4</v>
      </c>
    </row>
    <row r="81" spans="4:14" x14ac:dyDescent="0.3">
      <c r="D81" s="2"/>
      <c r="E81" s="2" t="s">
        <v>7</v>
      </c>
      <c r="F81" s="21">
        <f>ABS(F74-E74)</f>
        <v>1.1000000000000001</v>
      </c>
      <c r="G81" s="21">
        <f t="shared" si="26"/>
        <v>0.76239583333333338</v>
      </c>
      <c r="H81" s="21">
        <f t="shared" si="26"/>
        <v>3.1967339409722184E-2</v>
      </c>
      <c r="I81" s="21">
        <f t="shared" si="26"/>
        <v>2.2746744904694749E-2</v>
      </c>
      <c r="J81" s="21">
        <f t="shared" si="26"/>
        <v>5.4693880704008713E-3</v>
      </c>
      <c r="K81" s="21">
        <f t="shared" si="26"/>
        <v>7.7046551012927011E-5</v>
      </c>
      <c r="L81" s="21">
        <f t="shared" si="26"/>
        <v>2.1339881818582818E-4</v>
      </c>
    </row>
    <row r="82" spans="4:14" x14ac:dyDescent="0.3">
      <c r="D82" s="2"/>
      <c r="E82" s="2" t="s">
        <v>21</v>
      </c>
      <c r="F82" s="21">
        <f t="shared" si="26"/>
        <v>1.5249999999999999</v>
      </c>
      <c r="G82" s="21">
        <f t="shared" si="26"/>
        <v>0.35752604166666679</v>
      </c>
      <c r="H82" s="21">
        <f t="shared" si="26"/>
        <v>4.4946316189236057E-2</v>
      </c>
      <c r="I82" s="21">
        <f t="shared" si="26"/>
        <v>1.0600072535762006E-2</v>
      </c>
      <c r="J82" s="21">
        <f t="shared" si="26"/>
        <v>4.0778479381549104E-3</v>
      </c>
      <c r="K82" s="21">
        <f t="shared" si="26"/>
        <v>3.3805311584034214E-4</v>
      </c>
      <c r="L82" s="21">
        <f t="shared" si="26"/>
        <v>1.0541691705268086E-4</v>
      </c>
    </row>
    <row r="83" spans="4:14" x14ac:dyDescent="0.3">
      <c r="D83" s="2"/>
      <c r="E83" s="2" t="s">
        <v>29</v>
      </c>
      <c r="F83" s="21">
        <f t="shared" si="26"/>
        <v>2.6437499999999998</v>
      </c>
      <c r="G83" s="21">
        <f t="shared" si="26"/>
        <v>0.38810546874999963</v>
      </c>
      <c r="H83" s="21">
        <f t="shared" si="26"/>
        <v>0.24627073160807322</v>
      </c>
      <c r="I83" s="21">
        <f t="shared" si="26"/>
        <v>2.7178468301560788E-2</v>
      </c>
      <c r="J83" s="21">
        <f t="shared" si="26"/>
        <v>5.2783184064979505E-3</v>
      </c>
      <c r="K83" s="21">
        <f t="shared" si="26"/>
        <v>2.1332691652582447E-3</v>
      </c>
      <c r="L83" s="21">
        <f t="shared" si="26"/>
        <v>1.8283760450299447E-4</v>
      </c>
    </row>
    <row r="84" spans="4:14" x14ac:dyDescent="0.3">
      <c r="D84" s="10" t="s">
        <v>10</v>
      </c>
      <c r="E84" s="11"/>
      <c r="F84" s="2">
        <f>MAX(F79:F83)</f>
        <v>2.6437499999999998</v>
      </c>
      <c r="G84" s="2">
        <f t="shared" ref="G84:L84" si="27">MAX(G79:G83)</f>
        <v>0.97864583333333321</v>
      </c>
      <c r="H84" s="2">
        <f t="shared" si="27"/>
        <v>0.48605197482638918</v>
      </c>
      <c r="I84" s="2">
        <f t="shared" si="27"/>
        <v>6.793714565700959E-2</v>
      </c>
      <c r="J84" s="2">
        <f t="shared" si="27"/>
        <v>1.1252406879118992E-2</v>
      </c>
      <c r="K84" s="2">
        <f t="shared" si="27"/>
        <v>4.136035048103559E-3</v>
      </c>
      <c r="L84" s="12">
        <f t="shared" si="27"/>
        <v>5.1995310846453258E-4</v>
      </c>
    </row>
    <row r="86" spans="4:14" x14ac:dyDescent="0.3">
      <c r="D86" s="2" t="s">
        <v>11</v>
      </c>
      <c r="E86" s="2" t="s">
        <v>3</v>
      </c>
      <c r="F86" s="2">
        <v>1</v>
      </c>
      <c r="G86" s="2">
        <v>2</v>
      </c>
      <c r="H86" s="2">
        <v>3</v>
      </c>
      <c r="I86" s="2">
        <v>4</v>
      </c>
      <c r="J86" s="2">
        <v>5</v>
      </c>
      <c r="K86" s="2">
        <v>6</v>
      </c>
      <c r="L86" s="2">
        <v>7</v>
      </c>
      <c r="M86"/>
      <c r="N86"/>
    </row>
    <row r="87" spans="4:14" x14ac:dyDescent="0.3">
      <c r="D87" s="7"/>
      <c r="E87" s="2" t="s">
        <v>6</v>
      </c>
      <c r="F87" s="2">
        <f>ABS(F72)</f>
        <v>1.5</v>
      </c>
      <c r="G87" s="2">
        <f t="shared" ref="G87:N87" si="28">ABS(G72)</f>
        <v>1.1890625000000001</v>
      </c>
      <c r="H87" s="2">
        <f t="shared" si="28"/>
        <v>0.85082845052083333</v>
      </c>
      <c r="I87" s="2">
        <f t="shared" si="28"/>
        <v>0.78289130486382374</v>
      </c>
      <c r="J87" s="2">
        <f t="shared" si="28"/>
        <v>0.78330170806072374</v>
      </c>
      <c r="K87" s="2">
        <f t="shared" si="28"/>
        <v>0.78616257719647908</v>
      </c>
      <c r="L87" s="2">
        <f t="shared" si="28"/>
        <v>0.78668253030494362</v>
      </c>
      <c r="M87"/>
      <c r="N87"/>
    </row>
    <row r="88" spans="4:14" x14ac:dyDescent="0.3">
      <c r="D88" s="8"/>
      <c r="E88" s="2" t="s">
        <v>4</v>
      </c>
      <c r="F88" s="2">
        <f t="shared" ref="F88:N91" si="29">ABS(F73)</f>
        <v>2.5</v>
      </c>
      <c r="G88" s="2">
        <f t="shared" si="29"/>
        <v>1.5213541666666668</v>
      </c>
      <c r="H88" s="2">
        <f t="shared" si="29"/>
        <v>1.0353021918402776</v>
      </c>
      <c r="I88" s="2">
        <f t="shared" si="29"/>
        <v>0.98701859142162185</v>
      </c>
      <c r="J88" s="2">
        <f t="shared" si="29"/>
        <v>0.99827099830074084</v>
      </c>
      <c r="K88" s="2">
        <f t="shared" si="29"/>
        <v>1.0024070333488444</v>
      </c>
      <c r="L88" s="2">
        <f t="shared" si="29"/>
        <v>1.0027187176072836</v>
      </c>
      <c r="M88"/>
      <c r="N88"/>
    </row>
    <row r="89" spans="4:14" x14ac:dyDescent="0.3">
      <c r="D89" s="8"/>
      <c r="E89" s="2" t="s">
        <v>7</v>
      </c>
      <c r="F89" s="2">
        <f t="shared" si="29"/>
        <v>1.1000000000000001</v>
      </c>
      <c r="G89" s="2">
        <f t="shared" si="29"/>
        <v>1.8623958333333335</v>
      </c>
      <c r="H89" s="2">
        <f t="shared" si="29"/>
        <v>1.8943631727430557</v>
      </c>
      <c r="I89" s="2">
        <f t="shared" si="29"/>
        <v>1.8716164278383609</v>
      </c>
      <c r="J89" s="2">
        <f t="shared" si="29"/>
        <v>1.86614703976796</v>
      </c>
      <c r="K89" s="2">
        <f t="shared" si="29"/>
        <v>1.8660699932169471</v>
      </c>
      <c r="L89" s="2">
        <f t="shared" si="29"/>
        <v>1.8662833920351329</v>
      </c>
      <c r="M89"/>
      <c r="N89"/>
    </row>
    <row r="90" spans="4:14" x14ac:dyDescent="0.3">
      <c r="D90" s="8"/>
      <c r="E90" s="2" t="s">
        <v>21</v>
      </c>
      <c r="F90" s="2">
        <f t="shared" si="29"/>
        <v>1.5249999999999999</v>
      </c>
      <c r="G90" s="2">
        <f t="shared" si="29"/>
        <v>1.8825260416666667</v>
      </c>
      <c r="H90" s="2">
        <f t="shared" si="29"/>
        <v>1.9274723578559028</v>
      </c>
      <c r="I90" s="2">
        <f t="shared" si="29"/>
        <v>1.9168722853201408</v>
      </c>
      <c r="J90" s="2">
        <f t="shared" si="29"/>
        <v>1.9127944373819858</v>
      </c>
      <c r="K90" s="2">
        <f t="shared" si="29"/>
        <v>1.9124563842661455</v>
      </c>
      <c r="L90" s="2">
        <f t="shared" si="29"/>
        <v>1.9125618011831982</v>
      </c>
      <c r="M90"/>
      <c r="N90"/>
    </row>
    <row r="91" spans="4:14" x14ac:dyDescent="0.3">
      <c r="D91" s="9"/>
      <c r="E91" s="2" t="s">
        <v>29</v>
      </c>
      <c r="F91" s="2">
        <f t="shared" si="29"/>
        <v>2.6437499999999998</v>
      </c>
      <c r="G91" s="2">
        <f t="shared" si="29"/>
        <v>2.2556445312500002</v>
      </c>
      <c r="H91" s="2">
        <f t="shared" si="29"/>
        <v>2.009373799641927</v>
      </c>
      <c r="I91" s="2">
        <f t="shared" si="29"/>
        <v>1.9821953313403662</v>
      </c>
      <c r="J91" s="2">
        <f t="shared" si="29"/>
        <v>1.9874736497468641</v>
      </c>
      <c r="K91" s="2">
        <f t="shared" si="29"/>
        <v>1.9896069189121224</v>
      </c>
      <c r="L91" s="2">
        <f t="shared" si="29"/>
        <v>1.9897897565166254</v>
      </c>
      <c r="M91"/>
      <c r="N91"/>
    </row>
    <row r="92" spans="4:14" x14ac:dyDescent="0.3">
      <c r="D92" s="10" t="s">
        <v>10</v>
      </c>
      <c r="E92" s="11"/>
      <c r="F92" s="2">
        <f>MAX(F87:F91)</f>
        <v>2.6437499999999998</v>
      </c>
      <c r="G92" s="2">
        <f t="shared" ref="G92:L92" si="30">MAX(G87:G91)</f>
        <v>2.2556445312500002</v>
      </c>
      <c r="H92" s="2">
        <f t="shared" si="30"/>
        <v>2.009373799641927</v>
      </c>
      <c r="I92" s="2">
        <f t="shared" si="30"/>
        <v>1.9821953313403662</v>
      </c>
      <c r="J92" s="2">
        <f t="shared" si="30"/>
        <v>1.9874736497468641</v>
      </c>
      <c r="K92" s="2">
        <f t="shared" si="30"/>
        <v>1.9896069189121224</v>
      </c>
      <c r="L92" s="2">
        <f t="shared" si="30"/>
        <v>1.9897897565166254</v>
      </c>
      <c r="M92"/>
      <c r="N92"/>
    </row>
    <row r="93" spans="4:14" x14ac:dyDescent="0.3">
      <c r="M93"/>
      <c r="N93"/>
    </row>
    <row r="94" spans="4:14" x14ac:dyDescent="0.3">
      <c r="D94" s="2"/>
      <c r="E94" s="2" t="s">
        <v>3</v>
      </c>
      <c r="F94" s="2">
        <v>1</v>
      </c>
      <c r="G94" s="2">
        <v>2</v>
      </c>
      <c r="H94" s="2">
        <v>3</v>
      </c>
      <c r="I94" s="2">
        <v>4</v>
      </c>
      <c r="J94" s="2">
        <v>5</v>
      </c>
      <c r="K94" s="2">
        <v>6</v>
      </c>
      <c r="L94" s="2">
        <v>7</v>
      </c>
      <c r="M94"/>
      <c r="N94"/>
    </row>
    <row r="95" spans="4:14" x14ac:dyDescent="0.3">
      <c r="D95" s="2"/>
      <c r="E95" s="13" t="s">
        <v>12</v>
      </c>
      <c r="F95" s="14">
        <f>F84/F92</f>
        <v>1</v>
      </c>
      <c r="G95" s="14">
        <f t="shared" ref="G95:L95" si="31">G84/G92</f>
        <v>0.43386527432627053</v>
      </c>
      <c r="H95" s="14">
        <f t="shared" si="31"/>
        <v>0.24189226261087124</v>
      </c>
      <c r="I95" s="14">
        <f t="shared" si="31"/>
        <v>3.4273688663705157E-2</v>
      </c>
      <c r="J95" s="14">
        <f t="shared" si="31"/>
        <v>5.6616634291237833E-3</v>
      </c>
      <c r="K95" s="14">
        <f t="shared" si="31"/>
        <v>2.0788201974916037E-3</v>
      </c>
      <c r="L95" s="15">
        <f t="shared" si="31"/>
        <v>2.6131057653788271E-4</v>
      </c>
      <c r="M95"/>
      <c r="N95"/>
    </row>
    <row r="96" spans="4:14" x14ac:dyDescent="0.3">
      <c r="D96" s="2"/>
      <c r="E96" s="16"/>
      <c r="F96" s="14"/>
      <c r="G96" s="14"/>
      <c r="H96" s="14"/>
      <c r="I96" s="14"/>
      <c r="J96" s="14"/>
      <c r="K96" s="14"/>
      <c r="L96" s="15"/>
      <c r="M96"/>
      <c r="N96"/>
    </row>
  </sheetData>
  <mergeCells count="39">
    <mergeCell ref="J95:J96"/>
    <mergeCell ref="K95:K96"/>
    <mergeCell ref="L95:L96"/>
    <mergeCell ref="D92:E92"/>
    <mergeCell ref="E95:E96"/>
    <mergeCell ref="F95:F96"/>
    <mergeCell ref="G95:G96"/>
    <mergeCell ref="H95:H96"/>
    <mergeCell ref="I95:I96"/>
    <mergeCell ref="J68:J69"/>
    <mergeCell ref="K68:K69"/>
    <mergeCell ref="L68:L69"/>
    <mergeCell ref="M68:M69"/>
    <mergeCell ref="N68:N69"/>
    <mergeCell ref="D84:E84"/>
    <mergeCell ref="D65:E65"/>
    <mergeCell ref="E68:E69"/>
    <mergeCell ref="F68:F69"/>
    <mergeCell ref="G68:G69"/>
    <mergeCell ref="H68:H69"/>
    <mergeCell ref="I68:I69"/>
    <mergeCell ref="E44:E45"/>
    <mergeCell ref="F44:F45"/>
    <mergeCell ref="G44:G45"/>
    <mergeCell ref="H44:H45"/>
    <mergeCell ref="I44:I45"/>
    <mergeCell ref="D58:E58"/>
    <mergeCell ref="I23:I24"/>
    <mergeCell ref="J23:J24"/>
    <mergeCell ref="K23:K24"/>
    <mergeCell ref="L23:L24"/>
    <mergeCell ref="D35:E35"/>
    <mergeCell ref="D41:E41"/>
    <mergeCell ref="D14:E14"/>
    <mergeCell ref="D20:E20"/>
    <mergeCell ref="E23:E24"/>
    <mergeCell ref="F23:F24"/>
    <mergeCell ref="G23:G24"/>
    <mergeCell ref="H23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Zahira Priyan Husna</dc:creator>
  <cp:lastModifiedBy>Zahira Priyan Husna</cp:lastModifiedBy>
  <dcterms:created xsi:type="dcterms:W3CDTF">2025-06-14T23:25:06Z</dcterms:created>
  <dcterms:modified xsi:type="dcterms:W3CDTF">2025-06-15T00:19:28Z</dcterms:modified>
</cp:coreProperties>
</file>