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hira\Documents\STIS smt 4\1 Metode Numerik\1 UAS\"/>
    </mc:Choice>
  </mc:AlternateContent>
  <xr:revisionPtr revIDLastSave="0" documentId="13_ncr:1_{43F6D9F8-55D6-4DA2-A9BF-8A0A1A00DAB5}" xr6:coauthVersionLast="47" xr6:coauthVersionMax="47" xr10:uidLastSave="{00000000-0000-0000-0000-000000000000}"/>
  <bookViews>
    <workbookView xWindow="1428" yWindow="1428" windowWidth="17280" windowHeight="8880" firstSheet="7" activeTab="8" xr2:uid="{C0CF1CE6-E4DA-4509-A55E-75EE27E24E66}"/>
  </bookViews>
  <sheets>
    <sheet name="no2" sheetId="4" r:id="rId1"/>
    <sheet name="Sheet1" sheetId="1" r:id="rId2"/>
    <sheet name="no1" sheetId="3" r:id="rId3"/>
    <sheet name="Sheet1 (2)" sheetId="2" r:id="rId4"/>
    <sheet name="Sheet5" sheetId="5" r:id="rId5"/>
    <sheet name="Nomor 2a" sheetId="6" r:id="rId6"/>
    <sheet name="Nomor 2b" sheetId="7" r:id="rId7"/>
    <sheet name="Nomor 5a" sheetId="8" r:id="rId8"/>
    <sheet name="Nomor 5b" sheetId="9" r:id="rId9"/>
    <sheet name="Nomor 4a" sheetId="10" r:id="rId10"/>
    <sheet name="Nomor 4b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1" l="1"/>
  <c r="D6" i="11"/>
  <c r="E5" i="11" s="1"/>
  <c r="D8" i="11"/>
  <c r="E7" i="11" s="1"/>
  <c r="F6" i="11" s="1"/>
  <c r="D4" i="10"/>
  <c r="D6" i="10"/>
  <c r="E5" i="10" s="1"/>
  <c r="D8" i="10"/>
  <c r="E7" i="10" s="1"/>
  <c r="F6" i="10" s="1"/>
  <c r="D4" i="9"/>
  <c r="D6" i="9"/>
  <c r="E5" i="9" s="1"/>
  <c r="D8" i="9"/>
  <c r="E7" i="9" s="1"/>
  <c r="B13" i="8"/>
  <c r="D8" i="8"/>
  <c r="D6" i="8"/>
  <c r="D4" i="8"/>
  <c r="D8" i="7"/>
  <c r="D6" i="7"/>
  <c r="D4" i="7"/>
  <c r="D8" i="6"/>
  <c r="D6" i="6"/>
  <c r="D4" i="6"/>
  <c r="B10" i="5"/>
  <c r="C6" i="5"/>
  <c r="C5" i="5"/>
  <c r="C4" i="5"/>
  <c r="D4" i="5"/>
  <c r="D3" i="5"/>
  <c r="D2" i="5"/>
  <c r="B8" i="5"/>
  <c r="B6" i="5"/>
  <c r="B5" i="5"/>
  <c r="B4" i="5"/>
  <c r="B13" i="4"/>
  <c r="B9" i="4"/>
  <c r="D8" i="4" s="1"/>
  <c r="B7" i="4"/>
  <c r="B5" i="4"/>
  <c r="D6" i="4"/>
  <c r="D4" i="3"/>
  <c r="D8" i="3"/>
  <c r="D6" i="3"/>
  <c r="B14" i="1"/>
  <c r="D16" i="1"/>
  <c r="F19" i="1"/>
  <c r="F18" i="1"/>
  <c r="F17" i="1"/>
  <c r="F16" i="1"/>
  <c r="F15" i="1"/>
  <c r="F14" i="1"/>
  <c r="D14" i="1"/>
  <c r="E19" i="1"/>
  <c r="E18" i="1"/>
  <c r="E17" i="1"/>
  <c r="E16" i="1"/>
  <c r="E15" i="1"/>
  <c r="E14" i="1"/>
  <c r="G7" i="1"/>
  <c r="D8" i="2"/>
  <c r="D6" i="2"/>
  <c r="D4" i="2"/>
  <c r="F8" i="1"/>
  <c r="F6" i="1"/>
  <c r="E9" i="1"/>
  <c r="E7" i="1"/>
  <c r="E5" i="1"/>
  <c r="D6" i="1"/>
  <c r="D10" i="1"/>
  <c r="D8" i="1"/>
  <c r="D4" i="1"/>
  <c r="F6" i="9" l="1"/>
  <c r="E7" i="8"/>
  <c r="E5" i="8"/>
  <c r="E5" i="7"/>
  <c r="E7" i="7"/>
  <c r="E5" i="6"/>
  <c r="E7" i="6"/>
  <c r="D4" i="4"/>
  <c r="E5" i="4" s="1"/>
  <c r="E7" i="4"/>
  <c r="E7" i="3"/>
  <c r="E5" i="3"/>
  <c r="E7" i="2"/>
  <c r="E5" i="2"/>
  <c r="B14" i="11" l="1"/>
  <c r="B14" i="10"/>
  <c r="B14" i="9"/>
  <c r="F6" i="8"/>
  <c r="B14" i="8" s="1"/>
  <c r="F6" i="7"/>
  <c r="B14" i="7" s="1"/>
  <c r="F6" i="6"/>
  <c r="B14" i="6" s="1"/>
  <c r="F6" i="4"/>
  <c r="B14" i="4" s="1"/>
  <c r="F6" i="3"/>
  <c r="B14" i="3" s="1"/>
  <c r="F6" i="2"/>
  <c r="B14" i="2"/>
</calcChain>
</file>

<file path=xl/sharedStrings.xml><?xml version="1.0" encoding="utf-8"?>
<sst xmlns="http://schemas.openxmlformats.org/spreadsheetml/2006/main" count="126" uniqueCount="16">
  <si>
    <t>i</t>
  </si>
  <si>
    <t>xi</t>
  </si>
  <si>
    <t>f(x) = f[x]</t>
  </si>
  <si>
    <t>x</t>
  </si>
  <si>
    <t>x target</t>
  </si>
  <si>
    <t>P(x)</t>
  </si>
  <si>
    <t>Forward</t>
  </si>
  <si>
    <t>selisih terbagi 2</t>
  </si>
  <si>
    <t>selisih terbagi 1</t>
  </si>
  <si>
    <t>selisih terbagi 0</t>
  </si>
  <si>
    <t>selisih terbagi 3</t>
  </si>
  <si>
    <t>selisih terbagi 4</t>
  </si>
  <si>
    <t>Backward</t>
  </si>
  <si>
    <t>Bacward</t>
  </si>
  <si>
    <t>Hasil Forward dan Backward sama</t>
  </si>
  <si>
    <t>CENTERED DIFFERENCE bisa dipakai kalua jaraknya sama; biar h dan s sama.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</si>
</sst>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65" fontId="3" fillId="7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DF52-FF52-43E8-B5D3-84B5CA5B30EB}">
  <dimension ref="A1:G16"/>
  <sheetViews>
    <sheetView zoomScale="125" workbookViewId="0">
      <selection activeCell="B14" sqref="B14"/>
    </sheetView>
  </sheetViews>
  <sheetFormatPr defaultRowHeight="14.4" x14ac:dyDescent="0.3"/>
  <cols>
    <col min="1" max="1" width="8.88671875" style="1"/>
    <col min="2" max="2" width="11.44140625" style="1" bestFit="1" customWidth="1"/>
    <col min="3" max="7" width="14" style="1" bestFit="1" customWidth="1"/>
    <col min="8" max="16384" width="8.88671875" style="1"/>
  </cols>
  <sheetData>
    <row r="1" spans="1:7" x14ac:dyDescent="0.3">
      <c r="C1" s="1" t="s">
        <v>9</v>
      </c>
      <c r="D1" s="1" t="s">
        <v>8</v>
      </c>
      <c r="E1" s="1" t="s">
        <v>7</v>
      </c>
      <c r="F1" s="1" t="s">
        <v>10</v>
      </c>
      <c r="G1" s="1" t="s">
        <v>11</v>
      </c>
    </row>
    <row r="2" spans="1:7" x14ac:dyDescent="0.3">
      <c r="A2" s="1" t="s">
        <v>0</v>
      </c>
      <c r="B2" s="1" t="s">
        <v>1</v>
      </c>
      <c r="C2" s="1" t="s">
        <v>2</v>
      </c>
    </row>
    <row r="3" spans="1:7" x14ac:dyDescent="0.3">
      <c r="A3" s="1">
        <v>0</v>
      </c>
      <c r="B3" s="1">
        <v>0</v>
      </c>
      <c r="C3" s="1">
        <v>1</v>
      </c>
    </row>
    <row r="4" spans="1:7" x14ac:dyDescent="0.3">
      <c r="D4" s="1">
        <f>(C5-C3)/(B5-B3)</f>
        <v>2.5948799999999999</v>
      </c>
    </row>
    <row r="5" spans="1:7" x14ac:dyDescent="0.3">
      <c r="A5" s="1">
        <v>1</v>
      </c>
      <c r="B5" s="5">
        <f>1/4</f>
        <v>0.25</v>
      </c>
      <c r="C5" s="1">
        <v>1.64872</v>
      </c>
      <c r="E5" s="1">
        <f>(D6-D4)/(B7-B3)</f>
        <v>3.3667200000000008</v>
      </c>
    </row>
    <row r="6" spans="1:7" x14ac:dyDescent="0.3">
      <c r="D6" s="1">
        <f>(C7-C5)/(B7-B5)</f>
        <v>4.2782400000000003</v>
      </c>
      <c r="F6" s="1">
        <f>(E7-E5)/(B9-B3)</f>
        <v>2.9121066666666686</v>
      </c>
    </row>
    <row r="7" spans="1:7" x14ac:dyDescent="0.3">
      <c r="A7" s="1">
        <v>2</v>
      </c>
      <c r="B7" s="1">
        <f>1/2</f>
        <v>0.5</v>
      </c>
      <c r="C7" s="1">
        <v>2.71828</v>
      </c>
      <c r="E7" s="1">
        <f>(D8-D6)/(B9-B5)</f>
        <v>5.5508000000000024</v>
      </c>
    </row>
    <row r="8" spans="1:7" x14ac:dyDescent="0.3">
      <c r="D8" s="1">
        <f>(C9-C7)/(B9-B7)</f>
        <v>7.0536400000000015</v>
      </c>
    </row>
    <row r="9" spans="1:7" x14ac:dyDescent="0.3">
      <c r="A9" s="1">
        <v>3</v>
      </c>
      <c r="B9" s="1">
        <f>3/4</f>
        <v>0.75</v>
      </c>
      <c r="C9" s="1">
        <v>4.4816900000000004</v>
      </c>
    </row>
    <row r="13" spans="1:7" x14ac:dyDescent="0.3">
      <c r="A13" s="2" t="s">
        <v>3</v>
      </c>
      <c r="B13" s="2">
        <f>3/5</f>
        <v>0.6</v>
      </c>
      <c r="C13" s="2" t="s">
        <v>4</v>
      </c>
    </row>
    <row r="14" spans="1:7" x14ac:dyDescent="0.3">
      <c r="A14" s="1" t="s">
        <v>5</v>
      </c>
      <c r="B14" s="6">
        <f>C3+D4*(B13-B3)+E5*(B13-B3)*(B13-B5)+F6*(B13-B3)*(B13-B5)*(B13-B7)</f>
        <v>3.3250934400000003</v>
      </c>
      <c r="C14" s="1" t="s">
        <v>6</v>
      </c>
    </row>
    <row r="16" spans="1:7" x14ac:dyDescent="0.3">
      <c r="B16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5D5-4E63-402A-8E76-8CF1D8A1F73F}">
  <dimension ref="A1:G14"/>
  <sheetViews>
    <sheetView zoomScale="125" workbookViewId="0">
      <selection sqref="A1:XFD1048576"/>
    </sheetView>
  </sheetViews>
  <sheetFormatPr defaultRowHeight="14.4" x14ac:dyDescent="0.3"/>
  <cols>
    <col min="1" max="1" width="8.88671875" style="1"/>
    <col min="2" max="2" width="11.44140625" style="1" bestFit="1" customWidth="1"/>
    <col min="3" max="7" width="14" style="1" bestFit="1" customWidth="1"/>
    <col min="8" max="16384" width="8.88671875" style="1"/>
  </cols>
  <sheetData>
    <row r="1" spans="1:7" ht="15.6" x14ac:dyDescent="0.3">
      <c r="A1" s="11"/>
      <c r="B1" s="11"/>
      <c r="C1" s="11" t="s">
        <v>9</v>
      </c>
      <c r="D1" s="11" t="s">
        <v>8</v>
      </c>
      <c r="E1" s="11" t="s">
        <v>7</v>
      </c>
      <c r="F1" s="11" t="s">
        <v>10</v>
      </c>
      <c r="G1" s="1" t="s">
        <v>11</v>
      </c>
    </row>
    <row r="2" spans="1:7" ht="15.6" x14ac:dyDescent="0.3">
      <c r="A2" s="11" t="s">
        <v>0</v>
      </c>
      <c r="B2" s="11" t="s">
        <v>1</v>
      </c>
      <c r="C2" s="11" t="s">
        <v>2</v>
      </c>
      <c r="D2" s="11"/>
      <c r="E2" s="11"/>
      <c r="F2" s="11"/>
    </row>
    <row r="3" spans="1:7" ht="15.6" x14ac:dyDescent="0.3">
      <c r="A3" s="10">
        <v>0</v>
      </c>
      <c r="B3" s="10">
        <v>0</v>
      </c>
      <c r="C3" s="12">
        <v>1</v>
      </c>
      <c r="D3" s="10"/>
      <c r="E3" s="10"/>
      <c r="F3" s="10"/>
    </row>
    <row r="4" spans="1:7" ht="15.6" x14ac:dyDescent="0.3">
      <c r="A4" s="10"/>
      <c r="B4" s="10"/>
      <c r="C4" s="10"/>
      <c r="D4" s="13">
        <f>(C5-C3)/(B5-B3)</f>
        <v>2.5948799999999999</v>
      </c>
      <c r="E4" s="10"/>
      <c r="F4" s="10"/>
    </row>
    <row r="5" spans="1:7" ht="15.6" x14ac:dyDescent="0.3">
      <c r="A5" s="10">
        <v>1</v>
      </c>
      <c r="B5" s="10">
        <v>0.25</v>
      </c>
      <c r="C5" s="10">
        <v>1.64872</v>
      </c>
      <c r="D5" s="10"/>
      <c r="E5" s="12">
        <f>(D6-D4)/(B7-B3)</f>
        <v>3.3667200000000008</v>
      </c>
      <c r="F5" s="10"/>
    </row>
    <row r="6" spans="1:7" ht="15.6" x14ac:dyDescent="0.3">
      <c r="A6" s="10"/>
      <c r="B6" s="10"/>
      <c r="C6" s="10"/>
      <c r="D6" s="10">
        <f>(C7-C5)/(B7-B5)</f>
        <v>4.2782400000000003</v>
      </c>
      <c r="E6" s="10"/>
      <c r="F6" s="14">
        <f>(E7-E5)/(B9-B3)</f>
        <v>2.9121066666666686</v>
      </c>
    </row>
    <row r="7" spans="1:7" ht="15.6" x14ac:dyDescent="0.3">
      <c r="A7" s="10">
        <v>2</v>
      </c>
      <c r="B7" s="10">
        <v>0.5</v>
      </c>
      <c r="C7" s="10">
        <v>2.71828</v>
      </c>
      <c r="D7" s="10"/>
      <c r="E7" s="12">
        <f>(D8-D6)/(B9-B5)</f>
        <v>5.5508000000000024</v>
      </c>
      <c r="F7" s="10"/>
    </row>
    <row r="8" spans="1:7" ht="15.6" x14ac:dyDescent="0.3">
      <c r="A8" s="10"/>
      <c r="B8" s="10"/>
      <c r="C8" s="10"/>
      <c r="D8" s="12">
        <f>(C9-C7)/(B9-B7)</f>
        <v>7.0536400000000015</v>
      </c>
      <c r="E8" s="10"/>
      <c r="F8" s="10"/>
    </row>
    <row r="9" spans="1:7" ht="15.6" x14ac:dyDescent="0.3">
      <c r="A9" s="10">
        <v>3</v>
      </c>
      <c r="B9" s="10">
        <v>0.75</v>
      </c>
      <c r="C9" s="12">
        <v>4.4816900000000004</v>
      </c>
      <c r="D9" s="10"/>
      <c r="E9" s="10"/>
      <c r="F9" s="10"/>
    </row>
    <row r="13" spans="1:7" x14ac:dyDescent="0.3">
      <c r="A13" s="2" t="s">
        <v>3</v>
      </c>
      <c r="B13" s="2">
        <v>0.43</v>
      </c>
      <c r="C13" s="2" t="s">
        <v>4</v>
      </c>
    </row>
    <row r="14" spans="1:7" x14ac:dyDescent="0.3">
      <c r="A14" s="1" t="s">
        <v>5</v>
      </c>
      <c r="B14" s="3">
        <f>C3+D4*(B13-B3)+E5*(B13-B3)*(B13-B5)+F6*(B13-B3)*(B13-B5)*(B13-B7)</f>
        <v>2.3606047340800003</v>
      </c>
      <c r="C14" s="1" t="s">
        <v>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6FCD-629B-4BE4-BE49-16580EB88556}">
  <dimension ref="A1:G14"/>
  <sheetViews>
    <sheetView zoomScale="125" workbookViewId="0">
      <selection sqref="A1:F9"/>
    </sheetView>
  </sheetViews>
  <sheetFormatPr defaultRowHeight="14.4" x14ac:dyDescent="0.3"/>
  <cols>
    <col min="1" max="1" width="8.88671875" style="1"/>
    <col min="2" max="2" width="11.44140625" style="1" bestFit="1" customWidth="1"/>
    <col min="3" max="7" width="14" style="1" bestFit="1" customWidth="1"/>
    <col min="8" max="16384" width="8.88671875" style="1"/>
  </cols>
  <sheetData>
    <row r="1" spans="1:7" ht="15.6" x14ac:dyDescent="0.3">
      <c r="A1" s="11"/>
      <c r="B1" s="11"/>
      <c r="C1" s="11" t="s">
        <v>9</v>
      </c>
      <c r="D1" s="11" t="s">
        <v>8</v>
      </c>
      <c r="E1" s="11" t="s">
        <v>7</v>
      </c>
      <c r="F1" s="11" t="s">
        <v>10</v>
      </c>
      <c r="G1" s="1" t="s">
        <v>11</v>
      </c>
    </row>
    <row r="2" spans="1:7" ht="15.6" x14ac:dyDescent="0.3">
      <c r="A2" s="11" t="s">
        <v>0</v>
      </c>
      <c r="B2" s="11" t="s">
        <v>1</v>
      </c>
      <c r="C2" s="11" t="s">
        <v>2</v>
      </c>
      <c r="D2" s="11"/>
      <c r="E2" s="11"/>
      <c r="F2" s="11"/>
    </row>
    <row r="3" spans="1:7" ht="15.6" x14ac:dyDescent="0.3">
      <c r="A3" s="10">
        <v>0</v>
      </c>
      <c r="B3" s="10">
        <v>0.1</v>
      </c>
      <c r="C3" s="12">
        <v>-0.29004985999999999</v>
      </c>
      <c r="D3" s="10"/>
      <c r="E3" s="10"/>
      <c r="F3" s="10"/>
    </row>
    <row r="4" spans="1:7" ht="15.6" x14ac:dyDescent="0.3">
      <c r="A4" s="10"/>
      <c r="B4" s="10"/>
      <c r="C4" s="10"/>
      <c r="D4" s="13">
        <f>(C5-C3)/(B5-B3)</f>
        <v>-2.7074748000000004</v>
      </c>
      <c r="E4" s="10"/>
      <c r="F4" s="10"/>
    </row>
    <row r="5" spans="1:7" ht="15.6" x14ac:dyDescent="0.3">
      <c r="A5" s="10">
        <v>1</v>
      </c>
      <c r="B5" s="10">
        <v>0.2</v>
      </c>
      <c r="C5" s="10">
        <v>-0.56079734000000003</v>
      </c>
      <c r="D5" s="10"/>
      <c r="E5" s="12">
        <f>(D6-D4)/(B7-B3)</f>
        <v>0.87625500000000145</v>
      </c>
      <c r="F5" s="10"/>
    </row>
    <row r="6" spans="1:7" ht="15.6" x14ac:dyDescent="0.3">
      <c r="A6" s="10"/>
      <c r="B6" s="10"/>
      <c r="C6" s="10"/>
      <c r="D6" s="10">
        <f>(C7-C5)/(B7-B5)</f>
        <v>-2.5322238000000001</v>
      </c>
      <c r="E6" s="10"/>
      <c r="F6" s="14">
        <f>(E7-E5)/(B9-B3)</f>
        <v>-0.48553333333333626</v>
      </c>
    </row>
    <row r="7" spans="1:7" ht="15.6" x14ac:dyDescent="0.3">
      <c r="A7" s="10">
        <v>2</v>
      </c>
      <c r="B7" s="10">
        <v>0.3</v>
      </c>
      <c r="C7" s="10">
        <v>-0.81401972</v>
      </c>
      <c r="D7" s="10"/>
      <c r="E7" s="12">
        <f>(D8-D6)/(B9-B5)</f>
        <v>0.73059500000000055</v>
      </c>
      <c r="F7" s="10"/>
    </row>
    <row r="8" spans="1:7" ht="15.6" x14ac:dyDescent="0.3">
      <c r="A8" s="10"/>
      <c r="B8" s="10"/>
      <c r="C8" s="10"/>
      <c r="D8" s="12">
        <f>(C9-C7)/(B9-B7)</f>
        <v>-2.3861048</v>
      </c>
      <c r="E8" s="10"/>
      <c r="F8" s="10"/>
    </row>
    <row r="9" spans="1:7" ht="15.6" x14ac:dyDescent="0.3">
      <c r="A9" s="10">
        <v>3</v>
      </c>
      <c r="B9" s="10">
        <v>0.4</v>
      </c>
      <c r="C9" s="12">
        <v>-1.0526302000000001</v>
      </c>
      <c r="D9" s="10"/>
      <c r="E9" s="10"/>
      <c r="F9" s="10"/>
    </row>
    <row r="13" spans="1:7" x14ac:dyDescent="0.3">
      <c r="A13" s="2" t="s">
        <v>3</v>
      </c>
      <c r="B13" s="2">
        <v>0.18</v>
      </c>
      <c r="C13" s="2" t="s">
        <v>4</v>
      </c>
    </row>
    <row r="14" spans="1:7" x14ac:dyDescent="0.3">
      <c r="A14" s="1" t="s">
        <v>5</v>
      </c>
      <c r="B14" s="3">
        <f>C3+D4*(B13-B3)+E5*(B13-B3)*(B13-B5)+F6*(B13-B3)*(B13-B5)*(B13-B7)</f>
        <v>-0.50814307439999995</v>
      </c>
      <c r="C14" s="1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84D91-5A8E-4A70-99C7-481D095279B4}">
  <dimension ref="A1:G24"/>
  <sheetViews>
    <sheetView zoomScale="125" workbookViewId="0">
      <selection activeCell="A26" sqref="A26"/>
    </sheetView>
  </sheetViews>
  <sheetFormatPr defaultRowHeight="14.4" x14ac:dyDescent="0.3"/>
  <cols>
    <col min="1" max="1" width="8.88671875" style="1"/>
    <col min="2" max="2" width="10" style="1" bestFit="1" customWidth="1"/>
    <col min="3" max="7" width="14" style="1" bestFit="1" customWidth="1"/>
    <col min="8" max="16384" width="8.88671875" style="1"/>
  </cols>
  <sheetData>
    <row r="1" spans="1:7" x14ac:dyDescent="0.3">
      <c r="C1" s="1" t="s">
        <v>9</v>
      </c>
      <c r="D1" s="1" t="s">
        <v>8</v>
      </c>
      <c r="E1" s="1" t="s">
        <v>7</v>
      </c>
      <c r="F1" s="1" t="s">
        <v>10</v>
      </c>
      <c r="G1" s="1" t="s">
        <v>11</v>
      </c>
    </row>
    <row r="2" spans="1:7" x14ac:dyDescent="0.3">
      <c r="A2" s="1" t="s">
        <v>0</v>
      </c>
      <c r="B2" s="1" t="s">
        <v>1</v>
      </c>
      <c r="C2" s="1" t="s">
        <v>2</v>
      </c>
    </row>
    <row r="3" spans="1:7" x14ac:dyDescent="0.3">
      <c r="A3" s="1">
        <v>0</v>
      </c>
      <c r="B3" s="1">
        <v>1</v>
      </c>
      <c r="C3" s="1">
        <v>0.76519769999999998</v>
      </c>
    </row>
    <row r="4" spans="1:7" x14ac:dyDescent="0.3">
      <c r="D4" s="1">
        <f>(C5-C3)/(B5-B3)</f>
        <v>-0.48370566666666642</v>
      </c>
    </row>
    <row r="5" spans="1:7" x14ac:dyDescent="0.3">
      <c r="A5" s="1">
        <v>1</v>
      </c>
      <c r="B5" s="1">
        <v>1.3</v>
      </c>
      <c r="C5" s="1">
        <v>0.62008600000000003</v>
      </c>
      <c r="E5" s="1">
        <f>(D6-D4)/(B7-B3)</f>
        <v>-0.10873388888888935</v>
      </c>
    </row>
    <row r="6" spans="1:7" x14ac:dyDescent="0.3">
      <c r="D6" s="1">
        <f>(C7-C5)/(B7-B5)</f>
        <v>-0.54894600000000005</v>
      </c>
      <c r="F6" s="1">
        <f>(E7-E5)/(B9-B3)</f>
        <v>6.5878395061728337E-2</v>
      </c>
    </row>
    <row r="7" spans="1:7" x14ac:dyDescent="0.3">
      <c r="A7" s="1">
        <v>2</v>
      </c>
      <c r="B7" s="1">
        <v>1.6</v>
      </c>
      <c r="C7" s="1">
        <v>0.45540219999999998</v>
      </c>
      <c r="E7" s="1">
        <f>(D8-D6)/(B9-B5)</f>
        <v>-4.9443333333333853E-2</v>
      </c>
      <c r="G7" s="1">
        <f>(F8-F6)/(B11-B3)</f>
        <v>1.8251028806604353E-3</v>
      </c>
    </row>
    <row r="8" spans="1:7" x14ac:dyDescent="0.3">
      <c r="D8" s="1">
        <f>(C9-C7)/(B9-B7)</f>
        <v>-0.57861200000000035</v>
      </c>
      <c r="F8" s="1">
        <f>(E9-E7)/(B11-B5)</f>
        <v>6.806851851852086E-2</v>
      </c>
    </row>
    <row r="9" spans="1:7" x14ac:dyDescent="0.3">
      <c r="A9" s="1">
        <v>3</v>
      </c>
      <c r="B9" s="1">
        <v>1.9</v>
      </c>
      <c r="C9" s="1">
        <v>0.28181859999999997</v>
      </c>
      <c r="E9" s="1">
        <f>(D10-D8)/(B11-B7)</f>
        <v>1.1818333333334928E-2</v>
      </c>
    </row>
    <row r="10" spans="1:7" x14ac:dyDescent="0.3">
      <c r="D10" s="1">
        <f>(C11-C9)/(B11-B9)</f>
        <v>-0.57152099999999939</v>
      </c>
    </row>
    <row r="11" spans="1:7" x14ac:dyDescent="0.3">
      <c r="A11" s="1">
        <v>4</v>
      </c>
      <c r="B11" s="1">
        <v>2.2000000000000002</v>
      </c>
      <c r="C11" s="1">
        <v>0.1103623</v>
      </c>
    </row>
    <row r="13" spans="1:7" x14ac:dyDescent="0.3">
      <c r="A13" s="2" t="s">
        <v>3</v>
      </c>
      <c r="B13" s="2">
        <v>1.5</v>
      </c>
      <c r="C13" s="2" t="s">
        <v>4</v>
      </c>
      <c r="E13" s="1" t="s">
        <v>6</v>
      </c>
      <c r="F13" s="1" t="s">
        <v>12</v>
      </c>
    </row>
    <row r="14" spans="1:7" x14ac:dyDescent="0.3">
      <c r="A14" s="1" t="s">
        <v>5</v>
      </c>
      <c r="B14" s="4">
        <f>C3+D4*(B13-B3)+E5*(B13-B3)*(B13-B5)+F6*(B13-B3)*(B13-B5)*(B13-B7)+G7*(B13-B3)*(B13-B5)*(B13-B7)*(B13-B9)</f>
        <v>0.5118199942386833</v>
      </c>
      <c r="C14" s="1" t="s">
        <v>6</v>
      </c>
      <c r="D14" s="3">
        <f>E19</f>
        <v>0.5118199942386833</v>
      </c>
      <c r="E14" s="1">
        <f>C3</f>
        <v>0.76519769999999998</v>
      </c>
      <c r="F14" s="1">
        <f>C11</f>
        <v>0.1103623</v>
      </c>
    </row>
    <row r="15" spans="1:7" x14ac:dyDescent="0.3">
      <c r="E15" s="1">
        <f>D4*(B13-B3)</f>
        <v>-0.24185283333333321</v>
      </c>
      <c r="F15" s="1">
        <f>D10*(B13-B11)</f>
        <v>0.40006469999999966</v>
      </c>
    </row>
    <row r="16" spans="1:7" x14ac:dyDescent="0.3">
      <c r="A16" s="1" t="s">
        <v>5</v>
      </c>
      <c r="C16" s="1" t="s">
        <v>13</v>
      </c>
      <c r="D16" s="3">
        <f>F19</f>
        <v>0.51181999423868318</v>
      </c>
      <c r="E16" s="1">
        <f>E5*(B13-B3)*(B13-B5)</f>
        <v>-1.0873388888888932E-2</v>
      </c>
      <c r="F16" s="1">
        <f>E9*(B13-B11)*(B13-B9)</f>
        <v>3.3091333333337804E-3</v>
      </c>
    </row>
    <row r="17" spans="1:6" x14ac:dyDescent="0.3">
      <c r="E17" s="1">
        <f>F6*(B13-B3)*(B13-B5)*(B13-B7)</f>
        <v>-6.5878395061728381E-4</v>
      </c>
      <c r="F17" s="1">
        <f>F8*(B13-B11)*(B13-B9)*(B13-B7)</f>
        <v>-1.9059185185185859E-3</v>
      </c>
    </row>
    <row r="18" spans="1:6" x14ac:dyDescent="0.3">
      <c r="A18" s="15" t="s">
        <v>14</v>
      </c>
      <c r="B18" s="15"/>
      <c r="C18" s="15"/>
      <c r="E18" s="1">
        <f>G7*(B13-B3)*(B13-B5)*(B13-B7)*(B13-B9)</f>
        <v>7.300411522641744E-6</v>
      </c>
      <c r="F18" s="1">
        <f>G7*(B13-B11)*(B13-B9)*(B13-B7)*(B13-B5)</f>
        <v>-1.0220576131698446E-5</v>
      </c>
    </row>
    <row r="19" spans="1:6" x14ac:dyDescent="0.3">
      <c r="A19" s="15"/>
      <c r="B19" s="15"/>
      <c r="C19" s="15"/>
      <c r="E19" s="3">
        <f>SUM(E14:E18)</f>
        <v>0.5118199942386833</v>
      </c>
      <c r="F19" s="3">
        <f>SUM(F14:F18)</f>
        <v>0.51181999423868318</v>
      </c>
    </row>
    <row r="20" spans="1:6" x14ac:dyDescent="0.3">
      <c r="A20" s="15"/>
      <c r="B20" s="15"/>
      <c r="C20" s="15"/>
    </row>
    <row r="22" spans="1:6" x14ac:dyDescent="0.3">
      <c r="A22" s="15" t="s">
        <v>15</v>
      </c>
      <c r="B22" s="15"/>
      <c r="C22" s="15"/>
    </row>
    <row r="23" spans="1:6" x14ac:dyDescent="0.3">
      <c r="A23" s="15"/>
      <c r="B23" s="15"/>
      <c r="C23" s="15"/>
    </row>
    <row r="24" spans="1:6" x14ac:dyDescent="0.3">
      <c r="A24" s="15"/>
      <c r="B24" s="15"/>
      <c r="C24" s="15"/>
    </row>
  </sheetData>
  <mergeCells count="2">
    <mergeCell ref="A18:C20"/>
    <mergeCell ref="A22:C24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3D077-8131-43CE-ADF3-2D35C15A7BE4}">
  <dimension ref="A1:G16"/>
  <sheetViews>
    <sheetView zoomScale="125" workbookViewId="0">
      <selection activeCell="C9" sqref="C9"/>
    </sheetView>
  </sheetViews>
  <sheetFormatPr defaultRowHeight="14.4" x14ac:dyDescent="0.3"/>
  <cols>
    <col min="1" max="1" width="8.88671875" style="1"/>
    <col min="2" max="2" width="11.44140625" style="1" bestFit="1" customWidth="1"/>
    <col min="3" max="7" width="14" style="1" bestFit="1" customWidth="1"/>
    <col min="8" max="16384" width="8.88671875" style="1"/>
  </cols>
  <sheetData>
    <row r="1" spans="1:7" x14ac:dyDescent="0.3">
      <c r="C1" s="1" t="s">
        <v>9</v>
      </c>
      <c r="D1" s="1" t="s">
        <v>8</v>
      </c>
      <c r="E1" s="1" t="s">
        <v>7</v>
      </c>
      <c r="F1" s="1" t="s">
        <v>10</v>
      </c>
      <c r="G1" s="1" t="s">
        <v>11</v>
      </c>
    </row>
    <row r="2" spans="1:7" x14ac:dyDescent="0.3">
      <c r="A2" s="1" t="s">
        <v>0</v>
      </c>
      <c r="B2" s="1" t="s">
        <v>1</v>
      </c>
      <c r="C2" s="1" t="s">
        <v>2</v>
      </c>
    </row>
    <row r="3" spans="1:7" x14ac:dyDescent="0.3">
      <c r="A3" s="1">
        <v>0</v>
      </c>
      <c r="B3" s="1">
        <v>-0.1</v>
      </c>
      <c r="C3" s="1">
        <v>5.3</v>
      </c>
    </row>
    <row r="4" spans="1:7" x14ac:dyDescent="0.3">
      <c r="D4" s="1">
        <f>(C5-C3)/(B5-B3)</f>
        <v>-32.999999999999993</v>
      </c>
    </row>
    <row r="5" spans="1:7" x14ac:dyDescent="0.3">
      <c r="A5" s="1">
        <v>1</v>
      </c>
      <c r="B5" s="1">
        <v>0</v>
      </c>
      <c r="C5" s="1">
        <v>2</v>
      </c>
      <c r="E5" s="1">
        <f>(D6-D4)/(B7-B3)</f>
        <v>129.83333333333329</v>
      </c>
    </row>
    <row r="6" spans="1:7" x14ac:dyDescent="0.3">
      <c r="D6" s="1">
        <f>(C7-C5)/(B7-B5)</f>
        <v>5.9499999999999993</v>
      </c>
      <c r="F6" s="1">
        <f>(E7-E5)/(B9-B3)</f>
        <v>-556.66666666666652</v>
      </c>
    </row>
    <row r="7" spans="1:7" x14ac:dyDescent="0.3">
      <c r="A7" s="1">
        <v>2</v>
      </c>
      <c r="B7" s="1">
        <v>0.2</v>
      </c>
      <c r="C7" s="1">
        <v>3.19</v>
      </c>
      <c r="E7" s="1">
        <f>(D8-D6)/(B9-B5)</f>
        <v>-92.833333333333357</v>
      </c>
    </row>
    <row r="8" spans="1:7" x14ac:dyDescent="0.3">
      <c r="D8" s="1">
        <f>(C9-C7)/(B9-B7)</f>
        <v>-21.900000000000006</v>
      </c>
    </row>
    <row r="9" spans="1:7" x14ac:dyDescent="0.3">
      <c r="A9" s="1">
        <v>3</v>
      </c>
      <c r="B9" s="1">
        <v>0.3</v>
      </c>
      <c r="C9" s="1">
        <v>1</v>
      </c>
    </row>
    <row r="13" spans="1:7" x14ac:dyDescent="0.3">
      <c r="A13" s="2" t="s">
        <v>3</v>
      </c>
      <c r="B13" s="2">
        <v>8.4</v>
      </c>
      <c r="C13" s="2" t="s">
        <v>4</v>
      </c>
    </row>
    <row r="14" spans="1:7" x14ac:dyDescent="0.3">
      <c r="A14" s="1" t="s">
        <v>5</v>
      </c>
      <c r="B14" s="4">
        <f>C3+D4*(B13-B3)+E5*(B13-B3)*(B13-B5)+F6*(B13-B3)*(B13-B5)*(B13-B7)</f>
        <v>-316922.29999999987</v>
      </c>
      <c r="C14" s="1" t="s">
        <v>6</v>
      </c>
    </row>
    <row r="16" spans="1:7" x14ac:dyDescent="0.3">
      <c r="B16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D0E8-D5ED-4600-A6CB-4C63B7A7B677}">
  <dimension ref="A1:G16"/>
  <sheetViews>
    <sheetView zoomScale="125" workbookViewId="0">
      <selection activeCell="B4" sqref="B4"/>
    </sheetView>
  </sheetViews>
  <sheetFormatPr defaultRowHeight="14.4" x14ac:dyDescent="0.3"/>
  <cols>
    <col min="1" max="1" width="8.88671875" style="1"/>
    <col min="2" max="2" width="11.44140625" style="1" bestFit="1" customWidth="1"/>
    <col min="3" max="7" width="14" style="1" bestFit="1" customWidth="1"/>
    <col min="8" max="16384" width="8.88671875" style="1"/>
  </cols>
  <sheetData>
    <row r="1" spans="1:7" x14ac:dyDescent="0.3">
      <c r="C1" s="1" t="s">
        <v>9</v>
      </c>
      <c r="D1" s="1" t="s">
        <v>8</v>
      </c>
      <c r="E1" s="1" t="s">
        <v>7</v>
      </c>
      <c r="F1" s="1" t="s">
        <v>10</v>
      </c>
      <c r="G1" s="1" t="s">
        <v>11</v>
      </c>
    </row>
    <row r="2" spans="1:7" x14ac:dyDescent="0.3">
      <c r="A2" s="1" t="s">
        <v>0</v>
      </c>
      <c r="B2" s="1" t="s">
        <v>1</v>
      </c>
      <c r="C2" s="1" t="s">
        <v>2</v>
      </c>
    </row>
    <row r="3" spans="1:7" x14ac:dyDescent="0.3">
      <c r="A3" s="1">
        <v>0</v>
      </c>
      <c r="B3" s="1">
        <v>8.1</v>
      </c>
      <c r="C3" s="1">
        <v>16.943999999999999</v>
      </c>
    </row>
    <row r="4" spans="1:7" x14ac:dyDescent="0.3">
      <c r="D4" s="1">
        <f>(C5-C3)/(B5-B3)</f>
        <v>3.1049999999999947</v>
      </c>
    </row>
    <row r="5" spans="1:7" x14ac:dyDescent="0.3">
      <c r="A5" s="1">
        <v>1</v>
      </c>
      <c r="B5" s="1">
        <v>8.3000000000000007</v>
      </c>
      <c r="C5" s="1">
        <v>17.565000000000001</v>
      </c>
      <c r="E5" s="1">
        <f>(D6-D4)/(B7-B3)</f>
        <v>5.6666666666684407E-2</v>
      </c>
    </row>
    <row r="6" spans="1:7" x14ac:dyDescent="0.3">
      <c r="D6" s="1">
        <f>(C7-C5)/(B7-B5)</f>
        <v>3.1333333333333369</v>
      </c>
      <c r="F6" s="1">
        <f>(E7-E5)/(B9-B3)</f>
        <v>1.6666666666773296E-2</v>
      </c>
    </row>
    <row r="7" spans="1:7" x14ac:dyDescent="0.3">
      <c r="A7" s="1">
        <v>2</v>
      </c>
      <c r="B7" s="1">
        <v>8.6</v>
      </c>
      <c r="C7" s="1">
        <v>18.504999999999999</v>
      </c>
      <c r="E7" s="1">
        <f>(D8-D6)/(B9-B5)</f>
        <v>6.6666666666748378E-2</v>
      </c>
    </row>
    <row r="8" spans="1:7" x14ac:dyDescent="0.3">
      <c r="D8" s="1">
        <f>(C9-C7)/(B9-B7)</f>
        <v>3.1600000000000361</v>
      </c>
    </row>
    <row r="9" spans="1:7" x14ac:dyDescent="0.3">
      <c r="A9" s="1">
        <v>3</v>
      </c>
      <c r="B9" s="1">
        <v>8.6999999999999993</v>
      </c>
      <c r="C9" s="1">
        <v>18.821000000000002</v>
      </c>
    </row>
    <row r="13" spans="1:7" x14ac:dyDescent="0.3">
      <c r="A13" s="2" t="s">
        <v>3</v>
      </c>
      <c r="B13" s="2">
        <v>8.4</v>
      </c>
      <c r="C13" s="2" t="s">
        <v>4</v>
      </c>
    </row>
    <row r="14" spans="1:7" x14ac:dyDescent="0.3">
      <c r="A14" s="1" t="s">
        <v>5</v>
      </c>
      <c r="B14" s="4">
        <f>C3+D4*(B13-B3)+E5*(B13-B3)*(B13-B5)+F6*(B13-B3)*(B13-B5)*(B13-B7)</f>
        <v>17.877099999999999</v>
      </c>
      <c r="C14" s="1" t="s">
        <v>6</v>
      </c>
    </row>
    <row r="16" spans="1:7" x14ac:dyDescent="0.3">
      <c r="B16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E4C2-6A62-4588-9DD2-C117B3790892}">
  <dimension ref="B2:D10"/>
  <sheetViews>
    <sheetView workbookViewId="0">
      <selection activeCell="B11" sqref="B11"/>
    </sheetView>
  </sheetViews>
  <sheetFormatPr defaultRowHeight="14.4" x14ac:dyDescent="0.3"/>
  <sheetData>
    <row r="2" spans="2:4" x14ac:dyDescent="0.3">
      <c r="D2">
        <f>5-1</f>
        <v>4</v>
      </c>
    </row>
    <row r="3" spans="2:4" x14ac:dyDescent="0.3">
      <c r="B3">
        <v>2</v>
      </c>
      <c r="C3">
        <v>2</v>
      </c>
      <c r="D3">
        <f>5-2</f>
        <v>3</v>
      </c>
    </row>
    <row r="4" spans="2:4" x14ac:dyDescent="0.3">
      <c r="B4">
        <f>3*4</f>
        <v>12</v>
      </c>
      <c r="C4">
        <f>3*D2</f>
        <v>12</v>
      </c>
      <c r="D4">
        <f>5-3</f>
        <v>2</v>
      </c>
    </row>
    <row r="5" spans="2:4" x14ac:dyDescent="0.3">
      <c r="B5">
        <f>4*4*3</f>
        <v>48</v>
      </c>
      <c r="C5">
        <f>4*D2*D3</f>
        <v>48</v>
      </c>
    </row>
    <row r="6" spans="2:4" x14ac:dyDescent="0.3">
      <c r="B6">
        <f>5*4*3*2</f>
        <v>120</v>
      </c>
      <c r="C6">
        <f>5*D2*D3*D4</f>
        <v>120</v>
      </c>
    </row>
    <row r="8" spans="2:4" x14ac:dyDescent="0.3">
      <c r="B8">
        <f>SUM(B3:B6)</f>
        <v>182</v>
      </c>
    </row>
    <row r="10" spans="2:4" x14ac:dyDescent="0.3">
      <c r="B10">
        <f>2+4*(3+3*(4+5*2))</f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A433-8E7F-45B2-8CE6-AD94318C423B}">
  <dimension ref="A1:G14"/>
  <sheetViews>
    <sheetView zoomScale="125" workbookViewId="0">
      <selection activeCell="B2" sqref="B2"/>
    </sheetView>
  </sheetViews>
  <sheetFormatPr defaultRowHeight="14.4" x14ac:dyDescent="0.3"/>
  <cols>
    <col min="1" max="1" width="8.88671875" style="1"/>
    <col min="2" max="2" width="11.44140625" style="1" bestFit="1" customWidth="1"/>
    <col min="3" max="7" width="14" style="1" bestFit="1" customWidth="1"/>
    <col min="8" max="16384" width="8.88671875" style="1"/>
  </cols>
  <sheetData>
    <row r="1" spans="1:7" x14ac:dyDescent="0.3">
      <c r="C1" s="1" t="s">
        <v>9</v>
      </c>
      <c r="D1" s="1" t="s">
        <v>8</v>
      </c>
      <c r="E1" s="1" t="s">
        <v>7</v>
      </c>
      <c r="F1" s="1" t="s">
        <v>10</v>
      </c>
      <c r="G1" s="1" t="s">
        <v>11</v>
      </c>
    </row>
    <row r="2" spans="1:7" x14ac:dyDescent="0.3">
      <c r="A2" s="1" t="s">
        <v>0</v>
      </c>
      <c r="B2" s="1" t="s">
        <v>1</v>
      </c>
      <c r="C2" s="1" t="s">
        <v>2</v>
      </c>
    </row>
    <row r="3" spans="1:7" x14ac:dyDescent="0.3">
      <c r="A3" s="1">
        <v>0</v>
      </c>
      <c r="B3" s="1">
        <v>0</v>
      </c>
      <c r="C3" s="1">
        <v>1</v>
      </c>
    </row>
    <row r="4" spans="1:7" x14ac:dyDescent="0.3">
      <c r="D4" s="1">
        <f>(C5-C3)/(B5-B3)</f>
        <v>2.5948799999999999</v>
      </c>
    </row>
    <row r="5" spans="1:7" x14ac:dyDescent="0.3">
      <c r="A5" s="1">
        <v>1</v>
      </c>
      <c r="B5" s="1">
        <v>0.25</v>
      </c>
      <c r="C5" s="1">
        <v>1.64872</v>
      </c>
      <c r="E5" s="1">
        <f>(D6-D4)/(B7-B3)</f>
        <v>3.3667200000000008</v>
      </c>
    </row>
    <row r="6" spans="1:7" x14ac:dyDescent="0.3">
      <c r="D6" s="1">
        <f>(C7-C5)/(B7-B5)</f>
        <v>4.2782400000000003</v>
      </c>
      <c r="F6" s="1">
        <f>(E7-E5)/(B9-B3)</f>
        <v>2.9121066666666686</v>
      </c>
    </row>
    <row r="7" spans="1:7" x14ac:dyDescent="0.3">
      <c r="A7" s="1">
        <v>2</v>
      </c>
      <c r="B7" s="1">
        <v>0.5</v>
      </c>
      <c r="C7" s="1">
        <v>2.71828</v>
      </c>
      <c r="E7" s="1">
        <f>(D8-D6)/(B9-B5)</f>
        <v>5.5508000000000024</v>
      </c>
    </row>
    <row r="8" spans="1:7" x14ac:dyDescent="0.3">
      <c r="D8" s="1">
        <f>(C9-C7)/(B9-B7)</f>
        <v>7.0536400000000015</v>
      </c>
    </row>
    <row r="9" spans="1:7" x14ac:dyDescent="0.3">
      <c r="A9" s="1">
        <v>3</v>
      </c>
      <c r="B9" s="1">
        <v>0.75</v>
      </c>
      <c r="C9" s="1">
        <v>4.4816900000000004</v>
      </c>
    </row>
    <row r="13" spans="1:7" x14ac:dyDescent="0.3">
      <c r="A13" s="2" t="s">
        <v>3</v>
      </c>
      <c r="B13" s="2">
        <v>0.43</v>
      </c>
      <c r="C13" s="2" t="s">
        <v>4</v>
      </c>
    </row>
    <row r="14" spans="1:7" x14ac:dyDescent="0.3">
      <c r="A14" s="1" t="s">
        <v>5</v>
      </c>
      <c r="B14" s="3">
        <f>C3+D4*(B13-B3)+E5*(B13-B3)*(B13-B5)+F6*(B13-B3)*(B13-B5)*(B13-B7)</f>
        <v>2.3606047340800003</v>
      </c>
      <c r="C14" s="1" t="s">
        <v>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37F2-88FF-4358-B763-D0C653883223}">
  <dimension ref="A1:G14"/>
  <sheetViews>
    <sheetView zoomScale="125" workbookViewId="0">
      <selection sqref="A1:F9"/>
    </sheetView>
  </sheetViews>
  <sheetFormatPr defaultRowHeight="14.4" x14ac:dyDescent="0.3"/>
  <cols>
    <col min="1" max="1" width="8.88671875" style="1"/>
    <col min="2" max="2" width="11.44140625" style="1" bestFit="1" customWidth="1"/>
    <col min="3" max="7" width="14" style="1" bestFit="1" customWidth="1"/>
    <col min="8" max="16384" width="8.88671875" style="1"/>
  </cols>
  <sheetData>
    <row r="1" spans="1:7" x14ac:dyDescent="0.3">
      <c r="C1" s="1" t="s">
        <v>9</v>
      </c>
      <c r="D1" s="1" t="s">
        <v>8</v>
      </c>
      <c r="E1" s="1" t="s">
        <v>7</v>
      </c>
      <c r="F1" s="1" t="s">
        <v>10</v>
      </c>
      <c r="G1" s="1" t="s">
        <v>11</v>
      </c>
    </row>
    <row r="2" spans="1:7" x14ac:dyDescent="0.3">
      <c r="A2" s="1" t="s">
        <v>0</v>
      </c>
      <c r="B2" s="1" t="s">
        <v>1</v>
      </c>
      <c r="C2" s="1" t="s">
        <v>2</v>
      </c>
    </row>
    <row r="3" spans="1:7" x14ac:dyDescent="0.3">
      <c r="A3" s="1">
        <v>0</v>
      </c>
      <c r="B3" s="1">
        <v>-0.5</v>
      </c>
      <c r="C3" s="1">
        <v>1.9375</v>
      </c>
    </row>
    <row r="4" spans="1:7" x14ac:dyDescent="0.3">
      <c r="D4" s="1">
        <f>(C5-C3)/(B5-B3)</f>
        <v>-2.4218799999999998</v>
      </c>
    </row>
    <row r="5" spans="1:7" x14ac:dyDescent="0.3">
      <c r="A5" s="1">
        <v>1</v>
      </c>
      <c r="B5" s="1">
        <v>-0.25</v>
      </c>
      <c r="C5" s="1">
        <v>1.33203</v>
      </c>
      <c r="E5" s="1">
        <f>(D6-D4)/(B7-B3)</f>
        <v>1.8125093333333329</v>
      </c>
    </row>
    <row r="6" spans="1:7" x14ac:dyDescent="0.3">
      <c r="D6" s="1">
        <f>(C7-C5)/(B7-B5)</f>
        <v>-1.0624980000000002</v>
      </c>
      <c r="F6" s="1">
        <f>(E7-E5)/(B9-B3)</f>
        <v>-1.0000106666666659</v>
      </c>
    </row>
    <row r="7" spans="1:7" x14ac:dyDescent="0.3">
      <c r="A7" s="1">
        <v>2</v>
      </c>
      <c r="B7" s="1">
        <v>0.25</v>
      </c>
      <c r="C7" s="1">
        <v>0.80078099999999997</v>
      </c>
      <c r="E7" s="1">
        <f>(D8-D6)/(B9-B5)</f>
        <v>0.81249866666666704</v>
      </c>
    </row>
    <row r="8" spans="1:7" x14ac:dyDescent="0.3">
      <c r="D8" s="1">
        <f>(C9-C7)/(B9-B7)</f>
        <v>-0.45312399999999986</v>
      </c>
    </row>
    <row r="9" spans="1:7" x14ac:dyDescent="0.3">
      <c r="A9" s="1">
        <v>3</v>
      </c>
      <c r="B9" s="1">
        <v>0.5</v>
      </c>
      <c r="C9" s="1">
        <v>0.6875</v>
      </c>
    </row>
    <row r="13" spans="1:7" x14ac:dyDescent="0.3">
      <c r="A13" s="2" t="s">
        <v>3</v>
      </c>
      <c r="B13" s="2">
        <v>0</v>
      </c>
      <c r="C13" s="2" t="s">
        <v>4</v>
      </c>
    </row>
    <row r="14" spans="1:7" x14ac:dyDescent="0.3">
      <c r="A14" s="1" t="s">
        <v>5</v>
      </c>
      <c r="B14" s="3">
        <f>C3+D4*(B13-B3)+E5*(B13-B3)*(B13-B5)+F6*(B13-B3)*(B13-B5)*(B13-B7)</f>
        <v>0.98437399999999997</v>
      </c>
      <c r="C14" s="1" t="s">
        <v>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8928-500E-4972-A024-AAFA668BE202}">
  <dimension ref="A1:G14"/>
  <sheetViews>
    <sheetView topLeftCell="A2" zoomScale="118" workbookViewId="0">
      <selection activeCell="C13" sqref="C13"/>
    </sheetView>
  </sheetViews>
  <sheetFormatPr defaultRowHeight="15.6" x14ac:dyDescent="0.3"/>
  <cols>
    <col min="1" max="1" width="8.88671875" style="7"/>
    <col min="2" max="2" width="11.44140625" style="7" bestFit="1" customWidth="1"/>
    <col min="3" max="7" width="14" style="7" bestFit="1" customWidth="1"/>
    <col min="8" max="16384" width="8.88671875" style="7"/>
  </cols>
  <sheetData>
    <row r="1" spans="1:7" x14ac:dyDescent="0.3">
      <c r="A1" s="11"/>
      <c r="B1" s="11"/>
      <c r="C1" s="11" t="s">
        <v>9</v>
      </c>
      <c r="D1" s="11" t="s">
        <v>8</v>
      </c>
      <c r="E1" s="11" t="s">
        <v>7</v>
      </c>
      <c r="F1" s="11" t="s">
        <v>10</v>
      </c>
      <c r="G1" s="7" t="s">
        <v>11</v>
      </c>
    </row>
    <row r="2" spans="1:7" x14ac:dyDescent="0.3">
      <c r="A2" s="11" t="s">
        <v>0</v>
      </c>
      <c r="B2" s="11" t="s">
        <v>1</v>
      </c>
      <c r="C2" s="11" t="s">
        <v>2</v>
      </c>
      <c r="D2" s="11"/>
      <c r="E2" s="11"/>
      <c r="F2" s="11"/>
    </row>
    <row r="3" spans="1:7" x14ac:dyDescent="0.3">
      <c r="A3" s="10">
        <v>0</v>
      </c>
      <c r="B3" s="10">
        <v>-0.75</v>
      </c>
      <c r="C3" s="12">
        <v>-7.1812500000000001E-2</v>
      </c>
      <c r="D3" s="10"/>
      <c r="E3" s="10"/>
      <c r="F3" s="10"/>
    </row>
    <row r="4" spans="1:7" x14ac:dyDescent="0.3">
      <c r="A4" s="10"/>
      <c r="B4" s="10"/>
      <c r="C4" s="10"/>
      <c r="D4" s="13">
        <f>(C5-C3)/(B5-B3)</f>
        <v>0.18825</v>
      </c>
      <c r="E4" s="10"/>
      <c r="F4" s="10"/>
    </row>
    <row r="5" spans="1:7" x14ac:dyDescent="0.3">
      <c r="A5" s="10">
        <v>1</v>
      </c>
      <c r="B5" s="10">
        <v>-0.5</v>
      </c>
      <c r="C5" s="10">
        <v>-2.4750000000000001E-2</v>
      </c>
      <c r="D5" s="10"/>
      <c r="E5" s="12">
        <f>(D6-D4)/(B7-B3)</f>
        <v>2.5009999999999999</v>
      </c>
      <c r="F5" s="10"/>
    </row>
    <row r="6" spans="1:7" x14ac:dyDescent="0.3">
      <c r="A6" s="10"/>
      <c r="B6" s="10"/>
      <c r="C6" s="10"/>
      <c r="D6" s="10">
        <f>(C7-C5)/(B7-B5)</f>
        <v>1.43875</v>
      </c>
      <c r="E6" s="10"/>
      <c r="F6" s="14">
        <f>(E7-E5)/(B9-B3)</f>
        <v>1</v>
      </c>
    </row>
    <row r="7" spans="1:7" x14ac:dyDescent="0.3">
      <c r="A7" s="10">
        <v>2</v>
      </c>
      <c r="B7" s="10">
        <v>-0.25</v>
      </c>
      <c r="C7" s="10">
        <v>0.3349375</v>
      </c>
      <c r="D7" s="10"/>
      <c r="E7" s="12">
        <f>(D8-D6)/(B9-B5)</f>
        <v>3.2509999999999999</v>
      </c>
      <c r="F7" s="10"/>
    </row>
    <row r="8" spans="1:7" x14ac:dyDescent="0.3">
      <c r="A8" s="10"/>
      <c r="B8" s="10"/>
      <c r="C8" s="10"/>
      <c r="D8" s="12">
        <f>(C9-C7)/(B9-B7)</f>
        <v>3.0642499999999999</v>
      </c>
      <c r="E8" s="10"/>
      <c r="F8" s="10"/>
    </row>
    <row r="9" spans="1:7" x14ac:dyDescent="0.3">
      <c r="A9" s="10">
        <v>3</v>
      </c>
      <c r="B9" s="10">
        <v>0</v>
      </c>
      <c r="C9" s="12">
        <v>1.101</v>
      </c>
      <c r="D9" s="10"/>
      <c r="E9" s="10"/>
      <c r="F9" s="10"/>
    </row>
    <row r="13" spans="1:7" x14ac:dyDescent="0.3">
      <c r="A13" s="8" t="s">
        <v>3</v>
      </c>
      <c r="B13" s="8">
        <f>-1/3</f>
        <v>-0.33333333333333331</v>
      </c>
      <c r="C13" s="8" t="s">
        <v>4</v>
      </c>
    </row>
    <row r="14" spans="1:7" x14ac:dyDescent="0.3">
      <c r="A14" s="7" t="s">
        <v>5</v>
      </c>
      <c r="B14" s="9">
        <f>C3+D4*(B13-B3)+E5*(B13-B3)*(B13-B5)+F6*(B13-B3)*(B13-B5)*(B13-B7)</f>
        <v>0.17451851851851852</v>
      </c>
      <c r="C14" s="7" t="s">
        <v>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5AF4-F6EA-4254-97AF-28925E87B4B3}">
  <dimension ref="A1:G14"/>
  <sheetViews>
    <sheetView tabSelected="1" zoomScale="125" workbookViewId="0">
      <selection sqref="A1:F9"/>
    </sheetView>
  </sheetViews>
  <sheetFormatPr defaultRowHeight="14.4" x14ac:dyDescent="0.3"/>
  <cols>
    <col min="1" max="1" width="8.88671875" style="1"/>
    <col min="2" max="2" width="12.5546875" style="1" bestFit="1" customWidth="1"/>
    <col min="3" max="7" width="14" style="1" bestFit="1" customWidth="1"/>
    <col min="8" max="16384" width="8.88671875" style="1"/>
  </cols>
  <sheetData>
    <row r="1" spans="1:7" ht="15.6" x14ac:dyDescent="0.3">
      <c r="A1" s="11"/>
      <c r="B1" s="11"/>
      <c r="C1" s="11" t="s">
        <v>9</v>
      </c>
      <c r="D1" s="11" t="s">
        <v>8</v>
      </c>
      <c r="E1" s="11" t="s">
        <v>7</v>
      </c>
      <c r="F1" s="11" t="s">
        <v>10</v>
      </c>
      <c r="G1" s="1" t="s">
        <v>11</v>
      </c>
    </row>
    <row r="2" spans="1:7" ht="15.6" x14ac:dyDescent="0.3">
      <c r="A2" s="11" t="s">
        <v>0</v>
      </c>
      <c r="B2" s="11" t="s">
        <v>1</v>
      </c>
      <c r="C2" s="11" t="s">
        <v>2</v>
      </c>
      <c r="D2" s="11"/>
      <c r="E2" s="11"/>
      <c r="F2" s="11"/>
    </row>
    <row r="3" spans="1:7" ht="15.6" x14ac:dyDescent="0.3">
      <c r="A3" s="10">
        <v>0</v>
      </c>
      <c r="B3" s="10">
        <v>0.1</v>
      </c>
      <c r="C3" s="12">
        <v>-0.62049958000000005</v>
      </c>
      <c r="D3" s="10"/>
      <c r="E3" s="10"/>
      <c r="F3" s="10"/>
    </row>
    <row r="4" spans="1:7" ht="15.6" x14ac:dyDescent="0.3">
      <c r="A4" s="10"/>
      <c r="B4" s="10"/>
      <c r="C4" s="10"/>
      <c r="D4" s="13">
        <f>(C5-C3)/(B5-B3)</f>
        <v>3.3651290000000005</v>
      </c>
      <c r="E4" s="10"/>
      <c r="F4" s="10"/>
    </row>
    <row r="5" spans="1:7" ht="15.6" x14ac:dyDescent="0.3">
      <c r="A5" s="10">
        <v>1</v>
      </c>
      <c r="B5" s="10">
        <v>0.2</v>
      </c>
      <c r="C5" s="10">
        <v>-0.28398667999999999</v>
      </c>
      <c r="D5" s="10"/>
      <c r="E5" s="12">
        <f>(D6-D4)/(B7-B3)</f>
        <v>-2.2962634999999998</v>
      </c>
      <c r="F5" s="10"/>
    </row>
    <row r="6" spans="1:7" ht="15.6" x14ac:dyDescent="0.3">
      <c r="A6" s="10"/>
      <c r="B6" s="10"/>
      <c r="C6" s="10"/>
      <c r="D6" s="10">
        <f>(C7-C5)/(B7-B5)</f>
        <v>2.9058763000000005</v>
      </c>
      <c r="E6" s="10"/>
      <c r="F6" s="14">
        <f>(E7-E5)/(B9-B3)</f>
        <v>-0.47315166666668973</v>
      </c>
    </row>
    <row r="7" spans="1:7" ht="15.6" x14ac:dyDescent="0.3">
      <c r="A7" s="10">
        <v>2</v>
      </c>
      <c r="B7" s="10">
        <v>0.3</v>
      </c>
      <c r="C7" s="10">
        <v>6.6009500000000004E-3</v>
      </c>
      <c r="D7" s="10"/>
      <c r="E7" s="12">
        <f>(D8-D6)/(B9-B5)</f>
        <v>-2.4382090000000067</v>
      </c>
      <c r="F7" s="10"/>
    </row>
    <row r="8" spans="1:7" ht="15.6" x14ac:dyDescent="0.3">
      <c r="A8" s="10"/>
      <c r="B8" s="10"/>
      <c r="C8" s="10"/>
      <c r="D8" s="12">
        <f>(C9-C7)/(B9-B7)</f>
        <v>2.4182344999999992</v>
      </c>
      <c r="E8" s="10"/>
      <c r="F8" s="10"/>
    </row>
    <row r="9" spans="1:7" ht="15.6" x14ac:dyDescent="0.3">
      <c r="A9" s="10">
        <v>3</v>
      </c>
      <c r="B9" s="10">
        <v>0.4</v>
      </c>
      <c r="C9" s="12">
        <v>0.24842439999999999</v>
      </c>
      <c r="D9" s="10"/>
      <c r="E9" s="10"/>
      <c r="F9" s="10"/>
    </row>
    <row r="13" spans="1:7" x14ac:dyDescent="0.3">
      <c r="A13" s="2" t="s">
        <v>3</v>
      </c>
      <c r="B13" s="2">
        <v>0.25</v>
      </c>
      <c r="C13" s="2" t="s">
        <v>4</v>
      </c>
    </row>
    <row r="14" spans="1:7" x14ac:dyDescent="0.3">
      <c r="A14" s="1" t="s">
        <v>5</v>
      </c>
      <c r="B14" s="3">
        <f>C3+D4*(B13-B3)+E5*(B13-B3)*(B13-B5)+F6*(B13-B3)*(B13-B5)*(B13-B7)</f>
        <v>-0.13277477437500004</v>
      </c>
      <c r="C14" s="1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no2</vt:lpstr>
      <vt:lpstr>Sheet1</vt:lpstr>
      <vt:lpstr>no1</vt:lpstr>
      <vt:lpstr>Sheet1 (2)</vt:lpstr>
      <vt:lpstr>Sheet5</vt:lpstr>
      <vt:lpstr>Nomor 2a</vt:lpstr>
      <vt:lpstr>Nomor 2b</vt:lpstr>
      <vt:lpstr>Nomor 5a</vt:lpstr>
      <vt:lpstr>Nomor 5b</vt:lpstr>
      <vt:lpstr>Nomor 4a</vt:lpstr>
      <vt:lpstr>Nomor 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Zahira Priyan Husna</dc:creator>
  <cp:lastModifiedBy>Zahira Priyan Husna</cp:lastModifiedBy>
  <dcterms:created xsi:type="dcterms:W3CDTF">2025-06-04T04:08:19Z</dcterms:created>
  <dcterms:modified xsi:type="dcterms:W3CDTF">2025-06-06T07:47:26Z</dcterms:modified>
</cp:coreProperties>
</file>