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RITORIO\Desktop\CLIENTES\PETROBRAS\sites\CDL\"/>
    </mc:Choice>
  </mc:AlternateContent>
  <xr:revisionPtr revIDLastSave="0" documentId="13_ncr:1_{DE1F1835-1706-44B2-A0C2-EDACE9EBFACB}" xr6:coauthVersionLast="47" xr6:coauthVersionMax="47" xr10:uidLastSave="{00000000-0000-0000-0000-000000000000}"/>
  <bookViews>
    <workbookView xWindow="0" yWindow="0" windowWidth="14400" windowHeight="15600" xr2:uid="{41C0570E-ADFE-466F-BC76-6BC0C8B96F25}"/>
  </bookViews>
  <sheets>
    <sheet name="Planilha1" sheetId="1" r:id="rId1"/>
  </sheets>
  <externalReferences>
    <externalReference r:id="rId2"/>
    <externalReference r:id="rId3"/>
  </externalReferences>
  <definedNames>
    <definedName name="List_Site_Name">[1]Localidades!$A$2:$A$74</definedName>
    <definedName name="List_Softphone_Type">[1]Database!$I$2:$I$30</definedName>
    <definedName name="Subscriber_Dialing_Permissions">[1]Database!$F$2:$F$10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46" i="1"/>
  <c r="B46" i="1"/>
  <c r="C45" i="1"/>
  <c r="B45" i="1"/>
  <c r="C44" i="1"/>
  <c r="B44" i="1"/>
  <c r="C43" i="1"/>
  <c r="B43" i="1"/>
  <c r="C42" i="1"/>
  <c r="B42" i="1"/>
  <c r="C41" i="1"/>
  <c r="B41" i="1"/>
  <c r="B40" i="1"/>
  <c r="C39" i="1"/>
  <c r="B39" i="1"/>
  <c r="C38" i="1"/>
  <c r="B38" i="1"/>
  <c r="B37" i="1"/>
  <c r="C36" i="1"/>
  <c r="B36" i="1"/>
  <c r="B35" i="1"/>
  <c r="B34" i="1"/>
  <c r="C33" i="1"/>
  <c r="B33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B16" i="1"/>
  <c r="B15" i="1"/>
  <c r="B14" i="1"/>
  <c r="B13" i="1"/>
  <c r="B12" i="1"/>
  <c r="B11" i="1"/>
  <c r="B10" i="1"/>
  <c r="B9" i="1"/>
  <c r="C8" i="1"/>
  <c r="B8" i="1"/>
  <c r="C7" i="1"/>
  <c r="B7" i="1"/>
  <c r="B6" i="1"/>
  <c r="C5" i="1"/>
  <c r="B4" i="1"/>
  <c r="C3" i="1"/>
  <c r="B3" i="1"/>
</calcChain>
</file>

<file path=xl/sharedStrings.xml><?xml version="1.0" encoding="utf-8"?>
<sst xmlns="http://schemas.openxmlformats.org/spreadsheetml/2006/main" count="278" uniqueCount="11">
  <si>
    <t>TLS</t>
  </si>
  <si>
    <t>EDSON LEMOS</t>
  </si>
  <si>
    <t>DP10</t>
  </si>
  <si>
    <t>FP_BR_Nac</t>
  </si>
  <si>
    <t>001FC11F0543</t>
  </si>
  <si>
    <t>EP_OSBGW_TLS_01</t>
  </si>
  <si>
    <t>-</t>
  </si>
  <si>
    <t>CDL</t>
  </si>
  <si>
    <t>CRNacional</t>
  </si>
  <si>
    <t>CP700</t>
  </si>
  <si>
    <t>EP_OSBGW_CDL_01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</si>
</sst>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0" borderId="1" xfId="1" applyNumberFormat="1" applyFont="1" applyBorder="1" applyAlignment="1" applyProtection="1">
      <alignment horizontal="left"/>
      <protection locked="0"/>
    </xf>
    <xf numFmtId="1" fontId="2" fillId="0" borderId="1" xfId="1" applyNumberFormat="1" applyFont="1" applyBorder="1" applyAlignment="1" applyProtection="1">
      <alignment horizontal="left"/>
      <protection locked="0"/>
    </xf>
    <xf numFmtId="1" fontId="2" fillId="0" borderId="2" xfId="1" applyNumberFormat="1" applyFont="1" applyBorder="1" applyAlignment="1" applyProtection="1">
      <alignment horizontal="left"/>
      <protection locked="0"/>
    </xf>
    <xf numFmtId="1" fontId="2" fillId="2" borderId="1" xfId="1" applyNumberFormat="1" applyFont="1" applyFill="1" applyBorder="1" applyAlignment="1" applyProtection="1">
      <alignment horizontal="left"/>
      <protection locked="0"/>
    </xf>
    <xf numFmtId="49" fontId="2" fillId="3" borderId="1" xfId="1" applyNumberFormat="1" applyFont="1" applyFill="1" applyBorder="1" applyAlignment="1" applyProtection="1">
      <alignment horizontal="left"/>
      <protection locked="0"/>
    </xf>
    <xf numFmtId="1" fontId="2" fillId="3" borderId="1" xfId="1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10 2" xfId="1" xr:uid="{48E7C43C-E0D0-494A-B4C7-8EC4DADE9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CRITORIO\Desktop\CLIENTES\PETROBRAS\sites\SiteTLS.DatabaseCollect%20-%20v0%20-%2029062023_Juliano.xlsx" TargetMode="External"/><Relationship Id="rId1" Type="http://schemas.openxmlformats.org/officeDocument/2006/relationships/externalLinkPath" Target="/Users/ESCRITORIO/Desktop/CLIENTES/PETROBRAS/sites/SiteTLS.DatabaseCollect%20-%20v0%20-%2029062023_Julia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CRITORIO\Desktop\CLIENTES\PETROBRAS\sites\CDL\SiteCDL.DatabaseCollect%20-%20v2%20-%2004082023.xlsx" TargetMode="External"/><Relationship Id="rId1" Type="http://schemas.openxmlformats.org/officeDocument/2006/relationships/externalLinkPath" Target="SiteCDL.DatabaseCollect%20-%20v2%20-%200408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Setup"/>
      <sheetName val="Equipe do Projeto"/>
      <sheetName val="Localidades"/>
      <sheetName val="Networking"/>
      <sheetName val="OpenScape Desktop Client"/>
      <sheetName val="Agent Portal Web"/>
      <sheetName val="OSCC Manager"/>
      <sheetName val="WAN &amp; QoS"/>
      <sheetName val="Endereço IP"/>
      <sheetName val="Local Instalação"/>
      <sheetName val="Cabeamento e Energia"/>
      <sheetName val="Base de Dados Info -&gt;"/>
      <sheetName val="PSTN Lines"/>
      <sheetName val="SIP Trunks (NA)"/>
      <sheetName val="Telephony Settings"/>
      <sheetName val="UCC User List"/>
      <sheetName val="dados dos ramais"/>
      <sheetName val="DLS atual"/>
      <sheetName val="Redes IP"/>
      <sheetName val="Call Pick Up Groups"/>
    </sheetNames>
    <sheetDataSet>
      <sheetData sheetId="0">
        <row r="2">
          <cell r="F2"/>
          <cell r="I2"/>
        </row>
        <row r="3">
          <cell r="F3" t="str">
            <v>Premium</v>
          </cell>
          <cell r="I3" t="str">
            <v>MS Teams</v>
          </cell>
        </row>
        <row r="4">
          <cell r="F4" t="str">
            <v>Internation</v>
          </cell>
          <cell r="I4" t="str">
            <v>Aparelho Telefônico IP Tipo I / Unify / Desk Phone DP10</v>
          </cell>
        </row>
        <row r="5">
          <cell r="F5" t="str">
            <v>National</v>
          </cell>
          <cell r="I5" t="str">
            <v>Aparelho Telefônico IP Tipo II / Unify / Desk Phone CP700 / KeyModule KM600</v>
          </cell>
        </row>
        <row r="6">
          <cell r="F6" t="str">
            <v>Mobile</v>
          </cell>
          <cell r="I6" t="str">
            <v>Aparelho Telefônico IP Tipo III / Unify / WLAN Phone WL4</v>
          </cell>
        </row>
        <row r="7">
          <cell r="F7" t="str">
            <v>Local</v>
          </cell>
          <cell r="I7" t="str">
            <v>Aparelho Telefônico IP Offshore Tipo I / Unify / Desk Phone CP200</v>
          </cell>
        </row>
        <row r="8">
          <cell r="F8" t="str">
            <v>Office</v>
          </cell>
          <cell r="I8" t="str">
            <v>Aparelho Telefônico IP Offshore Tipo II / Unify / Desk Phone CP700</v>
          </cell>
        </row>
        <row r="9">
          <cell r="F9"/>
          <cell r="I9" t="str">
            <v>Aparelho Telefônico IP Offshore Tipo II / Unify / Desk Phone CP700 + Extensor</v>
          </cell>
        </row>
        <row r="10">
          <cell r="F10"/>
          <cell r="I10" t="str">
            <v>Aparelho Telefônico Analógico Offshore / Intelbras / TC 50 Premium</v>
          </cell>
        </row>
        <row r="11">
          <cell r="I11" t="str">
            <v>Aparelho Telefônico Sem Fio Digital Offshore / Intelbras / TS 5120</v>
          </cell>
        </row>
        <row r="12">
          <cell r="I12" t="str">
            <v>Console de Operação / Elo / Tipro / Jabra / i2 / Handset Module/ Speak 510</v>
          </cell>
        </row>
        <row r="13">
          <cell r="I13" t="str">
            <v>Terminal de Emergência / Conduvox / Gold City</v>
          </cell>
        </row>
        <row r="14">
          <cell r="I14"/>
        </row>
        <row r="15">
          <cell r="I15"/>
        </row>
      </sheetData>
      <sheetData sheetId="1"/>
      <sheetData sheetId="2"/>
      <sheetData sheetId="3">
        <row r="2">
          <cell r="A2" t="str">
            <v>TLS - UTE Três Lagoas - Luís Carlos Prestes</v>
          </cell>
        </row>
        <row r="3">
          <cell r="A3"/>
        </row>
        <row r="4">
          <cell r="A4"/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 t="str">
            <v>Morumbi</v>
          </cell>
        </row>
        <row r="14">
          <cell r="A14" t="str">
            <v>São Paulo Verbo</v>
          </cell>
        </row>
        <row r="15">
          <cell r="A15" t="str">
            <v>Belém</v>
          </cell>
        </row>
        <row r="16">
          <cell r="A16" t="str">
            <v>Belo Horizonte</v>
          </cell>
        </row>
        <row r="17">
          <cell r="A17" t="str">
            <v>Brasília </v>
          </cell>
        </row>
        <row r="18">
          <cell r="A18" t="str">
            <v>Campinas </v>
          </cell>
        </row>
        <row r="19">
          <cell r="A19" t="str">
            <v>Curitiba </v>
          </cell>
        </row>
        <row r="20">
          <cell r="A20" t="str">
            <v>Florianópolis</v>
          </cell>
        </row>
        <row r="21">
          <cell r="A21" t="str">
            <v>Fortaleza </v>
          </cell>
        </row>
        <row r="22">
          <cell r="A22" t="str">
            <v>Goiânia </v>
          </cell>
        </row>
        <row r="23">
          <cell r="A23" t="str">
            <v>Joinville</v>
          </cell>
        </row>
        <row r="24">
          <cell r="A24" t="str">
            <v>Londrina</v>
          </cell>
        </row>
        <row r="25">
          <cell r="A25" t="str">
            <v>Manaus </v>
          </cell>
        </row>
        <row r="26">
          <cell r="A26" t="str">
            <v>Osasco </v>
          </cell>
        </row>
        <row r="27">
          <cell r="A27" t="str">
            <v>Porto Alegre </v>
          </cell>
        </row>
        <row r="28">
          <cell r="A28" t="str">
            <v xml:space="preserve">Recife </v>
          </cell>
        </row>
        <row r="29">
          <cell r="A29" t="str">
            <v>Ribeirão Preto  </v>
          </cell>
        </row>
        <row r="30">
          <cell r="A30" t="str">
            <v>Rio de Janeiro  A</v>
          </cell>
        </row>
        <row r="31">
          <cell r="A31" t="str">
            <v>Rio de Janeiro  B</v>
          </cell>
        </row>
        <row r="32">
          <cell r="A32" t="str">
            <v>Salvador </v>
          </cell>
        </row>
        <row r="33">
          <cell r="A33" t="str">
            <v>São Carlos </v>
          </cell>
        </row>
        <row r="34">
          <cell r="A34" t="str">
            <v>São José dos Campos</v>
          </cell>
        </row>
        <row r="35">
          <cell r="A35" t="str">
            <v>Uberlândia</v>
          </cell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</row>
        <row r="60">
          <cell r="A60"/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  <row r="69">
          <cell r="A69"/>
        </row>
        <row r="70">
          <cell r="A70"/>
        </row>
        <row r="71">
          <cell r="A71"/>
        </row>
        <row r="72">
          <cell r="A72"/>
        </row>
        <row r="73">
          <cell r="A73"/>
        </row>
        <row r="74">
          <cell r="A74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Setup"/>
      <sheetName val="Equipe do Projeto"/>
      <sheetName val="Localidades"/>
      <sheetName val="Networking"/>
      <sheetName val="OpenScape Desktop Client"/>
      <sheetName val="Agent Portal Web"/>
      <sheetName val="OSCC Manager"/>
      <sheetName val="WAN &amp; QoS"/>
      <sheetName val="Endereço IP (NA)"/>
      <sheetName val="Local Instalação (NA)"/>
      <sheetName val="Cabeamento e Energia (NA)"/>
      <sheetName val="Base de Dados Info -&gt;"/>
      <sheetName val="PSTN Lines(NA)"/>
      <sheetName val="SIP Trunks (NA)"/>
      <sheetName val="Telephony Settings"/>
      <sheetName val="UCC User List"/>
      <sheetName val="Teclas_tipo II"/>
      <sheetName val="dados dos ramais"/>
      <sheetName val="OSV atual"/>
      <sheetName val="DLS atual"/>
      <sheetName val="Call Pick Up Groups"/>
      <sheetName val="Hunt Gro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Q1" t="str">
            <v>Directory Number</v>
          </cell>
          <cell r="R1" t="str">
            <v>Class Of Restriction</v>
          </cell>
          <cell r="T1" t="str">
            <v>Display Name</v>
          </cell>
        </row>
        <row r="2">
          <cell r="Q2">
            <v>552121447665</v>
          </cell>
          <cell r="R2" t="str">
            <v>CRNacional</v>
          </cell>
          <cell r="S2">
            <v>552121447665</v>
          </cell>
          <cell r="T2" t="str">
            <v>Larissa Venancio</v>
          </cell>
        </row>
        <row r="3">
          <cell r="Q3">
            <v>552121670100</v>
          </cell>
          <cell r="R3" t="str">
            <v>CRNacional</v>
          </cell>
          <cell r="S3">
            <v>552121670100</v>
          </cell>
          <cell r="T3" t="str">
            <v>GS RODRIGO</v>
          </cell>
        </row>
        <row r="4">
          <cell r="Q4">
            <v>552121670101</v>
          </cell>
          <cell r="R4" t="str">
            <v>CRNacional</v>
          </cell>
          <cell r="S4">
            <v>552121670101</v>
          </cell>
          <cell r="T4" t="str">
            <v>VINICIUS</v>
          </cell>
        </row>
        <row r="5">
          <cell r="Q5">
            <v>552121670103</v>
          </cell>
          <cell r="R5" t="str">
            <v>CRInternacional</v>
          </cell>
          <cell r="S5">
            <v>552121670103</v>
          </cell>
          <cell r="T5" t="str">
            <v>SeguranÃ§a Patrimonial</v>
          </cell>
        </row>
        <row r="6">
          <cell r="Q6">
            <v>552121670108</v>
          </cell>
          <cell r="R6" t="str">
            <v>CRLocal</v>
          </cell>
          <cell r="S6">
            <v>552121670108</v>
          </cell>
          <cell r="T6" t="str">
            <v>Recepcao ARM</v>
          </cell>
        </row>
        <row r="7">
          <cell r="Q7">
            <v>552121670109</v>
          </cell>
          <cell r="R7" t="str">
            <v>CRNacional</v>
          </cell>
          <cell r="S7">
            <v>552121670109</v>
          </cell>
          <cell r="T7" t="str">
            <v>Programacao</v>
          </cell>
        </row>
        <row r="8">
          <cell r="Q8">
            <v>552121670110</v>
          </cell>
          <cell r="R8" t="str">
            <v>CRLocal</v>
          </cell>
          <cell r="S8">
            <v>552121670110</v>
          </cell>
          <cell r="T8" t="str">
            <v>PRESERVACAO</v>
          </cell>
        </row>
        <row r="9">
          <cell r="Q9">
            <v>552121670112</v>
          </cell>
          <cell r="R9" t="str">
            <v>CRLocal</v>
          </cell>
          <cell r="S9">
            <v>552121670112</v>
          </cell>
          <cell r="T9" t="str">
            <v>Brigada ARM</v>
          </cell>
        </row>
        <row r="10">
          <cell r="Q10">
            <v>552121670113</v>
          </cell>
          <cell r="R10" t="str">
            <v>CRCelular</v>
          </cell>
          <cell r="S10">
            <v>552121670113</v>
          </cell>
          <cell r="T10" t="str">
            <v>TI ARM</v>
          </cell>
        </row>
        <row r="11">
          <cell r="Q11">
            <v>552121670116</v>
          </cell>
          <cell r="R11" t="str">
            <v>CRLocal</v>
          </cell>
          <cell r="S11">
            <v>552121670116</v>
          </cell>
          <cell r="T11" t="str">
            <v>EUCIA FERNANDA</v>
          </cell>
        </row>
        <row r="12">
          <cell r="Q12">
            <v>552121670120</v>
          </cell>
          <cell r="R12" t="str">
            <v>CRLocal</v>
          </cell>
          <cell r="S12">
            <v>552121670120</v>
          </cell>
          <cell r="T12" t="str">
            <v>Lider Operaciona</v>
          </cell>
        </row>
        <row r="13">
          <cell r="Q13">
            <v>552121670121</v>
          </cell>
          <cell r="R13" t="str">
            <v>CRLocal</v>
          </cell>
          <cell r="S13">
            <v>552121670121</v>
          </cell>
          <cell r="T13" t="str">
            <v>Prepost Mirassol</v>
          </cell>
        </row>
        <row r="14">
          <cell r="Q14">
            <v>552121670124</v>
          </cell>
          <cell r="R14" t="str">
            <v>CRNacional</v>
          </cell>
          <cell r="S14">
            <v>552121670124</v>
          </cell>
          <cell r="T14" t="str">
            <v>lideranca</v>
          </cell>
        </row>
        <row r="15">
          <cell r="Q15">
            <v>552121670129</v>
          </cell>
          <cell r="R15" t="str">
            <v>CRNacional</v>
          </cell>
          <cell r="S15">
            <v>552121670129</v>
          </cell>
          <cell r="T15" t="str">
            <v>Prep de Cargas</v>
          </cell>
        </row>
        <row r="16">
          <cell r="Q16">
            <v>552121670130</v>
          </cell>
          <cell r="R16" t="str">
            <v>CRNacional</v>
          </cell>
          <cell r="S16">
            <v>552121670130</v>
          </cell>
          <cell r="T16" t="str">
            <v>lideranca</v>
          </cell>
        </row>
        <row r="17">
          <cell r="Q17">
            <v>552121670131</v>
          </cell>
          <cell r="R17" t="str">
            <v>CRNacional</v>
          </cell>
          <cell r="S17">
            <v>552121670131</v>
          </cell>
          <cell r="T17" t="str">
            <v>ROBSON BARBOSA</v>
          </cell>
        </row>
        <row r="18">
          <cell r="Q18">
            <v>552121670137</v>
          </cell>
          <cell r="R18" t="str">
            <v>CRLocal</v>
          </cell>
          <cell r="S18">
            <v>552121670137</v>
          </cell>
          <cell r="T18" t="str">
            <v>ANALISTA</v>
          </cell>
        </row>
        <row r="19">
          <cell r="Q19">
            <v>552121670140</v>
          </cell>
          <cell r="R19" t="str">
            <v>CRLocal</v>
          </cell>
          <cell r="S19">
            <v>552121670140</v>
          </cell>
          <cell r="T19" t="str">
            <v>C EXTERNO</v>
          </cell>
        </row>
        <row r="20">
          <cell r="Q20">
            <v>552121670149</v>
          </cell>
          <cell r="R20" t="str">
            <v>CRLocal</v>
          </cell>
          <cell r="S20">
            <v>552121670149</v>
          </cell>
          <cell r="T20" t="str">
            <v>TRIAGEM</v>
          </cell>
        </row>
        <row r="21">
          <cell r="Q21">
            <v>552121670154</v>
          </cell>
          <cell r="R21" t="str">
            <v>CRRestrito</v>
          </cell>
          <cell r="S21">
            <v>552121670154</v>
          </cell>
          <cell r="T21" t="str">
            <v>Posto Avancado</v>
          </cell>
        </row>
        <row r="22">
          <cell r="Q22">
            <v>552121670165</v>
          </cell>
          <cell r="R22" t="str">
            <v>CRLocal</v>
          </cell>
          <cell r="S22">
            <v>552121670165</v>
          </cell>
          <cell r="T22" t="str">
            <v>Marco Antonio</v>
          </cell>
        </row>
        <row r="23">
          <cell r="Q23">
            <v>552121670173</v>
          </cell>
          <cell r="R23" t="str">
            <v>CRCelular</v>
          </cell>
          <cell r="S23">
            <v>552121670173</v>
          </cell>
          <cell r="T23" t="str">
            <v>Celula Fiscal</v>
          </cell>
        </row>
        <row r="24">
          <cell r="Q24">
            <v>552121670187</v>
          </cell>
          <cell r="R24" t="str">
            <v>CRCelular</v>
          </cell>
          <cell r="S24">
            <v>552121670187</v>
          </cell>
          <cell r="T24" t="str">
            <v>Cristiano</v>
          </cell>
        </row>
        <row r="25">
          <cell r="Q25">
            <v>552121670189</v>
          </cell>
          <cell r="R25" t="str">
            <v>CRLocal</v>
          </cell>
          <cell r="S25">
            <v>552121670189</v>
          </cell>
          <cell r="T25" t="str">
            <v>ADSON</v>
          </cell>
        </row>
        <row r="26">
          <cell r="Q26">
            <v>552121670196</v>
          </cell>
          <cell r="R26" t="str">
            <v>CRNacional</v>
          </cell>
          <cell r="S26">
            <v>552121670196</v>
          </cell>
          <cell r="T26" t="str">
            <v>C de Contentores</v>
          </cell>
        </row>
        <row r="27">
          <cell r="Q27">
            <v>552121670198</v>
          </cell>
          <cell r="R27" t="str">
            <v>CRLocal</v>
          </cell>
          <cell r="S27">
            <v>552121670198</v>
          </cell>
          <cell r="T27" t="str">
            <v>Fisc Receb</v>
          </cell>
        </row>
        <row r="28">
          <cell r="Q28">
            <v>552121670199</v>
          </cell>
          <cell r="R28" t="str">
            <v>CRNacional</v>
          </cell>
          <cell r="S28">
            <v>552121670199</v>
          </cell>
          <cell r="T28" t="str">
            <v>FABIANA</v>
          </cell>
        </row>
        <row r="29">
          <cell r="Q29">
            <v>552121670202</v>
          </cell>
          <cell r="R29" t="str">
            <v>CRNacional</v>
          </cell>
          <cell r="S29">
            <v>552121670202</v>
          </cell>
          <cell r="T29" t="str">
            <v>Prep de Cargas</v>
          </cell>
        </row>
        <row r="30">
          <cell r="Q30">
            <v>552121670205</v>
          </cell>
          <cell r="R30" t="str">
            <v>CRLocal</v>
          </cell>
          <cell r="S30">
            <v>552121670205</v>
          </cell>
          <cell r="T30" t="str">
            <v>EXTERNO</v>
          </cell>
        </row>
        <row r="31">
          <cell r="Q31">
            <v>552121670214</v>
          </cell>
          <cell r="R31" t="str">
            <v>CRRestrito</v>
          </cell>
          <cell r="S31">
            <v>552121670214</v>
          </cell>
        </row>
        <row r="32">
          <cell r="Q32">
            <v>552121670235</v>
          </cell>
          <cell r="R32" t="str">
            <v>CRNacional</v>
          </cell>
          <cell r="S32">
            <v>552121670235</v>
          </cell>
          <cell r="T32" t="str">
            <v>Prep de Cargas</v>
          </cell>
        </row>
        <row r="33">
          <cell r="Q33">
            <v>552121670236</v>
          </cell>
          <cell r="R33" t="str">
            <v>CRLocal</v>
          </cell>
          <cell r="S33">
            <v>552121670236</v>
          </cell>
          <cell r="T33" t="str">
            <v>MONICA NEVES</v>
          </cell>
        </row>
        <row r="34">
          <cell r="Q34">
            <v>552121670238</v>
          </cell>
          <cell r="R34" t="str">
            <v>CRNacional</v>
          </cell>
          <cell r="S34">
            <v>552121670238</v>
          </cell>
          <cell r="T34" t="str">
            <v>Rodrigo Macedo</v>
          </cell>
        </row>
        <row r="35">
          <cell r="Q35">
            <v>552121670243</v>
          </cell>
          <cell r="R35" t="str">
            <v>CRRestrito</v>
          </cell>
          <cell r="S35">
            <v>552121670243</v>
          </cell>
          <cell r="T35" t="str">
            <v>RecepÃ§Ã£o ARM</v>
          </cell>
        </row>
        <row r="36">
          <cell r="Q36">
            <v>552121670256</v>
          </cell>
          <cell r="R36" t="str">
            <v>CRLocal</v>
          </cell>
          <cell r="S36">
            <v>552121670256</v>
          </cell>
          <cell r="T36" t="str">
            <v>Emergencia 8800</v>
          </cell>
        </row>
        <row r="37">
          <cell r="Q37">
            <v>552121670271</v>
          </cell>
          <cell r="R37" t="str">
            <v>CRLocal</v>
          </cell>
          <cell r="S37">
            <v>552121670271</v>
          </cell>
          <cell r="T37" t="str">
            <v>TURNO AREA</v>
          </cell>
        </row>
        <row r="38">
          <cell r="Q38">
            <v>552121670273</v>
          </cell>
          <cell r="R38" t="str">
            <v>CRNacional</v>
          </cell>
          <cell r="S38">
            <v>552121670273</v>
          </cell>
          <cell r="T38" t="str">
            <v>SERVICO DE SAUDE</v>
          </cell>
        </row>
        <row r="39">
          <cell r="Q39">
            <v>552121670277</v>
          </cell>
          <cell r="R39" t="str">
            <v>CRNacional</v>
          </cell>
          <cell r="S39">
            <v>552121670277</v>
          </cell>
          <cell r="T39" t="str">
            <v>MARCIELLEN DIAS</v>
          </cell>
        </row>
        <row r="40">
          <cell r="Q40">
            <v>552121670281</v>
          </cell>
          <cell r="R40" t="str">
            <v>CRRestrito</v>
          </cell>
          <cell r="S40">
            <v>552121670281</v>
          </cell>
          <cell r="T40">
            <v>552121670281</v>
          </cell>
        </row>
        <row r="41">
          <cell r="Q41">
            <v>552121670282</v>
          </cell>
          <cell r="R41" t="str">
            <v>CRNacional</v>
          </cell>
          <cell r="S41">
            <v>552121670282</v>
          </cell>
          <cell r="T41" t="str">
            <v>FISCALIZAAO ARM</v>
          </cell>
        </row>
        <row r="42">
          <cell r="Q42">
            <v>552121670288</v>
          </cell>
          <cell r="R42" t="str">
            <v>CRLocal</v>
          </cell>
          <cell r="S42">
            <v>552121670288</v>
          </cell>
          <cell r="T42" t="str">
            <v>SALA TELSAN</v>
          </cell>
        </row>
        <row r="43">
          <cell r="Q43">
            <v>552121670290</v>
          </cell>
          <cell r="R43" t="str">
            <v>CRLocal</v>
          </cell>
          <cell r="S43">
            <v>552121670290</v>
          </cell>
          <cell r="T43" t="str">
            <v>TATIANE PESSANHA</v>
          </cell>
        </row>
        <row r="44">
          <cell r="Q44">
            <v>552121674968</v>
          </cell>
          <cell r="R44" t="str">
            <v>CRNacional</v>
          </cell>
          <cell r="S44">
            <v>552121674968</v>
          </cell>
          <cell r="T44" t="str">
            <v>GESTÃƒO MANSERV</v>
          </cell>
        </row>
        <row r="45">
          <cell r="Q45">
            <v>552121675014</v>
          </cell>
          <cell r="R45" t="str">
            <v>CRLocal</v>
          </cell>
          <cell r="S45">
            <v>552121675014</v>
          </cell>
          <cell r="T45" t="str">
            <v>INFRAESTRUTURA</v>
          </cell>
        </row>
        <row r="46">
          <cell r="Q46">
            <v>552126772045</v>
          </cell>
          <cell r="R46" t="str">
            <v>CRRestrito</v>
          </cell>
          <cell r="S46">
            <v>552126772045</v>
          </cell>
          <cell r="T46" t="str">
            <v>Celula Fiscal</v>
          </cell>
        </row>
        <row r="47">
          <cell r="Q47">
            <v>552138655021</v>
          </cell>
          <cell r="R47" t="str">
            <v>CRNacional</v>
          </cell>
          <cell r="S47">
            <v>552138655021</v>
          </cell>
          <cell r="T47" t="str">
            <v>Programacao</v>
          </cell>
        </row>
        <row r="48">
          <cell r="Q48">
            <v>552121670250</v>
          </cell>
          <cell r="R48" t="str">
            <v>CRNacional</v>
          </cell>
          <cell r="S48">
            <v>552121670250</v>
          </cell>
          <cell r="T48" t="str">
            <v>Fiscal TT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BD5E-9310-44F8-9553-32BE2D70AF1F}">
  <dimension ref="A1:I46"/>
  <sheetViews>
    <sheetView tabSelected="1" workbookViewId="0"/>
  </sheetViews>
  <sheetFormatPr defaultRowHeight="15" x14ac:dyDescent="0.25"/>
  <cols>
    <col min="1" max="1" width="3.42578125" bestFit="1" customWidth="1"/>
    <col min="2" max="2" width="20" bestFit="1" customWidth="1"/>
    <col min="3" max="3" width="13.5703125" bestFit="1" customWidth="1"/>
    <col min="4" max="4" width="15.7109375" customWidth="1"/>
    <col min="5" max="5" width="27" customWidth="1"/>
    <col min="6" max="6" width="15.28515625" customWidth="1"/>
    <col min="9" max="9" width="20.42578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2">
        <v>556735093282</v>
      </c>
      <c r="E1" s="1" t="s">
        <v>2</v>
      </c>
      <c r="F1" s="2" t="s">
        <v>4</v>
      </c>
      <c r="G1">
        <v>753</v>
      </c>
      <c r="H1">
        <v>6703</v>
      </c>
      <c r="I1" t="s">
        <v>5</v>
      </c>
    </row>
    <row r="2" spans="1:9" x14ac:dyDescent="0.25">
      <c r="D2" s="3"/>
    </row>
    <row r="3" spans="1:9" x14ac:dyDescent="0.25">
      <c r="A3" s="1" t="s">
        <v>7</v>
      </c>
      <c r="B3" s="2" t="str">
        <f>VLOOKUP(D3,'[2]OSV atual'!S:T,2,0)</f>
        <v>Larissa Venancio</v>
      </c>
      <c r="C3" s="2" t="str">
        <f>VLOOKUP(D3,'[2]OSV atual'!Q:R,2,0)</f>
        <v>CRNacional</v>
      </c>
      <c r="D3" s="4">
        <v>552121447665</v>
      </c>
      <c r="E3" s="1" t="s">
        <v>2</v>
      </c>
      <c r="F3" s="3" t="s">
        <v>6</v>
      </c>
      <c r="G3" s="3" t="s">
        <v>6</v>
      </c>
      <c r="H3" s="3" t="s">
        <v>6</v>
      </c>
      <c r="I3" t="s">
        <v>10</v>
      </c>
    </row>
    <row r="4" spans="1:9" x14ac:dyDescent="0.25">
      <c r="A4" s="1" t="s">
        <v>7</v>
      </c>
      <c r="B4" s="2" t="str">
        <f>VLOOKUP(D4,'[2]OSV atual'!S:T,2,0)</f>
        <v>Brigada ARM</v>
      </c>
      <c r="C4" s="2" t="s">
        <v>8</v>
      </c>
      <c r="D4" s="2">
        <v>552121670112</v>
      </c>
      <c r="E4" s="1" t="s">
        <v>2</v>
      </c>
      <c r="F4" s="3" t="s">
        <v>6</v>
      </c>
      <c r="G4" s="3" t="s">
        <v>6</v>
      </c>
      <c r="H4" s="3" t="s">
        <v>6</v>
      </c>
      <c r="I4" t="s">
        <v>10</v>
      </c>
    </row>
    <row r="5" spans="1:9" x14ac:dyDescent="0.25">
      <c r="A5" s="1" t="s">
        <v>7</v>
      </c>
      <c r="B5" s="2" t="str">
        <f>VLOOKUP(D5,'[2]OSV atual'!S:T,2,0)</f>
        <v>SeguranÃ§a Patrimonial</v>
      </c>
      <c r="C5" s="2" t="str">
        <f>VLOOKUP(D5,'[2]OSV atual'!Q:R,2,0)</f>
        <v>CRInternacional</v>
      </c>
      <c r="D5" s="2">
        <v>552121670103</v>
      </c>
      <c r="E5" s="1" t="s">
        <v>2</v>
      </c>
      <c r="F5" s="3" t="s">
        <v>6</v>
      </c>
      <c r="G5" s="3" t="s">
        <v>6</v>
      </c>
      <c r="H5" s="3" t="s">
        <v>6</v>
      </c>
      <c r="I5" t="s">
        <v>10</v>
      </c>
    </row>
    <row r="6" spans="1:9" x14ac:dyDescent="0.25">
      <c r="A6" s="1" t="s">
        <v>7</v>
      </c>
      <c r="B6" s="2" t="str">
        <f>VLOOKUP(D6,'[2]OSV atual'!S:T,2,0)</f>
        <v>MONICA NEVES</v>
      </c>
      <c r="C6" s="2" t="s">
        <v>8</v>
      </c>
      <c r="D6" s="2">
        <v>552121670236</v>
      </c>
      <c r="E6" s="1" t="s">
        <v>2</v>
      </c>
      <c r="F6" s="3" t="s">
        <v>6</v>
      </c>
      <c r="G6" s="3" t="s">
        <v>6</v>
      </c>
      <c r="H6" s="3" t="s">
        <v>6</v>
      </c>
      <c r="I6" t="s">
        <v>10</v>
      </c>
    </row>
    <row r="7" spans="1:9" x14ac:dyDescent="0.25">
      <c r="A7" s="1" t="s">
        <v>7</v>
      </c>
      <c r="B7" s="2" t="str">
        <f>VLOOKUP(D7,'[2]OSV atual'!S:T,2,0)</f>
        <v>GESTÃƒO MANSERV</v>
      </c>
      <c r="C7" s="2" t="str">
        <f>VLOOKUP(D7,'[2]OSV atual'!Q:R,2,0)</f>
        <v>CRNacional</v>
      </c>
      <c r="D7" s="2">
        <v>552121674968</v>
      </c>
      <c r="E7" s="1" t="s">
        <v>2</v>
      </c>
      <c r="F7" s="3" t="s">
        <v>6</v>
      </c>
      <c r="G7" s="3" t="s">
        <v>6</v>
      </c>
      <c r="H7" s="3" t="s">
        <v>6</v>
      </c>
      <c r="I7" t="s">
        <v>10</v>
      </c>
    </row>
    <row r="8" spans="1:9" x14ac:dyDescent="0.25">
      <c r="A8" s="1" t="s">
        <v>7</v>
      </c>
      <c r="B8" s="2" t="str">
        <f>VLOOKUP(D8,'[2]OSV atual'!S:T,2,0)</f>
        <v>Fiscal TT</v>
      </c>
      <c r="C8" s="2" t="str">
        <f>VLOOKUP(D8,'[2]OSV atual'!Q:R,2,0)</f>
        <v>CRNacional</v>
      </c>
      <c r="D8" s="2">
        <v>552121670250</v>
      </c>
      <c r="E8" s="1" t="s">
        <v>2</v>
      </c>
      <c r="F8" s="3" t="s">
        <v>6</v>
      </c>
      <c r="G8" s="3" t="s">
        <v>6</v>
      </c>
      <c r="H8" s="3" t="s">
        <v>6</v>
      </c>
      <c r="I8" t="s">
        <v>10</v>
      </c>
    </row>
    <row r="9" spans="1:9" x14ac:dyDescent="0.25">
      <c r="A9" s="1" t="s">
        <v>7</v>
      </c>
      <c r="B9" s="2" t="str">
        <f>VLOOKUP(D9,'[2]OSV atual'!S:T,2,0)</f>
        <v>Lider Operaciona</v>
      </c>
      <c r="C9" s="2" t="s">
        <v>8</v>
      </c>
      <c r="D9" s="2">
        <v>552121670120</v>
      </c>
      <c r="E9" s="1" t="s">
        <v>2</v>
      </c>
      <c r="F9" s="3" t="s">
        <v>6</v>
      </c>
      <c r="G9" s="3" t="s">
        <v>6</v>
      </c>
      <c r="H9" s="3" t="s">
        <v>6</v>
      </c>
      <c r="I9" t="s">
        <v>10</v>
      </c>
    </row>
    <row r="10" spans="1:9" x14ac:dyDescent="0.25">
      <c r="A10" s="1" t="s">
        <v>7</v>
      </c>
      <c r="B10" s="2" t="str">
        <f>VLOOKUP(D10,'[2]OSV atual'!S:T,2,0)</f>
        <v>TATIANE PESSANHA</v>
      </c>
      <c r="C10" s="2" t="s">
        <v>8</v>
      </c>
      <c r="D10" s="2">
        <v>552121670290</v>
      </c>
      <c r="E10" s="1" t="s">
        <v>2</v>
      </c>
      <c r="F10" s="3" t="s">
        <v>6</v>
      </c>
      <c r="G10" s="3" t="s">
        <v>6</v>
      </c>
      <c r="H10" s="3">
        <v>2102</v>
      </c>
      <c r="I10" t="s">
        <v>10</v>
      </c>
    </row>
    <row r="11" spans="1:9" x14ac:dyDescent="0.25">
      <c r="A11" s="1" t="s">
        <v>7</v>
      </c>
      <c r="B11" s="2" t="str">
        <f>VLOOKUP(D11,'[2]OSV atual'!S:T,2,0)</f>
        <v>SALA TELSAN</v>
      </c>
      <c r="C11" s="2" t="s">
        <v>8</v>
      </c>
      <c r="D11" s="2">
        <v>552121670288</v>
      </c>
      <c r="E11" s="1" t="s">
        <v>2</v>
      </c>
      <c r="F11" s="3" t="s">
        <v>6</v>
      </c>
      <c r="G11" s="3" t="s">
        <v>6</v>
      </c>
      <c r="H11" s="3" t="s">
        <v>6</v>
      </c>
      <c r="I11" t="s">
        <v>10</v>
      </c>
    </row>
    <row r="12" spans="1:9" x14ac:dyDescent="0.25">
      <c r="A12" s="1" t="s">
        <v>7</v>
      </c>
      <c r="B12" s="2" t="str">
        <f>VLOOKUP(D12,'[2]OSV atual'!S:T,2,0)</f>
        <v>Recepcao ARM</v>
      </c>
      <c r="C12" s="2" t="s">
        <v>8</v>
      </c>
      <c r="D12" s="2">
        <v>552121670108</v>
      </c>
      <c r="E12" s="1" t="s">
        <v>2</v>
      </c>
      <c r="F12" s="3" t="s">
        <v>6</v>
      </c>
      <c r="G12" s="3" t="s">
        <v>6</v>
      </c>
      <c r="H12" s="3" t="s">
        <v>6</v>
      </c>
      <c r="I12" t="s">
        <v>10</v>
      </c>
    </row>
    <row r="13" spans="1:9" x14ac:dyDescent="0.25">
      <c r="A13" s="1" t="s">
        <v>7</v>
      </c>
      <c r="B13" s="2" t="str">
        <f>VLOOKUP(D13,'[2]OSV atual'!S:T,2,0)</f>
        <v>Cristiano</v>
      </c>
      <c r="C13" s="2" t="s">
        <v>8</v>
      </c>
      <c r="D13" s="2">
        <v>552121670187</v>
      </c>
      <c r="E13" s="1" t="s">
        <v>2</v>
      </c>
      <c r="F13" s="3" t="s">
        <v>6</v>
      </c>
      <c r="G13" s="3" t="s">
        <v>6</v>
      </c>
      <c r="H13" s="3">
        <v>2102</v>
      </c>
      <c r="I13" t="s">
        <v>10</v>
      </c>
    </row>
    <row r="14" spans="1:9" x14ac:dyDescent="0.25">
      <c r="A14" s="1" t="s">
        <v>7</v>
      </c>
      <c r="B14" s="2" t="str">
        <f>VLOOKUP(D14,'[2]OSV atual'!S:T,2,0)</f>
        <v>Celula Fiscal</v>
      </c>
      <c r="C14" s="2" t="s">
        <v>8</v>
      </c>
      <c r="D14" s="2">
        <v>552121670173</v>
      </c>
      <c r="E14" s="1" t="s">
        <v>2</v>
      </c>
      <c r="F14" s="3" t="s">
        <v>6</v>
      </c>
      <c r="G14" s="3" t="s">
        <v>6</v>
      </c>
      <c r="H14" s="3">
        <v>2101</v>
      </c>
      <c r="I14" t="s">
        <v>10</v>
      </c>
    </row>
    <row r="15" spans="1:9" x14ac:dyDescent="0.25">
      <c r="A15" s="1" t="s">
        <v>7</v>
      </c>
      <c r="B15" s="2" t="str">
        <f>VLOOKUP(D15,'[2]OSV atual'!S:T,2,0)</f>
        <v>TI ARM</v>
      </c>
      <c r="C15" s="2" t="s">
        <v>8</v>
      </c>
      <c r="D15" s="2">
        <v>552121670113</v>
      </c>
      <c r="E15" s="1" t="s">
        <v>2</v>
      </c>
      <c r="F15" s="3" t="s">
        <v>6</v>
      </c>
      <c r="G15" s="3" t="s">
        <v>6</v>
      </c>
      <c r="H15" s="3" t="s">
        <v>6</v>
      </c>
      <c r="I15" t="s">
        <v>10</v>
      </c>
    </row>
    <row r="16" spans="1:9" x14ac:dyDescent="0.25">
      <c r="A16" s="1" t="s">
        <v>7</v>
      </c>
      <c r="B16" s="2" t="str">
        <f>VLOOKUP(D16,'[2]OSV atual'!S:T,2,0)</f>
        <v>Fisc Receb</v>
      </c>
      <c r="C16" s="2" t="s">
        <v>8</v>
      </c>
      <c r="D16" s="2">
        <v>552121670198</v>
      </c>
      <c r="E16" s="1" t="s">
        <v>2</v>
      </c>
      <c r="F16" s="3" t="s">
        <v>6</v>
      </c>
      <c r="G16" s="3" t="s">
        <v>6</v>
      </c>
      <c r="H16" s="3" t="s">
        <v>6</v>
      </c>
      <c r="I16" t="s">
        <v>10</v>
      </c>
    </row>
    <row r="17" spans="1:9" x14ac:dyDescent="0.25">
      <c r="A17" s="1" t="s">
        <v>7</v>
      </c>
      <c r="B17" s="2" t="str">
        <f>VLOOKUP(D17,'[2]OSV atual'!S:T,2,0)</f>
        <v>C de Contentores</v>
      </c>
      <c r="C17" s="2" t="str">
        <f>VLOOKUP(D17,'[2]OSV atual'!Q:R,2,0)</f>
        <v>CRNacional</v>
      </c>
      <c r="D17" s="2">
        <v>552121670196</v>
      </c>
      <c r="E17" s="1" t="s">
        <v>2</v>
      </c>
      <c r="F17" s="3" t="s">
        <v>6</v>
      </c>
      <c r="G17" s="3" t="s">
        <v>6</v>
      </c>
      <c r="H17" s="3" t="s">
        <v>6</v>
      </c>
      <c r="I17" t="s">
        <v>10</v>
      </c>
    </row>
    <row r="18" spans="1:9" x14ac:dyDescent="0.25">
      <c r="A18" s="1" t="s">
        <v>7</v>
      </c>
      <c r="B18" s="2" t="str">
        <f>VLOOKUP(D18,'[2]OSV atual'!S:T,2,0)</f>
        <v>C de Contentores</v>
      </c>
      <c r="C18" s="2" t="str">
        <f>VLOOKUP(D18,'[2]OSV atual'!Q:R,2,0)</f>
        <v>CRNacional</v>
      </c>
      <c r="D18" s="2">
        <v>552121670196</v>
      </c>
      <c r="E18" s="1" t="s">
        <v>2</v>
      </c>
      <c r="F18" s="3" t="s">
        <v>6</v>
      </c>
      <c r="G18" s="3" t="s">
        <v>6</v>
      </c>
      <c r="H18" s="3" t="s">
        <v>6</v>
      </c>
      <c r="I18" t="s">
        <v>10</v>
      </c>
    </row>
    <row r="19" spans="1:9" x14ac:dyDescent="0.25">
      <c r="A19" s="1" t="s">
        <v>7</v>
      </c>
      <c r="B19" s="2" t="str">
        <f>VLOOKUP(D19,'[2]OSV atual'!S:T,2,0)</f>
        <v>Prep de Cargas</v>
      </c>
      <c r="C19" s="2" t="str">
        <f>VLOOKUP(D19,'[2]OSV atual'!Q:R,2,0)</f>
        <v>CRNacional</v>
      </c>
      <c r="D19" s="2">
        <v>552121670235</v>
      </c>
      <c r="E19" s="1" t="s">
        <v>2</v>
      </c>
      <c r="F19" s="3" t="s">
        <v>6</v>
      </c>
      <c r="G19" s="3" t="s">
        <v>6</v>
      </c>
      <c r="H19" s="3" t="s">
        <v>6</v>
      </c>
      <c r="I19" t="s">
        <v>10</v>
      </c>
    </row>
    <row r="20" spans="1:9" x14ac:dyDescent="0.25">
      <c r="A20" s="1" t="s">
        <v>7</v>
      </c>
      <c r="B20" s="2" t="str">
        <f>VLOOKUP(D20,'[2]OSV atual'!S:T,2,0)</f>
        <v>FISCALIZAAO ARM</v>
      </c>
      <c r="C20" s="2" t="str">
        <f>VLOOKUP(D20,'[2]OSV atual'!Q:R,2,0)</f>
        <v>CRNacional</v>
      </c>
      <c r="D20" s="2">
        <v>552121670282</v>
      </c>
      <c r="E20" s="1" t="s">
        <v>2</v>
      </c>
      <c r="F20" s="3" t="s">
        <v>6</v>
      </c>
      <c r="G20" s="3" t="s">
        <v>6</v>
      </c>
      <c r="H20" s="3" t="s">
        <v>6</v>
      </c>
      <c r="I20" t="s">
        <v>10</v>
      </c>
    </row>
    <row r="21" spans="1:9" x14ac:dyDescent="0.25">
      <c r="A21" s="1" t="s">
        <v>7</v>
      </c>
      <c r="B21" s="2" t="e">
        <f>VLOOKUP(N21,'[2]OSV atual'!S:T,2,0)</f>
        <v>#N/A</v>
      </c>
      <c r="C21" s="2" t="e">
        <f>VLOOKUP(N21,'[2]OSV atual'!Q:R,2,0)</f>
        <v>#N/A</v>
      </c>
      <c r="D21" s="4">
        <v>552121625021</v>
      </c>
      <c r="E21" s="1" t="s">
        <v>2</v>
      </c>
      <c r="F21" s="3" t="s">
        <v>6</v>
      </c>
      <c r="G21" s="3" t="s">
        <v>6</v>
      </c>
      <c r="H21" s="3" t="s">
        <v>6</v>
      </c>
      <c r="I21" t="s">
        <v>10</v>
      </c>
    </row>
    <row r="22" spans="1:9" x14ac:dyDescent="0.25">
      <c r="A22" s="1" t="s">
        <v>7</v>
      </c>
      <c r="B22" s="2" t="str">
        <f>VLOOKUP(D22,'[2]OSV atual'!S:T,2,0)</f>
        <v>GS RODRIGO</v>
      </c>
      <c r="C22" s="2" t="str">
        <f>VLOOKUP(D22,'[2]OSV atual'!Q:R,2,0)</f>
        <v>CRNacional</v>
      </c>
      <c r="D22" s="2">
        <v>552121670100</v>
      </c>
      <c r="E22" s="1" t="s">
        <v>2</v>
      </c>
      <c r="F22" s="3" t="s">
        <v>6</v>
      </c>
      <c r="G22" s="3" t="s">
        <v>6</v>
      </c>
      <c r="H22" s="3" t="s">
        <v>6</v>
      </c>
      <c r="I22" t="s">
        <v>10</v>
      </c>
    </row>
    <row r="23" spans="1:9" x14ac:dyDescent="0.25">
      <c r="A23" s="1" t="s">
        <v>7</v>
      </c>
      <c r="B23" s="2" t="str">
        <f>VLOOKUP(D23,'[2]OSV atual'!S:T,2,0)</f>
        <v>lideranca</v>
      </c>
      <c r="C23" s="2" t="str">
        <f>VLOOKUP(D23,'[2]OSV atual'!Q:R,2,0)</f>
        <v>CRNacional</v>
      </c>
      <c r="D23" s="2">
        <v>552121670130</v>
      </c>
      <c r="E23" s="1" t="s">
        <v>2</v>
      </c>
      <c r="F23" s="3" t="s">
        <v>6</v>
      </c>
      <c r="G23" s="3" t="s">
        <v>6</v>
      </c>
      <c r="H23" s="3" t="s">
        <v>6</v>
      </c>
      <c r="I23" t="s">
        <v>10</v>
      </c>
    </row>
    <row r="24" spans="1:9" x14ac:dyDescent="0.25">
      <c r="A24" s="1" t="s">
        <v>7</v>
      </c>
      <c r="B24" s="2" t="str">
        <f>VLOOKUP(D24,'[2]OSV atual'!S:T,2,0)</f>
        <v>Prep de Cargas</v>
      </c>
      <c r="C24" s="2" t="str">
        <f>VLOOKUP(D24,'[2]OSV atual'!Q:R,2,0)</f>
        <v>CRNacional</v>
      </c>
      <c r="D24" s="2">
        <v>552121670202</v>
      </c>
      <c r="E24" s="1" t="s">
        <v>2</v>
      </c>
      <c r="F24" s="3" t="s">
        <v>6</v>
      </c>
      <c r="G24" s="3" t="s">
        <v>6</v>
      </c>
      <c r="H24" s="3" t="s">
        <v>6</v>
      </c>
      <c r="I24" t="s">
        <v>10</v>
      </c>
    </row>
    <row r="25" spans="1:9" x14ac:dyDescent="0.25">
      <c r="A25" s="1" t="s">
        <v>7</v>
      </c>
      <c r="B25" s="2" t="str">
        <f>VLOOKUP(D25,'[2]OSV atual'!S:T,2,0)</f>
        <v>INFRAESTRUTURA</v>
      </c>
      <c r="C25" s="2" t="s">
        <v>8</v>
      </c>
      <c r="D25" s="2">
        <v>552121675014</v>
      </c>
      <c r="E25" s="2" t="s">
        <v>9</v>
      </c>
      <c r="F25" s="3" t="s">
        <v>6</v>
      </c>
      <c r="G25" s="3" t="s">
        <v>6</v>
      </c>
      <c r="H25" s="3" t="s">
        <v>6</v>
      </c>
      <c r="I25" t="s">
        <v>10</v>
      </c>
    </row>
    <row r="26" spans="1:9" x14ac:dyDescent="0.25">
      <c r="A26" s="1" t="s">
        <v>7</v>
      </c>
      <c r="B26" s="2">
        <f>VLOOKUP(D26,'[2]OSV atual'!S:T,2,0)</f>
        <v>0</v>
      </c>
      <c r="C26" s="2" t="str">
        <f>VLOOKUP(D26,'[2]OSV atual'!Q:R,2,0)</f>
        <v>CRRestrito</v>
      </c>
      <c r="D26" s="2">
        <v>552121670214</v>
      </c>
      <c r="E26" s="1" t="s">
        <v>2</v>
      </c>
      <c r="F26" s="3" t="s">
        <v>6</v>
      </c>
      <c r="G26" s="3" t="s">
        <v>6</v>
      </c>
      <c r="H26" s="3">
        <v>2103</v>
      </c>
      <c r="I26" t="s">
        <v>10</v>
      </c>
    </row>
    <row r="27" spans="1:9" x14ac:dyDescent="0.25">
      <c r="A27" s="1" t="s">
        <v>7</v>
      </c>
      <c r="B27" s="2" t="str">
        <f>VLOOKUP(D27,'[2]OSV atual'!S:T,2,0)</f>
        <v>SERVICO DE SAUDE</v>
      </c>
      <c r="C27" s="2" t="str">
        <f>VLOOKUP(D27,'[2]OSV atual'!Q:R,2,0)</f>
        <v>CRNacional</v>
      </c>
      <c r="D27" s="2">
        <v>552121670273</v>
      </c>
      <c r="E27" s="1" t="s">
        <v>2</v>
      </c>
      <c r="F27" s="3" t="s">
        <v>6</v>
      </c>
      <c r="G27" s="3" t="s">
        <v>6</v>
      </c>
      <c r="H27" s="3" t="s">
        <v>6</v>
      </c>
      <c r="I27" t="s">
        <v>10</v>
      </c>
    </row>
    <row r="28" spans="1:9" x14ac:dyDescent="0.25">
      <c r="A28" s="1" t="s">
        <v>7</v>
      </c>
      <c r="B28" s="2" t="str">
        <f>VLOOKUP(D28,'[2]OSV atual'!S:T,2,0)</f>
        <v>lideranca</v>
      </c>
      <c r="C28" s="2" t="str">
        <f>VLOOKUP(D28,'[2]OSV atual'!Q:R,2,0)</f>
        <v>CRNacional</v>
      </c>
      <c r="D28" s="2">
        <v>552121670124</v>
      </c>
      <c r="E28" s="1" t="s">
        <v>2</v>
      </c>
      <c r="F28" s="3" t="s">
        <v>6</v>
      </c>
      <c r="G28" s="3" t="s">
        <v>6</v>
      </c>
      <c r="H28" s="3" t="s">
        <v>6</v>
      </c>
      <c r="I28" t="s">
        <v>10</v>
      </c>
    </row>
    <row r="29" spans="1:9" x14ac:dyDescent="0.25">
      <c r="A29" s="1" t="s">
        <v>7</v>
      </c>
      <c r="B29" s="2" t="str">
        <f>VLOOKUP(D29,'[2]OSV atual'!S:T,2,0)</f>
        <v>Celula Fiscal</v>
      </c>
      <c r="C29" s="2" t="str">
        <f>VLOOKUP(D29,'[2]OSV atual'!Q:R,2,0)</f>
        <v>CRRestrito</v>
      </c>
      <c r="D29" s="4">
        <v>552126772045</v>
      </c>
      <c r="E29" s="1" t="s">
        <v>2</v>
      </c>
      <c r="F29" s="3" t="s">
        <v>6</v>
      </c>
      <c r="G29" s="3" t="s">
        <v>6</v>
      </c>
      <c r="H29" s="3">
        <v>2101</v>
      </c>
      <c r="I29" t="s">
        <v>10</v>
      </c>
    </row>
    <row r="30" spans="1:9" x14ac:dyDescent="0.25">
      <c r="A30" s="1" t="s">
        <v>7</v>
      </c>
      <c r="B30" s="2" t="str">
        <f>VLOOKUP(D30,'[2]OSV atual'!S:T,2,0)</f>
        <v>Posto Avancado</v>
      </c>
      <c r="C30" s="2" t="str">
        <f>VLOOKUP(D30,'[2]OSV atual'!Q:R,2,0)</f>
        <v>CRRestrito</v>
      </c>
      <c r="D30" s="2">
        <v>552121670154</v>
      </c>
      <c r="E30" s="1" t="s">
        <v>2</v>
      </c>
      <c r="F30" s="3" t="s">
        <v>6</v>
      </c>
      <c r="G30" s="3" t="s">
        <v>6</v>
      </c>
      <c r="H30" s="3" t="s">
        <v>6</v>
      </c>
      <c r="I30" t="s">
        <v>10</v>
      </c>
    </row>
    <row r="31" spans="1:9" x14ac:dyDescent="0.25">
      <c r="A31" s="1" t="s">
        <v>7</v>
      </c>
      <c r="B31" s="2" t="str">
        <f>VLOOKUP(D31,'[2]OSV atual'!S:T,2,0)</f>
        <v>Prep de Cargas</v>
      </c>
      <c r="C31" s="2" t="str">
        <f>VLOOKUP(D31,'[2]OSV atual'!Q:R,2,0)</f>
        <v>CRNacional</v>
      </c>
      <c r="D31" s="2">
        <v>552121670129</v>
      </c>
      <c r="E31" s="1" t="s">
        <v>2</v>
      </c>
      <c r="F31" s="3" t="s">
        <v>6</v>
      </c>
      <c r="G31" s="3" t="s">
        <v>6</v>
      </c>
      <c r="H31" s="3" t="s">
        <v>6</v>
      </c>
      <c r="I31" t="s">
        <v>10</v>
      </c>
    </row>
    <row r="32" spans="1:9" x14ac:dyDescent="0.25">
      <c r="A32" s="1" t="s">
        <v>7</v>
      </c>
      <c r="B32" s="2" t="str">
        <f>VLOOKUP(D32,'[2]OSV atual'!S:T,2,0)</f>
        <v>TRIAGEM</v>
      </c>
      <c r="C32" s="2" t="s">
        <v>8</v>
      </c>
      <c r="D32" s="2">
        <v>552121670149</v>
      </c>
      <c r="E32" s="1" t="s">
        <v>2</v>
      </c>
      <c r="F32" s="3" t="s">
        <v>6</v>
      </c>
      <c r="G32" s="3" t="s">
        <v>6</v>
      </c>
      <c r="H32" s="3" t="s">
        <v>6</v>
      </c>
      <c r="I32" t="s">
        <v>10</v>
      </c>
    </row>
    <row r="33" spans="1:9" x14ac:dyDescent="0.25">
      <c r="A33" s="1" t="s">
        <v>7</v>
      </c>
      <c r="B33" s="2" t="str">
        <f>VLOOKUP(D33,'[2]OSV atual'!S:T,2,0)</f>
        <v>VINICIUS</v>
      </c>
      <c r="C33" s="2" t="str">
        <f>VLOOKUP(D33,'[2]OSV atual'!Q:R,2,0)</f>
        <v>CRNacional</v>
      </c>
      <c r="D33" s="2">
        <v>552121670101</v>
      </c>
      <c r="E33" s="1" t="s">
        <v>2</v>
      </c>
      <c r="F33" s="3" t="s">
        <v>6</v>
      </c>
      <c r="G33" s="3" t="s">
        <v>6</v>
      </c>
      <c r="H33" s="3" t="s">
        <v>6</v>
      </c>
      <c r="I33" t="s">
        <v>10</v>
      </c>
    </row>
    <row r="34" spans="1:9" x14ac:dyDescent="0.25">
      <c r="A34" s="1" t="s">
        <v>7</v>
      </c>
      <c r="B34" s="2" t="str">
        <f>VLOOKUP(D34,'[2]OSV atual'!S:T,2,0)</f>
        <v>TURNO AREA</v>
      </c>
      <c r="C34" s="2" t="s">
        <v>8</v>
      </c>
      <c r="D34" s="2">
        <v>552121670271</v>
      </c>
      <c r="E34" s="1" t="s">
        <v>2</v>
      </c>
      <c r="F34" s="3" t="s">
        <v>6</v>
      </c>
      <c r="G34" s="3" t="s">
        <v>6</v>
      </c>
      <c r="H34" s="3" t="s">
        <v>6</v>
      </c>
      <c r="I34" t="s">
        <v>10</v>
      </c>
    </row>
    <row r="35" spans="1:9" x14ac:dyDescent="0.25">
      <c r="A35" s="1" t="s">
        <v>7</v>
      </c>
      <c r="B35" s="2" t="str">
        <f>VLOOKUP(D35,'[2]OSV atual'!S:T,2,0)</f>
        <v>C EXTERNO</v>
      </c>
      <c r="C35" s="2" t="s">
        <v>8</v>
      </c>
      <c r="D35" s="2">
        <v>552121670140</v>
      </c>
      <c r="E35" s="1" t="s">
        <v>2</v>
      </c>
      <c r="F35" s="3" t="s">
        <v>6</v>
      </c>
      <c r="G35" s="3" t="s">
        <v>6</v>
      </c>
      <c r="H35" s="3" t="s">
        <v>6</v>
      </c>
      <c r="I35" t="s">
        <v>10</v>
      </c>
    </row>
    <row r="36" spans="1:9" x14ac:dyDescent="0.25">
      <c r="A36" s="1" t="s">
        <v>7</v>
      </c>
      <c r="B36" s="2" t="str">
        <f>VLOOKUP(D36,'[2]OSV atual'!S:T,2,0)</f>
        <v>FABIANA</v>
      </c>
      <c r="C36" s="2" t="str">
        <f>VLOOKUP(D36,'[2]OSV atual'!Q:R,2,0)</f>
        <v>CRNacional</v>
      </c>
      <c r="D36" s="2">
        <v>552121670199</v>
      </c>
      <c r="E36" s="1" t="s">
        <v>2</v>
      </c>
      <c r="F36" s="3" t="s">
        <v>6</v>
      </c>
      <c r="G36" s="3" t="s">
        <v>6</v>
      </c>
      <c r="H36" s="3">
        <v>2102</v>
      </c>
      <c r="I36" t="s">
        <v>10</v>
      </c>
    </row>
    <row r="37" spans="1:9" x14ac:dyDescent="0.25">
      <c r="A37" s="1" t="s">
        <v>7</v>
      </c>
      <c r="B37" s="2" t="str">
        <f>VLOOKUP(D37,'[2]OSV atual'!S:T,2,0)</f>
        <v>EUCIA FERNANDA</v>
      </c>
      <c r="C37" s="2" t="s">
        <v>8</v>
      </c>
      <c r="D37" s="2">
        <v>552121670116</v>
      </c>
      <c r="E37" s="1" t="s">
        <v>2</v>
      </c>
      <c r="F37" s="3" t="s">
        <v>6</v>
      </c>
      <c r="G37" s="3" t="s">
        <v>6</v>
      </c>
      <c r="H37" s="3" t="s">
        <v>6</v>
      </c>
      <c r="I37" t="s">
        <v>10</v>
      </c>
    </row>
    <row r="38" spans="1:9" x14ac:dyDescent="0.25">
      <c r="A38" s="1" t="s">
        <v>7</v>
      </c>
      <c r="B38" s="2" t="str">
        <f>VLOOKUP(D38,'[2]OSV atual'!S:T,2,0)</f>
        <v>Programacao</v>
      </c>
      <c r="C38" s="2" t="str">
        <f>VLOOKUP(D38,'[2]OSV atual'!Q:R,2,0)</f>
        <v>CRNacional</v>
      </c>
      <c r="D38" s="2">
        <v>552121670109</v>
      </c>
      <c r="E38" s="1" t="s">
        <v>2</v>
      </c>
      <c r="F38" s="3" t="s">
        <v>6</v>
      </c>
      <c r="G38" s="3" t="s">
        <v>6</v>
      </c>
      <c r="H38" s="3" t="s">
        <v>6</v>
      </c>
      <c r="I38" t="s">
        <v>10</v>
      </c>
    </row>
    <row r="39" spans="1:9" x14ac:dyDescent="0.25">
      <c r="A39" s="1" t="s">
        <v>7</v>
      </c>
      <c r="B39" s="2" t="str">
        <f>VLOOKUP(D39,'[2]OSV atual'!S:T,2,0)</f>
        <v>RecepÃ§Ã£o ARM</v>
      </c>
      <c r="C39" s="2" t="str">
        <f>VLOOKUP(D39,'[2]OSV atual'!Q:R,2,0)</f>
        <v>CRRestrito</v>
      </c>
      <c r="D39" s="2">
        <v>552121670243</v>
      </c>
      <c r="E39" s="1" t="s">
        <v>2</v>
      </c>
      <c r="F39" s="3" t="s">
        <v>6</v>
      </c>
      <c r="G39" s="3" t="s">
        <v>6</v>
      </c>
      <c r="H39" s="3" t="s">
        <v>6</v>
      </c>
      <c r="I39" t="s">
        <v>10</v>
      </c>
    </row>
    <row r="40" spans="1:9" x14ac:dyDescent="0.25">
      <c r="A40" s="1" t="s">
        <v>7</v>
      </c>
      <c r="B40" s="2" t="str">
        <f>VLOOKUP(D40,'[2]OSV atual'!S:T,2,0)</f>
        <v>Emergencia 8800</v>
      </c>
      <c r="C40" s="2" t="s">
        <v>8</v>
      </c>
      <c r="D40" s="2">
        <v>552121670256</v>
      </c>
      <c r="E40" s="1" t="s">
        <v>2</v>
      </c>
      <c r="F40" s="3" t="s">
        <v>6</v>
      </c>
      <c r="G40" s="3" t="s">
        <v>6</v>
      </c>
      <c r="H40" s="3" t="s">
        <v>6</v>
      </c>
      <c r="I40" t="s">
        <v>10</v>
      </c>
    </row>
    <row r="41" spans="1:9" x14ac:dyDescent="0.25">
      <c r="A41" s="1" t="s">
        <v>7</v>
      </c>
      <c r="B41" s="2">
        <f>VLOOKUP(D41,'[2]OSV atual'!S:T,2,0)</f>
        <v>552121670281</v>
      </c>
      <c r="C41" s="2" t="str">
        <f>VLOOKUP(D41,'[2]OSV atual'!Q:R,2,0)</f>
        <v>CRRestrito</v>
      </c>
      <c r="D41" s="2">
        <v>552121670281</v>
      </c>
      <c r="E41" s="1" t="s">
        <v>2</v>
      </c>
      <c r="F41" s="3" t="s">
        <v>6</v>
      </c>
      <c r="G41" s="3" t="s">
        <v>6</v>
      </c>
      <c r="H41" s="3">
        <v>2103</v>
      </c>
      <c r="I41" t="s">
        <v>10</v>
      </c>
    </row>
    <row r="42" spans="1:9" x14ac:dyDescent="0.25">
      <c r="A42" s="1" t="s">
        <v>7</v>
      </c>
      <c r="B42" s="2" t="str">
        <f>VLOOKUP(D42,'[2]OSV atual'!S:T,2,0)</f>
        <v>MARCIELLEN DIAS</v>
      </c>
      <c r="C42" s="2" t="str">
        <f>VLOOKUP(D42,'[2]OSV atual'!Q:R,2,0)</f>
        <v>CRNacional</v>
      </c>
      <c r="D42" s="2">
        <v>552121670277</v>
      </c>
      <c r="E42" s="1" t="s">
        <v>2</v>
      </c>
      <c r="F42" s="3" t="s">
        <v>6</v>
      </c>
      <c r="G42" s="3" t="s">
        <v>6</v>
      </c>
      <c r="H42" s="3">
        <v>2102</v>
      </c>
      <c r="I42" t="s">
        <v>10</v>
      </c>
    </row>
    <row r="43" spans="1:9" x14ac:dyDescent="0.25">
      <c r="A43" s="5" t="s">
        <v>7</v>
      </c>
      <c r="B43" s="6" t="str">
        <f>VLOOKUP(D43,'[2]OSV atual'!S:T,2,0)</f>
        <v>ANALISTA</v>
      </c>
      <c r="C43" s="6" t="str">
        <f>VLOOKUP(D43,'[2]OSV atual'!Q:R,2,0)</f>
        <v>CRLocal</v>
      </c>
      <c r="D43" s="6">
        <v>552121670137</v>
      </c>
      <c r="E43" s="1" t="s">
        <v>2</v>
      </c>
      <c r="F43" s="3" t="s">
        <v>6</v>
      </c>
      <c r="G43" s="3" t="s">
        <v>6</v>
      </c>
      <c r="H43" s="3" t="s">
        <v>6</v>
      </c>
      <c r="I43" t="s">
        <v>10</v>
      </c>
    </row>
    <row r="44" spans="1:9" x14ac:dyDescent="0.25">
      <c r="A44" s="5" t="s">
        <v>7</v>
      </c>
      <c r="B44" s="6" t="str">
        <f>VLOOKUP(D44,'[2]OSV atual'!S:T,2,0)</f>
        <v>Prepost Mirassol</v>
      </c>
      <c r="C44" s="6" t="str">
        <f>VLOOKUP(D44,'[2]OSV atual'!Q:R,2,0)</f>
        <v>CRLocal</v>
      </c>
      <c r="D44" s="6">
        <v>552121670121</v>
      </c>
      <c r="E44" s="1" t="s">
        <v>2</v>
      </c>
      <c r="F44" s="3" t="s">
        <v>6</v>
      </c>
      <c r="G44" s="3" t="s">
        <v>6</v>
      </c>
      <c r="H44" s="3" t="s">
        <v>6</v>
      </c>
      <c r="I44" t="s">
        <v>10</v>
      </c>
    </row>
    <row r="45" spans="1:9" x14ac:dyDescent="0.25">
      <c r="A45" s="5" t="s">
        <v>7</v>
      </c>
      <c r="B45" s="6" t="str">
        <f>VLOOKUP(D45,'[2]OSV atual'!S:T,2,0)</f>
        <v>PRESERVACAO</v>
      </c>
      <c r="C45" s="6" t="str">
        <f>VLOOKUP(D45,'[2]OSV atual'!Q:R,2,0)</f>
        <v>CRLocal</v>
      </c>
      <c r="D45" s="6">
        <v>552121670110</v>
      </c>
      <c r="E45" s="1" t="s">
        <v>2</v>
      </c>
      <c r="F45" s="3" t="s">
        <v>6</v>
      </c>
      <c r="G45" s="3" t="s">
        <v>6</v>
      </c>
      <c r="H45" s="3" t="s">
        <v>6</v>
      </c>
      <c r="I45" t="s">
        <v>10</v>
      </c>
    </row>
    <row r="46" spans="1:9" x14ac:dyDescent="0.25">
      <c r="A46" s="5" t="s">
        <v>7</v>
      </c>
      <c r="B46" s="6" t="str">
        <f>VLOOKUP(D46,'[2]OSV atual'!S:T,2,0)</f>
        <v>EXTERNO</v>
      </c>
      <c r="C46" s="6" t="str">
        <f>VLOOKUP(D46,'[2]OSV atual'!Q:R,2,0)</f>
        <v>CRLocal</v>
      </c>
      <c r="D46" s="6">
        <v>552121670205</v>
      </c>
      <c r="E46" s="1" t="s">
        <v>2</v>
      </c>
      <c r="F46" s="3" t="s">
        <v>6</v>
      </c>
      <c r="G46" s="3" t="s">
        <v>6</v>
      </c>
      <c r="H46" s="3" t="s">
        <v>6</v>
      </c>
      <c r="I46" t="s">
        <v>10</v>
      </c>
    </row>
  </sheetData>
  <dataValidations count="5">
    <dataValidation type="list" allowBlank="1" showInputMessage="1" showErrorMessage="1" sqref="E3:E46 E1" xr:uid="{1440D7F2-9B92-4FA8-8956-94D633C3F242}">
      <formula1>List_Softphone_Type</formula1>
    </dataValidation>
    <dataValidation type="list" allowBlank="1" showInputMessage="1" showErrorMessage="1" sqref="C3:C46 C1" xr:uid="{0D574923-4473-4CC7-9B2F-D36181587A02}">
      <formula1>Subscriber_Dialing_Permissions</formula1>
    </dataValidation>
    <dataValidation type="list" allowBlank="1" showInputMessage="1" showErrorMessage="1" sqref="A3:A46 A1" xr:uid="{7A35F320-F3BC-410F-96A5-8CF444F4DE76}">
      <formula1>List_Site_Name</formula1>
    </dataValidation>
    <dataValidation type="custom" errorStyle="warning" operator="greaterThan" allowBlank="1" showErrorMessage="1" errorTitle="Attention" error="The concatenation of &quot;First Name&quot; and &quot;Last Name&quot; cannot be longer then 20 characters. _x000a_" sqref="B3:B46" xr:uid="{8903BC3B-CD48-4484-8E67-F23C197225DE}">
      <formula1>(LEN(XEO3)+LEN(B3))&lt;=20</formula1>
    </dataValidation>
    <dataValidation type="custom" errorStyle="warning" operator="greaterThan" allowBlank="1" showErrorMessage="1" errorTitle="Attention" error="The concatenation of &quot;First Name&quot; and &quot;Last Name&quot; cannot be longer then 20 characters. _x000a_" sqref="B1" xr:uid="{FAA74E1E-F4AB-4E4D-836C-23BF1DBB6AAB}">
      <formula1>(LEN(XEN1)+LEN(B1))&lt;=20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ESCRITORIO</dc:creator>
  <cp:lastModifiedBy>ESCRITORIO</cp:lastModifiedBy>
  <dcterms:created xsi:type="dcterms:W3CDTF">2023-08-08T12:11:50Z</dcterms:created>
  <dcterms:modified xsi:type="dcterms:W3CDTF">2023-08-11T09:46:39Z</dcterms:modified>
</cp:coreProperties>
</file>