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<sst xmlns="http://schemas.openxmlformats.org/spreadsheetml/2006/main" count="136" uniqueCount="130">
  <si>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</si>
  <si>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</si>
  <si>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</si>
  <si>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</si>
  <si>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</si>
  <si>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</si>
  <si>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</si>
  <si>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</si>
  <si>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</si>
  <si>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</si>
  <si>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</si>
  <si>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</si>
  <si>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</si>
  <si>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</si>
  <si>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Display Name</t>
  </si>
  <si>
    <t>Pool A</t>
  </si>
  <si>
    <t>Cersei Lannister</t>
  </si>
  <si>
    <t>Team Gamma</t>
  </si>
  <si>
    <t>C. LANNISTER</t>
  </si>
  <si>
    <t>Daenerys Targaryen</t>
  </si>
  <si>
    <t>Team Delta</t>
  </si>
  <si>
    <t>D. TARGARYEN</t>
  </si>
  <si>
    <t>Eddard Stark</t>
  </si>
  <si>
    <t>Team Epsilon</t>
  </si>
  <si>
    <t>E. STARK</t>
  </si>
  <si>
    <t>Xaro Xhoan Daxos</t>
  </si>
  <si>
    <t>Team Omega</t>
  </si>
  <si>
    <t>X. DAXOS</t>
  </si>
  <si>
    <t>Pool B</t>
  </si>
  <si>
    <t>Frodo Baggins</t>
  </si>
  <si>
    <t>Team Zeta</t>
  </si>
  <si>
    <t>F. BAGGINS</t>
  </si>
  <si>
    <t>Gandalf The Grey</t>
  </si>
  <si>
    <t>Team Eta</t>
  </si>
  <si>
    <t>G. GREY</t>
  </si>
  <si>
    <t>Hermione Granger</t>
  </si>
  <si>
    <t>Team Theta</t>
  </si>
  <si>
    <t>H. GRANGER</t>
  </si>
  <si>
    <t>Pool C</t>
  </si>
  <si>
    <t>Inigo Montoya</t>
  </si>
  <si>
    <t>Team Iota</t>
  </si>
  <si>
    <t>I. MONTOYA</t>
  </si>
  <si>
    <t>Jon Snow</t>
  </si>
  <si>
    <t>Team Kappa</t>
  </si>
  <si>
    <t>J. SNOW</t>
  </si>
  <si>
    <t>Katniss Everdeen</t>
  </si>
  <si>
    <t>Team Lambda</t>
  </si>
  <si>
    <t>K. EVERDEEN</t>
  </si>
  <si>
    <t>Pool D</t>
  </si>
  <si>
    <t>Legolas Greenleaf</t>
  </si>
  <si>
    <t>Team Mu</t>
  </si>
  <si>
    <t>L. GREENLEAF</t>
  </si>
  <si>
    <t>Moby Dick</t>
  </si>
  <si>
    <t>Team Nu</t>
  </si>
  <si>
    <t>M. DICK</t>
  </si>
  <si>
    <t>Neville Longbottom</t>
  </si>
  <si>
    <t>Team Xi</t>
  </si>
  <si>
    <t>N. LONGBOTTOM</t>
  </si>
  <si>
    <t>Pool E</t>
  </si>
  <si>
    <t>Othello</t>
  </si>
  <si>
    <t>Team Omicron</t>
  </si>
  <si>
    <t>OTHELLO</t>
  </si>
  <si>
    <t>Petyr Baelish</t>
  </si>
  <si>
    <t>Team Pi</t>
  </si>
  <si>
    <t>P. BAELISH</t>
  </si>
  <si>
    <t>Quirinus Quirrell</t>
  </si>
  <si>
    <t>Team Rho</t>
  </si>
  <si>
    <t>Q. QUIRRELL</t>
  </si>
  <si>
    <t>Pool F</t>
  </si>
  <si>
    <t>Ron Weasley</t>
  </si>
  <si>
    <t>Team Sigma</t>
  </si>
  <si>
    <t>R. WEASLEY</t>
  </si>
  <si>
    <t>Samwise Gamgee</t>
  </si>
  <si>
    <t>Team Tau</t>
  </si>
  <si>
    <t>S. GAMGEE</t>
  </si>
  <si>
    <t>Tyrion Lannister</t>
  </si>
  <si>
    <t>Team Upsilon</t>
  </si>
  <si>
    <t>T. LANNISTER</t>
  </si>
  <si>
    <t>Pool G</t>
  </si>
  <si>
    <t>Ulysses</t>
  </si>
  <si>
    <t>Team Phi</t>
  </si>
  <si>
    <t>ULYSSES</t>
  </si>
  <si>
    <t>Voldemort</t>
  </si>
  <si>
    <t>Team Chi</t>
  </si>
  <si>
    <t>VOLDEMORT</t>
  </si>
  <si>
    <t>Willy Wonka</t>
  </si>
  <si>
    <t>Team Psi</t>
  </si>
  <si>
    <t>W. WONKA</t>
  </si>
  <si>
    <t>Ygritte</t>
  </si>
  <si>
    <t>Team Alpha</t>
  </si>
  <si>
    <t>YGRITTE</t>
  </si>
  <si>
    <t>Pool A.1</t>
  </si>
  <si>
    <t>Pool C.1</t>
  </si>
  <si>
    <t>Pool B.2</t>
  </si>
  <si>
    <t>Pool E.1</t>
  </si>
  <si>
    <t>Pool D.2</t>
  </si>
  <si>
    <t>Pool G.1</t>
  </si>
  <si>
    <t>Pool F.2</t>
  </si>
  <si>
    <t>Pool B.1</t>
  </si>
  <si>
    <t>Pool A.2</t>
  </si>
  <si>
    <t>Pool C.2</t>
  </si>
  <si>
    <t>Pool D.1</t>
  </si>
  <si>
    <t>Pool E.2</t>
  </si>
  <si>
    <t>Pool F.1</t>
  </si>
  <si>
    <t>Pool G.2</t>
  </si>
  <si>
    <t>Red</t>
  </si>
  <si>
    <t>vs</t>
  </si>
  <si>
    <t>White</t>
  </si>
  <si>
    <t xml:space="preserve">1. </t>
  </si>
  <si>
    <t xml:space="preserve">2. </t>
  </si>
  <si>
    <t xml:space="preserve">3. </t>
  </si>
  <si>
    <t xml:space="preserve">4. </t>
  </si>
  <si>
    <t>Match 1</t>
  </si>
  <si>
    <t>1.</t>
  </si>
  <si>
    <t>2.</t>
  </si>
  <si>
    <t>Match 2</t>
  </si>
  <si>
    <t>Match 3</t>
  </si>
  <si>
    <t>Match 4</t>
  </si>
  <si>
    <t>Match 5</t>
  </si>
  <si>
    <t>Match 6</t>
  </si>
  <si>
    <t>Elimination Round 2</t>
  </si>
  <si>
    <t>Match 7</t>
  </si>
  <si>
    <t>Match 8</t>
  </si>
  <si>
    <t>Match 9</t>
  </si>
  <si>
    <t>Match 10</t>
  </si>
  <si>
    <t>Elimination Round 3</t>
  </si>
  <si>
    <t>Match 11</t>
  </si>
  <si>
    <t>Match 12</t>
  </si>
  <si>
    <t>Elimination Round 4</t>
  </si>
  <si>
    <t>Match 13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</si>
</sst>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4">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2" fillId="0" borderId="1" xfId="0" applyFont="true" applyBorder="true" applyAlignment="true">
      <alignment horizontal="center" vertical="center"/>
    </xf>
    <xf numFmtId="0" fontId="13" fillId="3" borderId="12" xfId="0" applyFont="true" applyFill="true" applyBorder="true" applyAlignment="true">
      <alignment horizontal="center"/>
    </xf>
    <xf numFmtId="0" fontId="11"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t="s">
        <v>15</v>
      </c>
      <c r="B2" s="1" t="s">
        <v>16</v>
      </c>
      <c r="C2" t="s">
        <v>17</v>
      </c>
      <c r="D2" t="s">
        <v>18</v>
      </c>
    </row>
    <row r="3" spans="1:2" ht="12.75" customHeight="true">
      <c r="A3" s="1" t="s">
        <v>15</v>
      </c>
      <c r="B3" s="1" t="s">
        <v>19</v>
      </c>
      <c r="C3" t="s">
        <v>20</v>
      </c>
      <c r="D3" t="s">
        <v>21</v>
      </c>
    </row>
    <row r="4" spans="1:2" ht="12.75" customHeight="true">
      <c r="A4" s="1" t="s">
        <v>15</v>
      </c>
      <c r="B4" s="1" t="s">
        <v>22</v>
      </c>
      <c r="C4" t="s">
        <v>23</v>
      </c>
      <c r="D4" t="s">
        <v>24</v>
      </c>
    </row>
    <row r="5" spans="1:2" ht="12.75" customHeight="true">
      <c r="A5" t="s">
        <v>15</v>
      </c>
      <c r="B5" t="s">
        <v>25</v>
      </c>
      <c r="C5" t="s">
        <v>26</v>
      </c>
      <c r="D5" t="s">
        <v>27</v>
      </c>
    </row>
    <row r="6" spans="1:2" ht="12.75" customHeight="true">
      <c r="A6" s="1" t="s">
        <v>28</v>
      </c>
      <c r="B6" s="1" t="s">
        <v>29</v>
      </c>
      <c r="C6" t="s">
        <v>30</v>
      </c>
      <c r="D6" t="s">
        <v>31</v>
      </c>
    </row>
    <row r="7" spans="1:2" ht="12.75" customHeight="true">
      <c r="A7" s="1" t="s">
        <v>28</v>
      </c>
      <c r="B7" s="1" t="s">
        <v>32</v>
      </c>
      <c r="C7" t="s">
        <v>33</v>
      </c>
      <c r="D7" t="s">
        <v>34</v>
      </c>
    </row>
    <row r="8" spans="1:2" ht="12.75" customHeight="true">
      <c r="A8" s="1" t="s">
        <v>28</v>
      </c>
      <c r="B8" s="1" t="s">
        <v>35</v>
      </c>
      <c r="C8" t="s">
        <v>36</v>
      </c>
      <c r="D8" t="s">
        <v>37</v>
      </c>
    </row>
    <row r="9" spans="1:2" ht="12.75" customHeight="true">
      <c r="A9" t="s">
        <v>38</v>
      </c>
      <c r="B9" t="s">
        <v>39</v>
      </c>
      <c r="C9" t="s">
        <v>40</v>
      </c>
      <c r="D9" t="s">
        <v>41</v>
      </c>
    </row>
    <row r="10" spans="1:2" ht="12.75" customHeight="true">
      <c r="A10" s="1" t="s">
        <v>38</v>
      </c>
      <c r="B10" s="1" t="s">
        <v>42</v>
      </c>
      <c r="C10" t="s">
        <v>43</v>
      </c>
      <c r="D10" t="s">
        <v>44</v>
      </c>
    </row>
    <row r="11" spans="1:2" ht="12.75" customHeight="true">
      <c r="A11" s="1" t="s">
        <v>38</v>
      </c>
      <c r="B11" s="1" t="s">
        <v>45</v>
      </c>
      <c r="C11" t="s">
        <v>46</v>
      </c>
      <c r="D11" t="s">
        <v>47</v>
      </c>
    </row>
    <row r="12" spans="1:2" ht="12.75" customHeight="true">
      <c r="A12" s="1" t="s">
        <v>48</v>
      </c>
      <c r="B12" s="1" t="s">
        <v>49</v>
      </c>
      <c r="C12" t="s">
        <v>50</v>
      </c>
      <c r="D12" t="s">
        <v>51</v>
      </c>
    </row>
    <row r="13" spans="1:2" ht="12.75" customHeight="true">
      <c r="A13" t="s">
        <v>48</v>
      </c>
      <c r="B13" t="s">
        <v>52</v>
      </c>
      <c r="C13" t="s">
        <v>53</v>
      </c>
      <c r="D13" t="s">
        <v>54</v>
      </c>
    </row>
    <row r="14" spans="1:2" ht="12.75" customHeight="true">
      <c r="A14" s="1" t="s">
        <v>48</v>
      </c>
      <c r="B14" s="1" t="s">
        <v>55</v>
      </c>
      <c r="C14" t="s">
        <v>56</v>
      </c>
      <c r="D14" t="s">
        <v>57</v>
      </c>
    </row>
    <row r="15" spans="1:2" ht="12.75" customHeight="true">
      <c r="A15" s="1" t="s">
        <v>58</v>
      </c>
      <c r="B15" s="1" t="s">
        <v>59</v>
      </c>
      <c r="C15" t="s">
        <v>60</v>
      </c>
      <c r="D15" t="s">
        <v>61</v>
      </c>
    </row>
    <row r="16" spans="1:2" ht="12.75" customHeight="true">
      <c r="A16" s="1" t="s">
        <v>58</v>
      </c>
      <c r="B16" s="1" t="s">
        <v>62</v>
      </c>
      <c r="C16" t="s">
        <v>63</v>
      </c>
      <c r="D16" t="s">
        <v>64</v>
      </c>
    </row>
    <row r="17" spans="1:2" ht="12.75" customHeight="true">
      <c r="A17" t="s">
        <v>58</v>
      </c>
      <c r="B17" t="s">
        <v>65</v>
      </c>
      <c r="C17" t="s">
        <v>66</v>
      </c>
      <c r="D17" t="s">
        <v>67</v>
      </c>
    </row>
    <row r="18" spans="1:2" ht="12.75" customHeight="true">
      <c r="A18" s="1" t="s">
        <v>68</v>
      </c>
      <c r="B18" s="1" t="s">
        <v>69</v>
      </c>
      <c r="C18" t="s">
        <v>70</v>
      </c>
      <c r="D18" t="s">
        <v>71</v>
      </c>
    </row>
    <row r="19" spans="1:2" ht="12.75" customHeight="true">
      <c r="A19" s="1" t="s">
        <v>68</v>
      </c>
      <c r="B19" s="1" t="s">
        <v>72</v>
      </c>
      <c r="C19" t="s">
        <v>73</v>
      </c>
      <c r="D19" t="s">
        <v>74</v>
      </c>
    </row>
    <row r="20" spans="1:2" ht="12.75" customHeight="true">
      <c r="A20" s="1" t="s">
        <v>68</v>
      </c>
      <c r="B20" s="1" t="s">
        <v>75</v>
      </c>
      <c r="C20" t="s">
        <v>76</v>
      </c>
      <c r="D20" t="s">
        <v>77</v>
      </c>
    </row>
    <row r="21" spans="1:2" ht="12.75" customHeight="true">
      <c r="A21" t="s">
        <v>78</v>
      </c>
      <c r="B21" t="s">
        <v>79</v>
      </c>
      <c r="C21" t="s">
        <v>80</v>
      </c>
      <c r="D21" t="s">
        <v>81</v>
      </c>
    </row>
    <row r="22" spans="1:2" ht="12.75" customHeight="true">
      <c r="A22" s="1" t="s">
        <v>78</v>
      </c>
      <c r="B22" s="1" t="s">
        <v>82</v>
      </c>
      <c r="C22" t="s">
        <v>83</v>
      </c>
      <c r="D22" t="s">
        <v>84</v>
      </c>
    </row>
    <row r="23" spans="1:2" ht="12.75" customHeight="true">
      <c r="A23" s="1" t="s">
        <v>78</v>
      </c>
      <c r="B23" s="1" t="s">
        <v>85</v>
      </c>
      <c r="C23" t="s">
        <v>86</v>
      </c>
      <c r="D23" t="s">
        <v>87</v>
      </c>
    </row>
    <row r="24" spans="1:2" ht="12.75" customHeight="true">
      <c r="A24" s="1" t="s">
        <v>78</v>
      </c>
      <c r="B24" s="1" t="s">
        <v>88</v>
      </c>
      <c r="C24" t="s">
        <v>89</v>
      </c>
      <c r="D24" t="s">
        <v>90</v>
      </c>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data!A5</f>
      </c>
    </row>
    <row r="3">
      <c r="A3" s="26" t="str">
        <f>data!B2</f>
      </c>
      <c r="E3" s="24" t="s">
        <v>91</v>
      </c>
    </row>
    <row r="4">
      <c r="A4" s="27" t="str">
        <f>data!B3</f>
      </c>
      <c r="F4" s="22"/>
      <c r="G4" s="20"/>
    </row>
    <row r="5">
      <c r="A5" s="27" t="str">
        <f>data!B4</f>
      </c>
      <c r="G5" s="21">
        <v>7</v>
      </c>
    </row>
    <row r="6">
      <c r="A6" s="28" t="str">
        <f>data!B5</f>
      </c>
      <c r="C6" s="24" t="s">
        <v>92</v>
      </c>
      <c r="G6" s="20"/>
      <c r="H6" s="22"/>
      <c r="I6" s="20"/>
    </row>
    <row r="7">
      <c r="A7" s="22"/>
      <c r="D7" s="22"/>
      <c r="E7" s="21">
        <v>1</v>
      </c>
      <c r="F7" s="23"/>
      <c r="G7" s="20"/>
      <c r="I7" s="20"/>
    </row>
    <row r="8">
      <c r="A8" s="25" t="str">
        <f>data!A8</f>
      </c>
      <c r="C8" s="24" t="s">
        <v>93</v>
      </c>
      <c r="D8" s="23"/>
      <c r="E8" s="20"/>
      <c r="I8" s="20"/>
    </row>
    <row r="9">
      <c r="A9" s="26" t="str">
        <f>data!B6</f>
      </c>
      <c r="I9" s="21">
        <v>11</v>
      </c>
    </row>
    <row r="10">
      <c r="A10" s="27" t="str">
        <f>data!B7</f>
      </c>
      <c r="C10" s="24" t="s">
        <v>94</v>
      </c>
      <c r="I10" s="20"/>
      <c r="J10" s="22"/>
      <c r="K10" s="20"/>
    </row>
    <row r="11">
      <c r="A11" s="28" t="str">
        <f>data!B8</f>
      </c>
      <c r="D11" s="22"/>
      <c r="E11" s="21">
        <v>2</v>
      </c>
      <c r="I11" s="20"/>
      <c r="K11" s="20"/>
    </row>
    <row r="12">
      <c r="A12" s="22"/>
      <c r="C12" s="24" t="s">
        <v>95</v>
      </c>
      <c r="D12" s="23"/>
      <c r="E12" s="20"/>
      <c r="F12" s="22"/>
      <c r="G12" s="20"/>
      <c r="I12" s="20"/>
      <c r="K12" s="20"/>
    </row>
    <row r="13">
      <c r="A13" s="25" t="str">
        <f>data!A11</f>
      </c>
      <c r="G13" s="21">
        <v>8</v>
      </c>
      <c r="H13" s="23"/>
      <c r="I13" s="20"/>
      <c r="K13" s="20"/>
    </row>
    <row r="14">
      <c r="A14" s="26" t="str">
        <f>data!B9</f>
      </c>
      <c r="C14" s="24" t="s">
        <v>96</v>
      </c>
      <c r="G14" s="20"/>
      <c r="K14" s="20"/>
    </row>
    <row r="15">
      <c r="A15" s="27" t="str">
        <f>data!B10</f>
      </c>
      <c r="D15" s="22"/>
      <c r="E15" s="21">
        <v>3</v>
      </c>
      <c r="F15" s="23"/>
      <c r="G15" s="20"/>
      <c r="K15" s="20"/>
    </row>
    <row r="16">
      <c r="A16" s="28" t="str">
        <f>data!B11</f>
      </c>
      <c r="C16" s="24" t="s">
        <v>97</v>
      </c>
      <c r="D16" s="23"/>
      <c r="E16" s="20"/>
      <c r="K16" s="20"/>
    </row>
    <row r="17">
      <c r="A17" s="22"/>
      <c r="K17" s="21">
        <v>13</v>
      </c>
    </row>
    <row r="18">
      <c r="A18" s="25" t="str">
        <f>data!A14</f>
      </c>
      <c r="K18" s="20"/>
    </row>
    <row r="19">
      <c r="A19" s="26" t="str">
        <f>data!B12</f>
      </c>
      <c r="E19" s="24" t="s">
        <v>98</v>
      </c>
      <c r="K19" s="20"/>
    </row>
    <row r="20">
      <c r="A20" s="27" t="str">
        <f>data!B13</f>
      </c>
      <c r="F20" s="22"/>
      <c r="G20" s="20"/>
      <c r="K20" s="20"/>
    </row>
    <row r="21">
      <c r="A21" s="28" t="str">
        <f>data!B14</f>
      </c>
      <c r="G21" s="21">
        <v>9</v>
      </c>
      <c r="K21" s="20"/>
    </row>
    <row r="22">
      <c r="A22" s="22"/>
      <c r="C22" s="24" t="s">
        <v>99</v>
      </c>
      <c r="G22" s="20"/>
      <c r="H22" s="22"/>
      <c r="I22" s="20"/>
      <c r="K22" s="20"/>
    </row>
    <row r="23">
      <c r="A23" s="25" t="str">
        <f>data!A17</f>
      </c>
      <c r="D23" s="22"/>
      <c r="E23" s="21">
        <v>4</v>
      </c>
      <c r="F23" s="23"/>
      <c r="G23" s="20"/>
      <c r="I23" s="20"/>
      <c r="K23" s="20"/>
    </row>
    <row r="24">
      <c r="A24" s="26" t="str">
        <f>data!B15</f>
      </c>
      <c r="C24" s="24" t="s">
        <v>100</v>
      </c>
      <c r="D24" s="23"/>
      <c r="E24" s="20"/>
      <c r="I24" s="20"/>
      <c r="K24" s="20"/>
    </row>
    <row r="25">
      <c r="A25" s="27" t="str">
        <f>data!B16</f>
      </c>
      <c r="I25" s="21">
        <v>12</v>
      </c>
      <c r="J25" s="23"/>
      <c r="K25" s="20"/>
    </row>
    <row r="26">
      <c r="A26" s="28" t="str">
        <f>data!B17</f>
      </c>
      <c r="C26" s="24" t="s">
        <v>101</v>
      </c>
      <c r="I26" s="20"/>
    </row>
    <row r="27">
      <c r="A27" s="22"/>
      <c r="D27" s="22"/>
      <c r="E27" s="21">
        <v>5</v>
      </c>
      <c r="I27" s="20"/>
    </row>
    <row r="28">
      <c r="A28" s="25" t="str">
        <f>data!A20</f>
      </c>
      <c r="C28" s="24" t="s">
        <v>102</v>
      </c>
      <c r="D28" s="23"/>
      <c r="E28" s="20"/>
      <c r="F28" s="22"/>
      <c r="G28" s="20"/>
      <c r="I28" s="20"/>
    </row>
    <row r="29">
      <c r="A29" s="26" t="str">
        <f>data!B18</f>
      </c>
      <c r="G29" s="21">
        <v>10</v>
      </c>
      <c r="H29" s="23"/>
      <c r="I29" s="20"/>
    </row>
    <row r="30">
      <c r="A30" s="27" t="str">
        <f>data!B19</f>
      </c>
      <c r="C30" s="24" t="s">
        <v>103</v>
      </c>
      <c r="G30" s="20"/>
    </row>
    <row r="31">
      <c r="A31" s="28" t="str">
        <f>data!B20</f>
      </c>
      <c r="D31" s="22"/>
      <c r="E31" s="21">
        <v>6</v>
      </c>
      <c r="F31" s="23"/>
      <c r="G31" s="20"/>
    </row>
    <row r="32">
      <c r="A32" s="22"/>
      <c r="C32" s="24" t="s">
        <v>104</v>
      </c>
      <c r="D32" s="23"/>
      <c r="E32" s="20"/>
    </row>
    <row r="33">
      <c r="A33" s="25" t="str">
        <f>data!A24</f>
      </c>
    </row>
    <row r="34">
      <c r="A34" s="26" t="str">
        <f>data!B21</f>
      </c>
    </row>
    <row r="35">
      <c r="A35" s="27" t="str">
        <f>data!B22</f>
      </c>
    </row>
    <row r="36">
      <c r="A36" s="27" t="str">
        <f>data!B23</f>
      </c>
    </row>
    <row r="37">
      <c r="A37" s="28" t="str">
        <f>data!B24</f>
      </c>
    </row>
    <row r="38">
      <c r="A38" s="22"/>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7</v>
      </c>
      <c r="B2" s="11">
        <v>1</v>
      </c>
      <c r="C2" s="11">
        <v>6</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13</v>
      </c>
      <c r="B8" s="11">
        <v>1</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data!A14</f>
      </c>
      <c r="F5" s="6" t="str">
        <f>data!A24</f>
      </c>
    </row>
    <row r="6" spans="1:8" ht="17" customHeight="true" thickBot="true">
      <c r="B6" s="5" t="str">
        <f>data!B2</f>
      </c>
      <c r="C6" s="4"/>
      <c r="D6" s="5" t="str">
        <f>data!B12</f>
      </c>
      <c r="F6" s="5" t="str">
        <f>data!B21</f>
      </c>
    </row>
    <row r="7" spans="1:8" ht="17" customHeight="true" thickBot="true">
      <c r="B7" s="5" t="str">
        <f>data!B3</f>
      </c>
      <c r="C7" s="4"/>
      <c r="D7" s="5" t="str">
        <f>data!B13</f>
      </c>
      <c r="F7" s="5" t="str">
        <f>data!B22</f>
      </c>
    </row>
    <row r="8" spans="1:8" ht="17" customHeight="true" thickBot="true">
      <c r="B8" s="5" t="str">
        <f>data!B4</f>
      </c>
      <c r="C8" s="4"/>
      <c r="D8" s="5" t="str">
        <f>data!B14</f>
      </c>
      <c r="F8" s="5" t="str">
        <f>data!B23</f>
      </c>
    </row>
    <row r="9" ht="17" customHeight="true">
      <c r="B9" s="5" t="str">
        <f>data!B5</f>
      </c>
      <c r="F9" s="5" t="str">
        <f>data!B24</f>
      </c>
    </row>
    <row r="10" ht="17" customHeight="true"/>
    <row r="11" ht="17" customHeight="true">
      <c r="D11" s="6" t="str">
        <f>data!A17</f>
      </c>
    </row>
    <row r="12" ht="17" customHeight="true">
      <c r="B12" s="6" t="str">
        <f>data!A8</f>
      </c>
      <c r="D12" s="5" t="str">
        <f>data!B15</f>
      </c>
    </row>
    <row r="13" ht="17" customHeight="true">
      <c r="B13" s="5" t="str">
        <f>data!B6</f>
      </c>
      <c r="D13" s="5" t="str">
        <f>data!B16</f>
      </c>
    </row>
    <row r="14" ht="17" customHeight="true">
      <c r="B14" s="5" t="str">
        <f>data!B7</f>
      </c>
      <c r="D14" s="5" t="str">
        <f>data!B17</f>
      </c>
    </row>
    <row r="15" ht="17" customHeight="true">
      <c r="B15" s="5" t="str">
        <f>data!B8</f>
      </c>
    </row>
    <row r="16" ht="17" customHeight="true"/>
    <row r="17" ht="17" customHeight="true">
      <c r="D17" s="6" t="str">
        <f>data!A20</f>
      </c>
    </row>
    <row r="18" ht="17" customHeight="true">
      <c r="B18" s="6" t="str">
        <f>data!A11</f>
      </c>
      <c r="D18" s="5" t="str">
        <f>data!B18</f>
      </c>
    </row>
    <row r="19" ht="17" customHeight="true">
      <c r="B19" s="5" t="str">
        <f>data!B9</f>
      </c>
      <c r="D19" s="5" t="str">
        <f>data!B19</f>
      </c>
    </row>
    <row r="20" ht="17" customHeight="true">
      <c r="B20" s="5" t="str">
        <f>data!B10</f>
      </c>
      <c r="D20" s="5" t="str">
        <f>data!B20</f>
      </c>
    </row>
    <row r="21" ht="17" customHeight="true">
      <c r="B21" s="5" t="str">
        <f>data!B11</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9" t="str">
        <f>data!A5</f>
      </c>
      <c r="B4" s="29"/>
      <c r="C4" s="29"/>
      <c r="D4" s="29"/>
      <c r="E4" s="29"/>
      <c r="F4" s="29"/>
      <c r="G4" s="29"/>
      <c r="I4" s="29" t="str">
        <f>data!A8</f>
      </c>
      <c r="J4" s="29"/>
      <c r="K4" s="29"/>
      <c r="L4" s="29"/>
      <c r="M4" s="29"/>
      <c r="N4" s="29"/>
      <c r="O4" s="29"/>
    </row>
    <row r="5">
      <c r="A5" s="30" t="s">
        <v>105</v>
      </c>
      <c r="D5" s="31" t="s">
        <v>106</v>
      </c>
      <c r="G5" s="32" t="s">
        <v>107</v>
      </c>
      <c r="I5" s="30" t="s">
        <v>105</v>
      </c>
      <c r="L5" s="31" t="s">
        <v>106</v>
      </c>
      <c r="O5" s="33" t="s">
        <v>107</v>
      </c>
    </row>
    <row r="6">
      <c r="A6" s="31" t="str">
        <f>data!B2</f>
      </c>
      <c r="B6" s="31"/>
      <c r="C6" s="31"/>
      <c r="D6" s="31"/>
      <c r="E6" s="31"/>
      <c r="F6" s="31"/>
      <c r="G6" s="31" t="str">
        <f>data!B3</f>
      </c>
      <c r="I6" s="31" t="str">
        <f>data!B6</f>
      </c>
      <c r="J6" s="31"/>
      <c r="K6" s="31"/>
      <c r="L6" s="31"/>
      <c r="M6" s="31"/>
      <c r="N6" s="31"/>
      <c r="O6" s="31" t="str">
        <f>data!B7</f>
      </c>
    </row>
    <row r="7">
      <c r="A7" s="31" t="str">
        <f>data!B4</f>
      </c>
      <c r="B7" s="31"/>
      <c r="C7" s="31"/>
      <c r="D7" s="31"/>
      <c r="E7" s="31"/>
      <c r="F7" s="31"/>
      <c r="G7" s="31" t="str">
        <f>data!B3</f>
      </c>
      <c r="I7" s="31" t="str">
        <f>data!B8</f>
      </c>
      <c r="J7" s="31"/>
      <c r="K7" s="31"/>
      <c r="L7" s="31"/>
      <c r="M7" s="31"/>
      <c r="N7" s="31"/>
      <c r="O7" s="31" t="str">
        <f>data!B7</f>
      </c>
    </row>
    <row r="8">
      <c r="A8" s="31" t="str">
        <f>data!B4</f>
      </c>
      <c r="B8" s="31"/>
      <c r="C8" s="31"/>
      <c r="D8" s="31"/>
      <c r="E8" s="31"/>
      <c r="F8" s="31"/>
      <c r="G8" s="31" t="str">
        <f>data!B5</f>
      </c>
      <c r="I8" s="31" t="str">
        <f>data!B8</f>
      </c>
      <c r="J8" s="31"/>
      <c r="K8" s="31"/>
      <c r="L8" s="31"/>
      <c r="M8" s="31"/>
      <c r="N8" s="31"/>
      <c r="O8" s="31" t="str">
        <f>data!B6</f>
      </c>
    </row>
    <row r="9">
      <c r="A9" s="31" t="str">
        <f>data!B3</f>
      </c>
      <c r="B9" s="31"/>
      <c r="C9" s="31"/>
      <c r="D9" s="31"/>
      <c r="E9" s="31"/>
      <c r="F9" s="31"/>
      <c r="G9" s="31" t="str">
        <f>data!B5</f>
      </c>
    </row>
    <row r="10">
      <c r="A10" s="31" t="str">
        <f>data!B2</f>
      </c>
      <c r="B10" s="31"/>
      <c r="C10" s="31"/>
      <c r="D10" s="31"/>
      <c r="E10" s="31"/>
      <c r="F10" s="31"/>
      <c r="G10" s="31" t="str">
        <f>data!B4</f>
      </c>
      <c r="N10" s="7" t="s">
        <v>108</v>
      </c>
      <c r="O10" s="23"/>
    </row>
    <row r="11">
      <c r="A11" s="31" t="str">
        <f>data!B2</f>
      </c>
      <c r="B11" s="31"/>
      <c r="C11" s="31"/>
      <c r="D11" s="31"/>
      <c r="E11" s="31"/>
      <c r="F11" s="31"/>
      <c r="G11" s="31" t="str">
        <f>data!B5</f>
      </c>
      <c r="N11" s="7" t="s">
        <v>109</v>
      </c>
      <c r="O11" s="23"/>
    </row>
    <row r="12">
      <c r="N12" s="7" t="s">
        <v>110</v>
      </c>
      <c r="O12" s="23"/>
    </row>
    <row r="13">
      <c r="F13" s="7" t="s">
        <v>108</v>
      </c>
      <c r="G13" s="23"/>
    </row>
    <row r="14">
      <c r="F14" s="7" t="s">
        <v>109</v>
      </c>
      <c r="G14" s="23"/>
    </row>
    <row r="15">
      <c r="F15" s="7" t="s">
        <v>110</v>
      </c>
      <c r="G15" s="23"/>
    </row>
    <row r="16">
      <c r="F16" s="7" t="s">
        <v>111</v>
      </c>
      <c r="G16" s="23"/>
    </row>
    <row r="19">
      <c r="A19" s="29" t="str">
        <f>data!A11</f>
      </c>
      <c r="B19" s="29"/>
      <c r="C19" s="29"/>
      <c r="D19" s="29"/>
      <c r="E19" s="29"/>
      <c r="F19" s="29"/>
      <c r="G19" s="29"/>
      <c r="I19" s="29" t="str">
        <f>data!A14</f>
      </c>
      <c r="J19" s="29"/>
      <c r="K19" s="29"/>
      <c r="L19" s="29"/>
      <c r="M19" s="29"/>
      <c r="N19" s="29"/>
      <c r="O19" s="29"/>
    </row>
    <row r="20">
      <c r="A20" s="30" t="s">
        <v>105</v>
      </c>
      <c r="D20" s="31" t="s">
        <v>106</v>
      </c>
      <c r="G20" s="34" t="s">
        <v>107</v>
      </c>
      <c r="I20" s="30" t="s">
        <v>105</v>
      </c>
      <c r="L20" s="31" t="s">
        <v>106</v>
      </c>
      <c r="O20" s="35" t="s">
        <v>107</v>
      </c>
    </row>
    <row r="21">
      <c r="A21" s="31" t="str">
        <f>data!B9</f>
      </c>
      <c r="B21" s="31"/>
      <c r="C21" s="31"/>
      <c r="D21" s="31"/>
      <c r="E21" s="31"/>
      <c r="F21" s="31"/>
      <c r="G21" s="31" t="str">
        <f>data!B10</f>
      </c>
      <c r="I21" s="31" t="str">
        <f>data!B12</f>
      </c>
      <c r="J21" s="31"/>
      <c r="K21" s="31"/>
      <c r="L21" s="31"/>
      <c r="M21" s="31"/>
      <c r="N21" s="31"/>
      <c r="O21" s="31" t="str">
        <f>data!B13</f>
      </c>
    </row>
    <row r="22">
      <c r="A22" s="31" t="str">
        <f>data!B11</f>
      </c>
      <c r="B22" s="31"/>
      <c r="C22" s="31"/>
      <c r="D22" s="31"/>
      <c r="E22" s="31"/>
      <c r="F22" s="31"/>
      <c r="G22" s="31" t="str">
        <f>data!B10</f>
      </c>
      <c r="I22" s="31" t="str">
        <f>data!B14</f>
      </c>
      <c r="J22" s="31"/>
      <c r="K22" s="31"/>
      <c r="L22" s="31"/>
      <c r="M22" s="31"/>
      <c r="N22" s="31"/>
      <c r="O22" s="31" t="str">
        <f>data!B13</f>
      </c>
    </row>
    <row r="23">
      <c r="A23" s="31" t="str">
        <f>data!B11</f>
      </c>
      <c r="B23" s="31"/>
      <c r="C23" s="31"/>
      <c r="D23" s="31"/>
      <c r="E23" s="31"/>
      <c r="F23" s="31"/>
      <c r="G23" s="31" t="str">
        <f>data!B9</f>
      </c>
      <c r="I23" s="31" t="str">
        <f>data!B14</f>
      </c>
      <c r="J23" s="31"/>
      <c r="K23" s="31"/>
      <c r="L23" s="31"/>
      <c r="M23" s="31"/>
      <c r="N23" s="31"/>
      <c r="O23" s="31" t="str">
        <f>data!B12</f>
      </c>
    </row>
    <row r="25">
      <c r="F25" s="7" t="s">
        <v>108</v>
      </c>
      <c r="G25" s="23"/>
      <c r="N25" s="7" t="s">
        <v>108</v>
      </c>
      <c r="O25" s="23"/>
    </row>
    <row r="26">
      <c r="F26" s="7" t="s">
        <v>109</v>
      </c>
      <c r="G26" s="23"/>
      <c r="N26" s="7" t="s">
        <v>109</v>
      </c>
      <c r="O26" s="23"/>
    </row>
    <row r="27">
      <c r="F27" s="7" t="s">
        <v>110</v>
      </c>
      <c r="G27" s="23"/>
      <c r="N27" s="7" t="s">
        <v>110</v>
      </c>
      <c r="O27" s="23"/>
    </row>
    <row r="30">
      <c r="A30" s="29" t="str">
        <f>data!A17</f>
      </c>
      <c r="B30" s="29"/>
      <c r="C30" s="29"/>
      <c r="D30" s="29"/>
      <c r="E30" s="29"/>
      <c r="F30" s="29"/>
      <c r="G30" s="29"/>
      <c r="I30" s="29" t="str">
        <f>data!A20</f>
      </c>
      <c r="J30" s="29"/>
      <c r="K30" s="29"/>
      <c r="L30" s="29"/>
      <c r="M30" s="29"/>
      <c r="N30" s="29"/>
      <c r="O30" s="29"/>
    </row>
    <row r="31">
      <c r="A31" s="30" t="s">
        <v>105</v>
      </c>
      <c r="D31" s="31" t="s">
        <v>106</v>
      </c>
      <c r="G31" s="36" t="s">
        <v>107</v>
      </c>
      <c r="I31" s="30" t="s">
        <v>105</v>
      </c>
      <c r="L31" s="31" t="s">
        <v>106</v>
      </c>
      <c r="O31" s="37" t="s">
        <v>107</v>
      </c>
    </row>
    <row r="32">
      <c r="A32" s="31" t="str">
        <f>data!B15</f>
      </c>
      <c r="B32" s="31"/>
      <c r="C32" s="31"/>
      <c r="D32" s="31"/>
      <c r="E32" s="31"/>
      <c r="F32" s="31"/>
      <c r="G32" s="31" t="str">
        <f>data!B16</f>
      </c>
      <c r="I32" s="31" t="str">
        <f>data!B18</f>
      </c>
      <c r="J32" s="31"/>
      <c r="K32" s="31"/>
      <c r="L32" s="31"/>
      <c r="M32" s="31"/>
      <c r="N32" s="31"/>
      <c r="O32" s="31" t="str">
        <f>data!B19</f>
      </c>
    </row>
    <row r="33">
      <c r="A33" s="31" t="str">
        <f>data!B17</f>
      </c>
      <c r="B33" s="31"/>
      <c r="C33" s="31"/>
      <c r="D33" s="31"/>
      <c r="E33" s="31"/>
      <c r="F33" s="31"/>
      <c r="G33" s="31" t="str">
        <f>data!B16</f>
      </c>
      <c r="I33" s="31" t="str">
        <f>data!B20</f>
      </c>
      <c r="J33" s="31"/>
      <c r="K33" s="31"/>
      <c r="L33" s="31"/>
      <c r="M33" s="31"/>
      <c r="N33" s="31"/>
      <c r="O33" s="31" t="str">
        <f>data!B19</f>
      </c>
    </row>
    <row r="34">
      <c r="A34" s="31" t="str">
        <f>data!B17</f>
      </c>
      <c r="B34" s="31"/>
      <c r="C34" s="31"/>
      <c r="D34" s="31"/>
      <c r="E34" s="31"/>
      <c r="F34" s="31"/>
      <c r="G34" s="31" t="str">
        <f>data!B15</f>
      </c>
      <c r="I34" s="31" t="str">
        <f>data!B20</f>
      </c>
      <c r="J34" s="31"/>
      <c r="K34" s="31"/>
      <c r="L34" s="31"/>
      <c r="M34" s="31"/>
      <c r="N34" s="31"/>
      <c r="O34" s="31" t="str">
        <f>data!B18</f>
      </c>
    </row>
    <row r="36">
      <c r="F36" s="7" t="s">
        <v>108</v>
      </c>
      <c r="G36" s="23"/>
      <c r="N36" s="7" t="s">
        <v>108</v>
      </c>
      <c r="O36" s="23"/>
    </row>
    <row r="37">
      <c r="F37" s="7" t="s">
        <v>109</v>
      </c>
      <c r="G37" s="23"/>
      <c r="N37" s="7" t="s">
        <v>109</v>
      </c>
      <c r="O37" s="23"/>
    </row>
    <row r="38">
      <c r="F38" s="7" t="s">
        <v>110</v>
      </c>
      <c r="G38" s="23"/>
      <c r="N38" s="7" t="s">
        <v>110</v>
      </c>
      <c r="O38" s="23"/>
    </row>
    <row r="41">
      <c r="A41" s="29" t="str">
        <f>data!A24</f>
      </c>
      <c r="B41" s="29"/>
      <c r="C41" s="29"/>
      <c r="D41" s="29"/>
      <c r="E41" s="29"/>
      <c r="F41" s="29"/>
      <c r="G41" s="29"/>
    </row>
    <row r="42">
      <c r="A42" s="30" t="s">
        <v>105</v>
      </c>
      <c r="D42" s="31" t="s">
        <v>106</v>
      </c>
      <c r="G42" s="38" t="s">
        <v>107</v>
      </c>
    </row>
    <row r="43">
      <c r="A43" s="31" t="str">
        <f>data!B21</f>
      </c>
      <c r="B43" s="31"/>
      <c r="C43" s="31"/>
      <c r="D43" s="31"/>
      <c r="E43" s="31"/>
      <c r="F43" s="31"/>
      <c r="G43" s="31" t="str">
        <f>data!B22</f>
      </c>
    </row>
    <row r="44">
      <c r="A44" s="31" t="str">
        <f>data!B23</f>
      </c>
      <c r="B44" s="31"/>
      <c r="C44" s="31"/>
      <c r="D44" s="31"/>
      <c r="E44" s="31"/>
      <c r="F44" s="31"/>
      <c r="G44" s="31" t="str">
        <f>data!B22</f>
      </c>
    </row>
    <row r="45">
      <c r="A45" s="31" t="str">
        <f>data!B23</f>
      </c>
      <c r="B45" s="31"/>
      <c r="C45" s="31"/>
      <c r="D45" s="31"/>
      <c r="E45" s="31"/>
      <c r="F45" s="31"/>
      <c r="G45" s="31" t="str">
        <f>data!B24</f>
      </c>
    </row>
    <row r="46">
      <c r="A46" s="31" t="str">
        <f>data!B22</f>
      </c>
      <c r="B46" s="31"/>
      <c r="C46" s="31"/>
      <c r="D46" s="31"/>
      <c r="E46" s="31"/>
      <c r="F46" s="31"/>
      <c r="G46" s="31" t="str">
        <f>data!B24</f>
      </c>
    </row>
    <row r="47">
      <c r="A47" s="31" t="str">
        <f>data!B21</f>
      </c>
      <c r="B47" s="31"/>
      <c r="C47" s="31"/>
      <c r="D47" s="31"/>
      <c r="E47" s="31"/>
      <c r="F47" s="31"/>
      <c r="G47" s="31" t="str">
        <f>data!B23</f>
      </c>
    </row>
    <row r="48">
      <c r="A48" s="31" t="str">
        <f>data!B21</f>
      </c>
      <c r="B48" s="31"/>
      <c r="C48" s="31"/>
      <c r="D48" s="31"/>
      <c r="E48" s="31"/>
      <c r="F48" s="31"/>
      <c r="G48" s="31" t="str">
        <f>data!B24</f>
      </c>
    </row>
    <row r="50">
      <c r="F50" s="7" t="s">
        <v>108</v>
      </c>
      <c r="G50" s="23"/>
    </row>
    <row r="51">
      <c r="F51" s="7" t="s">
        <v>109</v>
      </c>
      <c r="G51" s="23"/>
    </row>
    <row r="52">
      <c r="F52" s="7" t="s">
        <v>110</v>
      </c>
      <c r="G52" s="23"/>
    </row>
    <row r="53">
      <c r="F53" s="7" t="s">
        <v>111</v>
      </c>
      <c r="G53" s="23"/>
    </row>
  </sheetData>
  <mergeCells count="7">
    <mergeCell ref="A4:G4"/>
    <mergeCell ref="I4:O4"/>
    <mergeCell ref="A19:G19"/>
    <mergeCell ref="I19:O19"/>
    <mergeCell ref="A30:G30"/>
    <mergeCell ref="I30:O30"/>
    <mergeCell ref="A41:G4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9" t="s">
        <v>0</v>
      </c>
      <c r="B1" s="29"/>
      <c r="C1" s="29"/>
      <c r="D1" s="29"/>
      <c r="E1" s="29"/>
      <c r="F1" s="29"/>
      <c r="G1" s="29"/>
      <c r="H1" s="29"/>
      <c r="I1" s="29"/>
      <c r="J1" s="29"/>
      <c r="K1" s="29"/>
      <c r="L1" s="29"/>
      <c r="M1" s="29"/>
      <c r="N1" s="29"/>
      <c r="O1" s="29"/>
    </row>
    <row r="3">
      <c r="A3" s="29" t="s">
        <v>112</v>
      </c>
      <c r="B3" s="29"/>
      <c r="C3" s="29"/>
      <c r="D3" s="29"/>
      <c r="E3" s="29"/>
      <c r="F3" s="29"/>
      <c r="G3" s="29"/>
      <c r="I3" s="29" t="s">
        <v>115</v>
      </c>
      <c r="J3" s="29"/>
      <c r="K3" s="29"/>
      <c r="L3" s="29"/>
      <c r="M3" s="29"/>
      <c r="N3" s="29"/>
      <c r="O3" s="29"/>
    </row>
    <row r="4">
      <c r="A4" s="30" t="s">
        <v>105</v>
      </c>
      <c r="D4" s="31" t="s">
        <v>106</v>
      </c>
      <c r="G4" s="41" t="s">
        <v>107</v>
      </c>
      <c r="I4" s="30" t="s">
        <v>105</v>
      </c>
      <c r="L4" s="31" t="s">
        <v>106</v>
      </c>
      <c r="O4" s="42" t="s">
        <v>107</v>
      </c>
    </row>
    <row r="5">
      <c r="A5" s="31" t="str">
        <f>CONCATENATE("Pool C.1 ",'Pool Matches'!G25)</f>
      </c>
      <c r="B5" s="31"/>
      <c r="C5" s="31"/>
      <c r="D5" s="31"/>
      <c r="E5" s="31"/>
      <c r="F5" s="31"/>
      <c r="G5" s="31" t="str">
        <f>CONCATENATE("Pool B.2 ",'Pool Matches'!O11)</f>
      </c>
      <c r="I5" s="31" t="str">
        <f>CONCATENATE("Pool E.1 ",'Pool Matches'!G36)</f>
      </c>
      <c r="J5" s="31"/>
      <c r="K5" s="31"/>
      <c r="L5" s="31"/>
      <c r="M5" s="31"/>
      <c r="N5" s="31"/>
      <c r="O5" s="31" t="str">
        <f>CONCATENATE("Pool D.2 ",'Pool Matches'!O26)</f>
      </c>
    </row>
    <row r="7">
      <c r="F7" s="7" t="s">
        <v>113</v>
      </c>
      <c r="G7" s="23"/>
      <c r="N7" s="7" t="s">
        <v>113</v>
      </c>
      <c r="O7" s="23"/>
    </row>
    <row r="8">
      <c r="F8" s="7" t="s">
        <v>114</v>
      </c>
      <c r="G8" s="23"/>
      <c r="N8" s="7" t="s">
        <v>114</v>
      </c>
      <c r="O8" s="23"/>
    </row>
    <row r="11">
      <c r="A11" s="29" t="s">
        <v>116</v>
      </c>
      <c r="B11" s="29"/>
      <c r="C11" s="29"/>
      <c r="D11" s="29"/>
      <c r="E11" s="29"/>
      <c r="F11" s="29"/>
      <c r="G11" s="29"/>
      <c r="I11" s="29" t="s">
        <v>117</v>
      </c>
      <c r="J11" s="29"/>
      <c r="K11" s="29"/>
      <c r="L11" s="29"/>
      <c r="M11" s="29"/>
      <c r="N11" s="29"/>
      <c r="O11" s="29"/>
    </row>
    <row r="12">
      <c r="A12" s="30" t="s">
        <v>105</v>
      </c>
      <c r="D12" s="31" t="s">
        <v>106</v>
      </c>
      <c r="G12" s="43" t="s">
        <v>107</v>
      </c>
      <c r="I12" s="30" t="s">
        <v>105</v>
      </c>
      <c r="L12" s="31" t="s">
        <v>106</v>
      </c>
      <c r="O12" s="44" t="s">
        <v>107</v>
      </c>
    </row>
    <row r="13">
      <c r="A13" s="31" t="str">
        <f>CONCATENATE("Pool G.1 ",'Pool Matches'!G50)</f>
      </c>
      <c r="B13" s="31"/>
      <c r="C13" s="31"/>
      <c r="D13" s="31"/>
      <c r="E13" s="31"/>
      <c r="F13" s="31"/>
      <c r="G13" s="31" t="str">
        <f>CONCATENATE("Pool F.2 ",'Pool Matches'!O37)</f>
      </c>
      <c r="I13" s="31" t="str">
        <f>CONCATENATE("Pool A.2 ",'Pool Matches'!G14)</f>
      </c>
      <c r="J13" s="31"/>
      <c r="K13" s="31"/>
      <c r="L13" s="31"/>
      <c r="M13" s="31"/>
      <c r="N13" s="31"/>
      <c r="O13" s="31" t="str">
        <f>CONCATENATE("Pool C.2 ",'Pool Matches'!G26)</f>
      </c>
    </row>
    <row r="15">
      <c r="F15" s="7" t="s">
        <v>113</v>
      </c>
      <c r="G15" s="23"/>
      <c r="N15" s="7" t="s">
        <v>113</v>
      </c>
      <c r="O15" s="23"/>
    </row>
    <row r="16">
      <c r="F16" s="7" t="s">
        <v>114</v>
      </c>
      <c r="G16" s="23"/>
      <c r="N16" s="7" t="s">
        <v>114</v>
      </c>
      <c r="O16" s="23"/>
    </row>
    <row r="19">
      <c r="A19" s="29" t="s">
        <v>118</v>
      </c>
      <c r="B19" s="29"/>
      <c r="C19" s="29"/>
      <c r="D19" s="29"/>
      <c r="E19" s="29"/>
      <c r="F19" s="29"/>
      <c r="G19" s="29"/>
      <c r="I19" s="29" t="s">
        <v>119</v>
      </c>
      <c r="J19" s="29"/>
      <c r="K19" s="29"/>
      <c r="L19" s="29"/>
      <c r="M19" s="29"/>
      <c r="N19" s="29"/>
      <c r="O19" s="29"/>
    </row>
    <row r="20">
      <c r="A20" s="30" t="s">
        <v>105</v>
      </c>
      <c r="D20" s="31" t="s">
        <v>106</v>
      </c>
      <c r="G20" s="45" t="s">
        <v>107</v>
      </c>
      <c r="I20" s="30" t="s">
        <v>105</v>
      </c>
      <c r="L20" s="31" t="s">
        <v>106</v>
      </c>
      <c r="O20" s="46" t="s">
        <v>107</v>
      </c>
    </row>
    <row r="21">
      <c r="A21" s="31" t="str">
        <f>CONCATENATE("Pool D.1 ",'Pool Matches'!O25)</f>
      </c>
      <c r="B21" s="31"/>
      <c r="C21" s="31"/>
      <c r="D21" s="31"/>
      <c r="E21" s="31"/>
      <c r="F21" s="31"/>
      <c r="G21" s="31" t="str">
        <f>CONCATENATE("Pool E.2 ",'Pool Matches'!G37)</f>
      </c>
      <c r="I21" s="31" t="str">
        <f>CONCATENATE("Pool F.1 ",'Pool Matches'!O36)</f>
      </c>
      <c r="J21" s="31"/>
      <c r="K21" s="31"/>
      <c r="L21" s="31"/>
      <c r="M21" s="31"/>
      <c r="N21" s="31"/>
      <c r="O21" s="31" t="str">
        <f>CONCATENATE("Pool G.2 ",'Pool Matches'!G51)</f>
      </c>
    </row>
    <row r="23">
      <c r="F23" s="7" t="s">
        <v>113</v>
      </c>
      <c r="G23" s="23"/>
      <c r="N23" s="7" t="s">
        <v>113</v>
      </c>
      <c r="O23" s="23"/>
    </row>
    <row r="24">
      <c r="F24" s="7" t="s">
        <v>114</v>
      </c>
      <c r="G24" s="23"/>
      <c r="N24" s="7" t="s">
        <v>114</v>
      </c>
      <c r="O24" s="23"/>
    </row>
    <row r="32">
      <c r="A32" s="29" t="s">
        <v>120</v>
      </c>
      <c r="B32" s="29"/>
      <c r="C32" s="29"/>
      <c r="D32" s="29"/>
      <c r="E32" s="29"/>
      <c r="F32" s="29"/>
      <c r="G32" s="29"/>
      <c r="H32" s="29"/>
      <c r="I32" s="29"/>
      <c r="J32" s="29"/>
      <c r="K32" s="29"/>
      <c r="L32" s="29"/>
      <c r="M32" s="29"/>
      <c r="N32" s="29"/>
      <c r="O32" s="29"/>
    </row>
    <row r="34">
      <c r="A34" s="29" t="s">
        <v>121</v>
      </c>
      <c r="B34" s="29"/>
      <c r="C34" s="29"/>
      <c r="D34" s="29"/>
      <c r="E34" s="29"/>
      <c r="F34" s="29"/>
      <c r="G34" s="29"/>
      <c r="I34" s="29" t="s">
        <v>122</v>
      </c>
      <c r="J34" s="29"/>
      <c r="K34" s="29"/>
      <c r="L34" s="29"/>
      <c r="M34" s="29"/>
      <c r="N34" s="29"/>
      <c r="O34" s="29"/>
    </row>
    <row r="35">
      <c r="A35" s="30" t="s">
        <v>105</v>
      </c>
      <c r="D35" s="31" t="s">
        <v>106</v>
      </c>
      <c r="G35" s="47" t="s">
        <v>107</v>
      </c>
      <c r="I35" s="30" t="s">
        <v>105</v>
      </c>
      <c r="L35" s="31" t="s">
        <v>106</v>
      </c>
      <c r="O35" s="48" t="s">
        <v>107</v>
      </c>
    </row>
    <row r="36">
      <c r="A36" s="31" t="str">
        <f>CONCATENATE("Pool A.1 ",'Pool Matches'!G13)</f>
      </c>
      <c r="B36" s="31"/>
      <c r="C36" s="31"/>
      <c r="D36" s="31"/>
      <c r="E36" s="31"/>
      <c r="F36" s="31"/>
      <c r="G36" s="31" t="str">
        <f>CONCATENATE("M 1 ",'Elimination Matches'!G7)</f>
      </c>
      <c r="I36" s="31" t="str">
        <f>CONCATENATE("M 2 ",'Elimination Matches'!O7)</f>
      </c>
      <c r="J36" s="31"/>
      <c r="K36" s="31"/>
      <c r="L36" s="31"/>
      <c r="M36" s="31"/>
      <c r="N36" s="31"/>
      <c r="O36" s="31" t="str">
        <f>CONCATENATE("M 3 ",'Elimination Matches'!G15)</f>
      </c>
    </row>
    <row r="38">
      <c r="F38" s="7" t="s">
        <v>113</v>
      </c>
      <c r="G38" s="23"/>
      <c r="N38" s="7" t="s">
        <v>113</v>
      </c>
      <c r="O38" s="23"/>
    </row>
    <row r="39">
      <c r="F39" s="7" t="s">
        <v>114</v>
      </c>
      <c r="G39" s="23"/>
      <c r="N39" s="7" t="s">
        <v>114</v>
      </c>
      <c r="O39" s="23"/>
    </row>
    <row r="42">
      <c r="A42" s="29" t="s">
        <v>123</v>
      </c>
      <c r="B42" s="29"/>
      <c r="C42" s="29"/>
      <c r="D42" s="29"/>
      <c r="E42" s="29"/>
      <c r="F42" s="29"/>
      <c r="G42" s="29"/>
      <c r="I42" s="29" t="s">
        <v>124</v>
      </c>
      <c r="J42" s="29"/>
      <c r="K42" s="29"/>
      <c r="L42" s="29"/>
      <c r="M42" s="29"/>
      <c r="N42" s="29"/>
      <c r="O42" s="29"/>
    </row>
    <row r="43">
      <c r="A43" s="30" t="s">
        <v>105</v>
      </c>
      <c r="D43" s="31" t="s">
        <v>106</v>
      </c>
      <c r="G43" s="49" t="s">
        <v>107</v>
      </c>
      <c r="I43" s="30" t="s">
        <v>105</v>
      </c>
      <c r="L43" s="31" t="s">
        <v>106</v>
      </c>
      <c r="O43" s="50" t="s">
        <v>107</v>
      </c>
    </row>
    <row r="44">
      <c r="A44" s="31" t="str">
        <f>CONCATENATE("Pool B.1 ",'Pool Matches'!O10)</f>
      </c>
      <c r="B44" s="31"/>
      <c r="C44" s="31"/>
      <c r="D44" s="31"/>
      <c r="E44" s="31"/>
      <c r="F44" s="31"/>
      <c r="G44" s="31" t="str">
        <f>CONCATENATE("M 4 ",'Elimination Matches'!O15)</f>
      </c>
      <c r="I44" s="31" t="str">
        <f>CONCATENATE("M 5 ",'Elimination Matches'!G23)</f>
      </c>
      <c r="J44" s="31"/>
      <c r="K44" s="31"/>
      <c r="L44" s="31"/>
      <c r="M44" s="31"/>
      <c r="N44" s="31"/>
      <c r="O44" s="31" t="str">
        <f>CONCATENATE("M 6 ",'Elimination Matches'!O23)</f>
      </c>
    </row>
    <row r="46">
      <c r="F46" s="7" t="s">
        <v>113</v>
      </c>
      <c r="G46" s="23"/>
      <c r="N46" s="7" t="s">
        <v>113</v>
      </c>
      <c r="O46" s="23"/>
    </row>
    <row r="47">
      <c r="F47" s="7" t="s">
        <v>114</v>
      </c>
      <c r="G47" s="23"/>
      <c r="N47" s="7" t="s">
        <v>114</v>
      </c>
      <c r="O47" s="23"/>
    </row>
    <row r="55">
      <c r="A55" s="29" t="s">
        <v>125</v>
      </c>
      <c r="B55" s="29"/>
      <c r="C55" s="29"/>
      <c r="D55" s="29"/>
      <c r="E55" s="29"/>
      <c r="F55" s="29"/>
      <c r="G55" s="29"/>
      <c r="H55" s="29"/>
      <c r="I55" s="29"/>
      <c r="J55" s="29"/>
      <c r="K55" s="29"/>
      <c r="L55" s="29"/>
      <c r="M55" s="29"/>
      <c r="N55" s="29"/>
      <c r="O55" s="29"/>
    </row>
    <row r="57">
      <c r="A57" s="29" t="s">
        <v>126</v>
      </c>
      <c r="B57" s="29"/>
      <c r="C57" s="29"/>
      <c r="D57" s="29"/>
      <c r="E57" s="29"/>
      <c r="F57" s="29"/>
      <c r="G57" s="29"/>
      <c r="I57" s="29" t="s">
        <v>127</v>
      </c>
      <c r="J57" s="29"/>
      <c r="K57" s="29"/>
      <c r="L57" s="29"/>
      <c r="M57" s="29"/>
      <c r="N57" s="29"/>
      <c r="O57" s="29"/>
    </row>
    <row r="58">
      <c r="A58" s="30" t="s">
        <v>105</v>
      </c>
      <c r="D58" s="31" t="s">
        <v>106</v>
      </c>
      <c r="G58" s="51" t="s">
        <v>107</v>
      </c>
      <c r="I58" s="30" t="s">
        <v>105</v>
      </c>
      <c r="L58" s="31" t="s">
        <v>106</v>
      </c>
      <c r="O58" s="52" t="s">
        <v>107</v>
      </c>
    </row>
    <row r="59">
      <c r="A59" s="31" t="str">
        <f>CONCATENATE("M 7 ",'Elimination Matches'!G38)</f>
      </c>
      <c r="B59" s="31"/>
      <c r="C59" s="31"/>
      <c r="D59" s="31"/>
      <c r="E59" s="31"/>
      <c r="F59" s="31"/>
      <c r="G59" s="31" t="str">
        <f>CONCATENATE("M 8 ",'Elimination Matches'!O38)</f>
      </c>
      <c r="I59" s="31" t="str">
        <f>CONCATENATE("M 9 ",'Elimination Matches'!G46)</f>
      </c>
      <c r="J59" s="31"/>
      <c r="K59" s="31"/>
      <c r="L59" s="31"/>
      <c r="M59" s="31"/>
      <c r="N59" s="31"/>
      <c r="O59" s="31" t="str">
        <f>CONCATENATE("M 10 ",'Elimination Matches'!O46)</f>
      </c>
    </row>
    <row r="61">
      <c r="F61" s="7" t="s">
        <v>113</v>
      </c>
      <c r="G61" s="23"/>
      <c r="N61" s="7" t="s">
        <v>113</v>
      </c>
      <c r="O61" s="23"/>
    </row>
    <row r="62">
      <c r="F62" s="7" t="s">
        <v>114</v>
      </c>
      <c r="G62" s="23"/>
      <c r="N62" s="7" t="s">
        <v>114</v>
      </c>
      <c r="O62" s="23"/>
    </row>
    <row r="70">
      <c r="A70" s="29" t="s">
        <v>128</v>
      </c>
      <c r="B70" s="29"/>
      <c r="C70" s="29"/>
      <c r="D70" s="29"/>
      <c r="E70" s="29"/>
      <c r="F70" s="29"/>
      <c r="G70" s="29"/>
      <c r="H70" s="29"/>
      <c r="I70" s="29"/>
      <c r="J70" s="29"/>
      <c r="K70" s="29"/>
      <c r="L70" s="29"/>
      <c r="M70" s="29"/>
      <c r="N70" s="29"/>
      <c r="O70" s="29"/>
    </row>
    <row r="72">
      <c r="A72" s="29" t="s">
        <v>129</v>
      </c>
      <c r="B72" s="29"/>
      <c r="C72" s="29"/>
      <c r="D72" s="29"/>
      <c r="E72" s="29"/>
      <c r="F72" s="29"/>
      <c r="G72" s="29"/>
    </row>
    <row r="73">
      <c r="A73" s="30" t="s">
        <v>105</v>
      </c>
      <c r="D73" s="31" t="s">
        <v>106</v>
      </c>
      <c r="G73" s="53" t="s">
        <v>107</v>
      </c>
    </row>
    <row r="74">
      <c r="A74" s="31" t="str">
        <f>CONCATENATE("M 11 ",'Elimination Matches'!G61)</f>
      </c>
      <c r="B74" s="31"/>
      <c r="C74" s="31"/>
      <c r="D74" s="31"/>
      <c r="E74" s="31"/>
      <c r="F74" s="31"/>
      <c r="G74" s="31" t="str">
        <f>CONCATENATE("M 12 ",'Elimination Matches'!O61)</f>
      </c>
    </row>
    <row r="76">
      <c r="F76" s="7" t="s">
        <v>113</v>
      </c>
      <c r="G76" s="23"/>
    </row>
    <row r="77">
      <c r="F77" s="7" t="s">
        <v>114</v>
      </c>
      <c r="G77" s="23"/>
    </row>
  </sheetData>
  <mergeCells count="17">
    <mergeCell ref="A1:O1"/>
    <mergeCell ref="A3:G3"/>
    <mergeCell ref="I3:O3"/>
    <mergeCell ref="A11:G11"/>
    <mergeCell ref="I11:O11"/>
    <mergeCell ref="A19:G19"/>
    <mergeCell ref="I19:O19"/>
    <mergeCell ref="A32:O32"/>
    <mergeCell ref="A34:G34"/>
    <mergeCell ref="I34:O34"/>
    <mergeCell ref="A42:G42"/>
    <mergeCell ref="I42:O42"/>
    <mergeCell ref="A55:O55"/>
    <mergeCell ref="A57:G57"/>
    <mergeCell ref="I57:O57"/>
    <mergeCell ref="A70:O70"/>
    <mergeCell ref="A72:G7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39" t="s">
        <v>15</v>
      </c>
      <c r="B1" s="40" t="str">
        <f>data!D2</f>
      </c>
    </row>
    <row r="2" ht="115" customHeight="true">
      <c r="A2" s="39">
        <v>1</v>
      </c>
      <c r="B2" s="40"/>
    </row>
    <row r="3" ht="110" customHeight="true">
      <c r="A3" s="39" t="s">
        <v>15</v>
      </c>
      <c r="B3" s="40" t="str">
        <f>data!D3</f>
      </c>
    </row>
    <row r="4" ht="115" customHeight="true">
      <c r="A4" s="39">
        <v>2</v>
      </c>
      <c r="B4" s="40"/>
    </row>
    <row r="5" ht="110" customHeight="true">
      <c r="A5" s="39" t="s">
        <v>15</v>
      </c>
      <c r="B5" s="40" t="str">
        <f>data!D4</f>
      </c>
    </row>
    <row r="6" ht="115" customHeight="true">
      <c r="A6" s="39">
        <v>3</v>
      </c>
      <c r="B6" s="40"/>
    </row>
    <row r="7" ht="110" customHeight="true">
      <c r="A7" s="39" t="s">
        <v>15</v>
      </c>
      <c r="B7" s="40" t="str">
        <f>data!D5</f>
      </c>
    </row>
    <row r="8" ht="115" customHeight="true">
      <c r="A8" s="39">
        <v>4</v>
      </c>
      <c r="B8" s="40"/>
    </row>
    <row r="9" ht="110" customHeight="true">
      <c r="A9" s="39" t="s">
        <v>28</v>
      </c>
      <c r="B9" s="40" t="str">
        <f>data!D6</f>
      </c>
    </row>
    <row r="10" ht="115" customHeight="true">
      <c r="A10" s="39">
        <v>1</v>
      </c>
      <c r="B10" s="40"/>
    </row>
    <row r="11" ht="110" customHeight="true">
      <c r="A11" s="39" t="s">
        <v>28</v>
      </c>
      <c r="B11" s="40" t="str">
        <f>data!D7</f>
      </c>
    </row>
    <row r="12" ht="115" customHeight="true">
      <c r="A12" s="39">
        <v>2</v>
      </c>
      <c r="B12" s="40"/>
    </row>
    <row r="13" ht="110" customHeight="true">
      <c r="A13" s="39" t="s">
        <v>28</v>
      </c>
      <c r="B13" s="40" t="str">
        <f>data!D8</f>
      </c>
    </row>
    <row r="14" ht="115" customHeight="true">
      <c r="A14" s="39">
        <v>3</v>
      </c>
      <c r="B14" s="40"/>
    </row>
    <row r="15" ht="110" customHeight="true">
      <c r="A15" s="39" t="s">
        <v>38</v>
      </c>
      <c r="B15" s="40" t="str">
        <f>data!D9</f>
      </c>
    </row>
    <row r="16" ht="115" customHeight="true">
      <c r="A16" s="39">
        <v>1</v>
      </c>
      <c r="B16" s="40"/>
    </row>
    <row r="17" ht="110" customHeight="true">
      <c r="A17" s="39" t="s">
        <v>38</v>
      </c>
      <c r="B17" s="40" t="str">
        <f>data!D10</f>
      </c>
    </row>
    <row r="18" ht="115" customHeight="true">
      <c r="A18" s="39">
        <v>2</v>
      </c>
      <c r="B18" s="40"/>
    </row>
    <row r="19" ht="110" customHeight="true">
      <c r="A19" s="39" t="s">
        <v>38</v>
      </c>
      <c r="B19" s="40" t="str">
        <f>data!D11</f>
      </c>
    </row>
    <row r="20" ht="115" customHeight="true">
      <c r="A20" s="39">
        <v>3</v>
      </c>
      <c r="B20" s="40"/>
    </row>
    <row r="21" ht="110" customHeight="true">
      <c r="A21" s="39" t="s">
        <v>48</v>
      </c>
      <c r="B21" s="40" t="str">
        <f>data!D12</f>
      </c>
    </row>
    <row r="22" ht="115" customHeight="true">
      <c r="A22" s="39">
        <v>1</v>
      </c>
      <c r="B22" s="40"/>
    </row>
    <row r="23" ht="110" customHeight="true">
      <c r="A23" s="39" t="s">
        <v>48</v>
      </c>
      <c r="B23" s="40" t="str">
        <f>data!D13</f>
      </c>
    </row>
    <row r="24" ht="115" customHeight="true">
      <c r="A24" s="39">
        <v>2</v>
      </c>
      <c r="B24" s="40"/>
    </row>
    <row r="25" ht="110" customHeight="true">
      <c r="A25" s="39" t="s">
        <v>48</v>
      </c>
      <c r="B25" s="40" t="str">
        <f>data!D14</f>
      </c>
    </row>
    <row r="26" ht="115" customHeight="true">
      <c r="A26" s="39">
        <v>3</v>
      </c>
      <c r="B26" s="40"/>
    </row>
    <row r="27" ht="110" customHeight="true">
      <c r="A27" s="39" t="s">
        <v>58</v>
      </c>
      <c r="B27" s="40" t="str">
        <f>data!D15</f>
      </c>
    </row>
    <row r="28" ht="115" customHeight="true">
      <c r="A28" s="39">
        <v>1</v>
      </c>
      <c r="B28" s="40"/>
    </row>
    <row r="29" ht="110" customHeight="true">
      <c r="A29" s="39" t="s">
        <v>58</v>
      </c>
      <c r="B29" s="40" t="str">
        <f>data!D16</f>
      </c>
    </row>
    <row r="30" ht="115" customHeight="true">
      <c r="A30" s="39">
        <v>2</v>
      </c>
      <c r="B30" s="40"/>
    </row>
    <row r="31" ht="110" customHeight="true">
      <c r="A31" s="39" t="s">
        <v>58</v>
      </c>
      <c r="B31" s="40" t="str">
        <f>data!D17</f>
      </c>
    </row>
    <row r="32" ht="115" customHeight="true">
      <c r="A32" s="39">
        <v>3</v>
      </c>
      <c r="B32" s="40"/>
    </row>
    <row r="33" ht="110" customHeight="true">
      <c r="A33" s="39" t="s">
        <v>68</v>
      </c>
      <c r="B33" s="40" t="str">
        <f>data!D18</f>
      </c>
    </row>
    <row r="34" ht="115" customHeight="true">
      <c r="A34" s="39">
        <v>1</v>
      </c>
      <c r="B34" s="40"/>
    </row>
    <row r="35" ht="110" customHeight="true">
      <c r="A35" s="39" t="s">
        <v>68</v>
      </c>
      <c r="B35" s="40" t="str">
        <f>data!D19</f>
      </c>
    </row>
    <row r="36" ht="115" customHeight="true">
      <c r="A36" s="39">
        <v>2</v>
      </c>
      <c r="B36" s="40"/>
    </row>
    <row r="37" ht="110" customHeight="true">
      <c r="A37" s="39" t="s">
        <v>68</v>
      </c>
      <c r="B37" s="40" t="str">
        <f>data!D20</f>
      </c>
    </row>
    <row r="38" ht="115" customHeight="true">
      <c r="A38" s="39">
        <v>3</v>
      </c>
      <c r="B38" s="40"/>
    </row>
    <row r="39" ht="110" customHeight="true">
      <c r="A39" s="39" t="s">
        <v>78</v>
      </c>
      <c r="B39" s="40" t="str">
        <f>data!D21</f>
      </c>
    </row>
    <row r="40" ht="115" customHeight="true">
      <c r="A40" s="39">
        <v>1</v>
      </c>
      <c r="B40" s="40"/>
    </row>
    <row r="41" ht="110" customHeight="true">
      <c r="A41" s="39" t="s">
        <v>78</v>
      </c>
      <c r="B41" s="40" t="str">
        <f>data!D22</f>
      </c>
    </row>
    <row r="42" ht="115" customHeight="true">
      <c r="A42" s="39">
        <v>2</v>
      </c>
      <c r="B42" s="40"/>
    </row>
    <row r="43" ht="110" customHeight="true">
      <c r="A43" s="39" t="s">
        <v>78</v>
      </c>
      <c r="B43" s="40" t="str">
        <f>data!D23</f>
      </c>
    </row>
    <row r="44" ht="115" customHeight="true">
      <c r="A44" s="39">
        <v>3</v>
      </c>
      <c r="B44" s="40"/>
    </row>
    <row r="45" ht="110" customHeight="true">
      <c r="A45" s="39" t="s">
        <v>78</v>
      </c>
      <c r="B45" s="40" t="str">
        <f>data!D24</f>
      </c>
    </row>
    <row r="46" ht="115" customHeight="true">
      <c r="A46" s="39">
        <v>4</v>
      </c>
      <c r="B46" s="40"/>
    </row>
  </sheetData>
  <mergeCells count="23">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