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activeTab="5"/>
  </bookViews>
  <sheets>
    <sheet name="data" sheetId="1" r:id="rId1"/>
    <sheet name="Pool Draw" sheetId="2" r:id="rId2"/>
    <sheet name="Tree" sheetId="5" r:id="rId3"/>
    <sheet name="Pool Matches" sheetId="6" r:id="rId4"/>
    <sheet name="Elimination Matches" sheetId="7" r:id="rId5"/>
    <sheet name="Names to Pri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<sst xmlns="http://schemas.openxmlformats.org/spreadsheetml/2006/main" count="113" uniqueCount="113">
  <si>
    <t>Elimination Round 1</t>
  </si>
  <si>
    <t>Tournament Pools</t>
  </si>
  <si>
    <t>Pool</t>
  </si>
  <si>
    <t>Player Name</t>
  </si>
  <si>
    <t>Player Dojo</t>
  </si>
  <si>
    <t>Pool A</t>
  </si>
  <si>
    <t>Ulysses</t>
  </si>
  <si>
    <t>Team Phi</t>
  </si>
  <si>
    <t>Legolas Greenleaf</t>
  </si>
  <si>
    <t>Team Mu</t>
  </si>
  <si>
    <t>Samwise Gamgee</t>
  </si>
  <si>
    <t>Team Tau</t>
  </si>
  <si>
    <t>Voldemort</t>
  </si>
  <si>
    <t>Team Chi</t>
  </si>
  <si>
    <t>Pool B</t>
  </si>
  <si>
    <t>Othello</t>
  </si>
  <si>
    <t>Team Omicron</t>
  </si>
  <si>
    <t>Hermione Granger</t>
  </si>
  <si>
    <t>Team Theta</t>
  </si>
  <si>
    <t>Tyrion Lannister</t>
  </si>
  <si>
    <t>Team Upsilon</t>
  </si>
  <si>
    <t>Pool C</t>
  </si>
  <si>
    <t>Frodo Baggins</t>
  </si>
  <si>
    <t>Team Zeta</t>
  </si>
  <si>
    <t>Neville Longbottom</t>
  </si>
  <si>
    <t>Team Xi</t>
  </si>
  <si>
    <t>Ygritte</t>
  </si>
  <si>
    <t>Team Alpha</t>
  </si>
  <si>
    <t>Pool D</t>
  </si>
  <si>
    <t>Petyr Baelish</t>
  </si>
  <si>
    <t>Team Pi</t>
  </si>
  <si>
    <t>Quirinus Quirrell</t>
  </si>
  <si>
    <t>Team Rho</t>
  </si>
  <si>
    <t>Katniss Everdeen</t>
  </si>
  <si>
    <t>Team Lambda</t>
  </si>
  <si>
    <t>Pool E</t>
  </si>
  <si>
    <t>Jon Snow</t>
  </si>
  <si>
    <t>Team Kappa</t>
  </si>
  <si>
    <t>Daenerys Targaryen</t>
  </si>
  <si>
    <t>Team Delta</t>
  </si>
  <si>
    <t>Xaro Xhoan Daxos</t>
  </si>
  <si>
    <t>Team Omega</t>
  </si>
  <si>
    <t>Pool F</t>
  </si>
  <si>
    <t>Willy Wonka</t>
  </si>
  <si>
    <t>Team Psi</t>
  </si>
  <si>
    <t>Moby Dick</t>
  </si>
  <si>
    <t>Team Nu</t>
  </si>
  <si>
    <t>Ron Weasley</t>
  </si>
  <si>
    <t>Team Sigma</t>
  </si>
  <si>
    <t>Pool G</t>
  </si>
  <si>
    <t>Cersei Lannister</t>
  </si>
  <si>
    <t>Team Gamma</t>
  </si>
  <si>
    <t>Eddard Stark</t>
  </si>
  <si>
    <t>Team Epsilon</t>
  </si>
  <si>
    <t>Gandalf The Grey</t>
  </si>
  <si>
    <t>Team Eta</t>
  </si>
  <si>
    <t>Inigo Montoya</t>
  </si>
  <si>
    <t>Team Iota</t>
  </si>
  <si>
    <t>Pool A.1</t>
  </si>
  <si>
    <t>Pool B.1</t>
  </si>
  <si>
    <t>Pool G.2</t>
  </si>
  <si>
    <t>Pool C.1</t>
  </si>
  <si>
    <t>Pool F.2</t>
  </si>
  <si>
    <t>Pool G.1</t>
  </si>
  <si>
    <t>Pool E.2</t>
  </si>
  <si>
    <t>Pool F.1</t>
  </si>
  <si>
    <t>Pool B.2</t>
  </si>
  <si>
    <t>Pool A.2</t>
  </si>
  <si>
    <t>Pool E.1</t>
  </si>
  <si>
    <t>Pool C.2</t>
  </si>
  <si>
    <t>Pool D.1</t>
  </si>
  <si>
    <t>Pool D.2</t>
  </si>
  <si>
    <t>1</t>
  </si>
  <si>
    <t>2</t>
  </si>
  <si>
    <t>3</t>
  </si>
  <si>
    <t>4</t>
  </si>
  <si>
    <t>5</t>
  </si>
  <si>
    <t>6</t>
  </si>
  <si>
    <t>7</t>
  </si>
  <si>
    <t>8</t>
  </si>
  <si>
    <t>9</t>
  </si>
  <si>
    <t>10</t>
  </si>
  <si>
    <t>11</t>
  </si>
  <si>
    <t>12</t>
  </si>
  <si>
    <t>13</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</si>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</sst>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b val="1"/>
      <sz val="12"/>
      <color rgb="FF000000"/>
      <name val="Arial"/>
      <family val="2"/>
    </font>
    <font>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0" fillId="0" borderId="5" xfId="0" applyBorder="true" applyAlignment="false">
      <alignment/>
    </xf>
    <xf numFmtId="0" fontId="0" fillId="0" borderId="6" xfId="0" applyBorder="true" applyAlignment="false">
      <alignment/>
    </xf>
    <xf numFmtId="0" fontId="0" fillId="0" borderId="7" xfId="0" applyBorder="true" applyAlignment="false">
      <alignment/>
    </xf>
    <xf numFmtId="0" fontId="0" fillId="0" borderId="8" xfId="0" applyBorder="true" applyAlignment="false">
      <alignment/>
    </xf>
    <xf numFmtId="0" fontId="11" fillId="0" borderId="0" xfId="0" applyFont="true" applyAlignment="false">
      <alignment/>
    </xf>
    <xf numFmtId="0" fontId="12" fillId="0" borderId="9" xfId="0" applyFont="true" applyBorder="true" applyAlignment="false">
      <alignment/>
    </xf>
    <xf numFmtId="0" fontId="12" fillId="0" borderId="10" xfId="0" applyFont="true" applyBorder="true" applyAlignment="false">
      <alignment/>
    </xf>
    <xf numFmtId="0" fontId="12" fillId="0" borderId="11" xfId="0" applyFont="true" applyBorder="true" applyAlignment="false">
      <alignment/>
    </xf>
    <xf numFmtId="0" fontId="11" fillId="0" borderId="1" xfId="0" applyFont="true" applyBorder="true" applyAlignment="true">
      <alignment horizontal="center"/>
    </xf>
    <xf numFmtId="0" fontId="12" fillId="0" borderId="12" xfId="0" applyFont="true" applyBorder="true" applyAlignment="true">
      <alignment horizont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row>
    <row r="2" spans="1:2" ht="12.75" customHeight="true">
      <c r="A2" s="1" t="s">
        <v>5</v>
      </c>
      <c r="B2" s="1" t="s">
        <v>6</v>
      </c>
      <c r="C2" t="s">
        <v>7</v>
      </c>
    </row>
    <row r="3" spans="1:2" ht="12.75" customHeight="true">
      <c r="A3" s="1" t="s">
        <v>5</v>
      </c>
      <c r="B3" s="1" t="s">
        <v>8</v>
      </c>
      <c r="C3" t="s">
        <v>9</v>
      </c>
    </row>
    <row r="4" spans="1:2" ht="12.75" customHeight="true">
      <c r="A4" s="1" t="s">
        <v>5</v>
      </c>
      <c r="B4" s="1" t="s">
        <v>10</v>
      </c>
      <c r="C4" t="s">
        <v>11</v>
      </c>
    </row>
    <row r="5" spans="1:2" ht="12.75" customHeight="true">
      <c r="A5" t="s">
        <v>5</v>
      </c>
      <c r="B5" t="s">
        <v>12</v>
      </c>
      <c r="C5" t="s">
        <v>13</v>
      </c>
    </row>
    <row r="6" spans="1:2" ht="12.75" customHeight="true">
      <c r="A6" s="1" t="s">
        <v>14</v>
      </c>
      <c r="B6" s="1" t="s">
        <v>15</v>
      </c>
      <c r="C6" t="s">
        <v>16</v>
      </c>
    </row>
    <row r="7" spans="1:2" ht="12.75" customHeight="true">
      <c r="A7" s="1" t="s">
        <v>14</v>
      </c>
      <c r="B7" s="1" t="s">
        <v>17</v>
      </c>
      <c r="C7" t="s">
        <v>18</v>
      </c>
    </row>
    <row r="8" spans="1:2" ht="12.75" customHeight="true">
      <c r="A8" s="1" t="s">
        <v>14</v>
      </c>
      <c r="B8" s="1" t="s">
        <v>19</v>
      </c>
      <c r="C8" t="s">
        <v>20</v>
      </c>
    </row>
    <row r="9" spans="1:2" ht="12.75" customHeight="true">
      <c r="A9" t="s">
        <v>21</v>
      </c>
      <c r="B9" t="s">
        <v>22</v>
      </c>
      <c r="C9" t="s">
        <v>23</v>
      </c>
    </row>
    <row r="10" spans="1:2" ht="12.75" customHeight="true">
      <c r="A10" s="1" t="s">
        <v>21</v>
      </c>
      <c r="B10" s="1" t="s">
        <v>24</v>
      </c>
      <c r="C10" t="s">
        <v>25</v>
      </c>
    </row>
    <row r="11" spans="1:2" ht="12.75" customHeight="true">
      <c r="A11" s="1" t="s">
        <v>21</v>
      </c>
      <c r="B11" s="1" t="s">
        <v>26</v>
      </c>
      <c r="C11" t="s">
        <v>27</v>
      </c>
    </row>
    <row r="12" spans="1:2" ht="12.75" customHeight="true">
      <c r="A12" s="1" t="s">
        <v>28</v>
      </c>
      <c r="B12" s="1" t="s">
        <v>29</v>
      </c>
      <c r="C12" t="s">
        <v>30</v>
      </c>
    </row>
    <row r="13" spans="1:2" ht="12.75" customHeight="true">
      <c r="A13" t="s">
        <v>28</v>
      </c>
      <c r="B13" t="s">
        <v>31</v>
      </c>
      <c r="C13" t="s">
        <v>32</v>
      </c>
    </row>
    <row r="14" spans="1:2" ht="12.75" customHeight="true">
      <c r="A14" s="1" t="s">
        <v>28</v>
      </c>
      <c r="B14" s="1" t="s">
        <v>33</v>
      </c>
      <c r="C14" t="s">
        <v>34</v>
      </c>
    </row>
    <row r="15" spans="1:2" ht="12.75" customHeight="true">
      <c r="A15" s="1" t="s">
        <v>35</v>
      </c>
      <c r="B15" s="1" t="s">
        <v>36</v>
      </c>
      <c r="C15" t="s">
        <v>37</v>
      </c>
    </row>
    <row r="16" spans="1:2" ht="12.75" customHeight="true">
      <c r="A16" s="1" t="s">
        <v>35</v>
      </c>
      <c r="B16" s="1" t="s">
        <v>38</v>
      </c>
      <c r="C16" t="s">
        <v>39</v>
      </c>
    </row>
    <row r="17" spans="1:2" ht="12.75" customHeight="true">
      <c r="A17" t="s">
        <v>35</v>
      </c>
      <c r="B17" t="s">
        <v>40</v>
      </c>
      <c r="C17" t="s">
        <v>41</v>
      </c>
    </row>
    <row r="18" spans="1:2" ht="12.75" customHeight="true">
      <c r="A18" s="1" t="s">
        <v>42</v>
      </c>
      <c r="B18" s="1" t="s">
        <v>43</v>
      </c>
      <c r="C18" t="s">
        <v>44</v>
      </c>
    </row>
    <row r="19" spans="1:2" ht="12.75" customHeight="true">
      <c r="A19" s="1" t="s">
        <v>42</v>
      </c>
      <c r="B19" s="1" t="s">
        <v>45</v>
      </c>
      <c r="C19" t="s">
        <v>46</v>
      </c>
    </row>
    <row r="20" spans="1:2" ht="12.75" customHeight="true">
      <c r="A20" s="1" t="s">
        <v>42</v>
      </c>
      <c r="B20" s="1" t="s">
        <v>47</v>
      </c>
      <c r="C20" t="s">
        <v>48</v>
      </c>
    </row>
    <row r="21" spans="1:2" ht="12.75" customHeight="true">
      <c r="A21" t="s">
        <v>49</v>
      </c>
      <c r="B21" t="s">
        <v>50</v>
      </c>
      <c r="C21" t="s">
        <v>51</v>
      </c>
    </row>
    <row r="22" spans="1:2" ht="12.75" customHeight="true">
      <c r="A22" s="1" t="s">
        <v>49</v>
      </c>
      <c r="B22" s="1" t="s">
        <v>52</v>
      </c>
      <c r="C22" t="s">
        <v>53</v>
      </c>
    </row>
    <row r="23" spans="1:2" ht="12.75" customHeight="true">
      <c r="A23" s="1" t="s">
        <v>49</v>
      </c>
      <c r="B23" s="1" t="s">
        <v>54</v>
      </c>
      <c r="C23" t="s">
        <v>55</v>
      </c>
    </row>
    <row r="24" spans="1:2" ht="12.75" customHeight="true">
      <c r="A24" s="1" t="s">
        <v>49</v>
      </c>
      <c r="B24" s="1" t="s">
        <v>56</v>
      </c>
      <c r="C24" t="s">
        <v>57</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10"/>
  <sheetViews>
    <sheetView workbookViewId="0">
      <selection activeCell="H8" sqref="H8"/>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9" t="s">
        <v>1</v>
      </c>
      <c r="C2" s="10"/>
      <c r="D2" s="10"/>
      <c r="E2" s="10"/>
      <c r="F2" s="10"/>
      <c r="G2" s="2"/>
      <c r="H2" s="2"/>
    </row>
    <row r="3" spans="1:8" ht="17" customHeight="true">
      <c r="A3" s="3"/>
      <c r="B3" s="3"/>
      <c r="C3" s="3"/>
      <c r="D3" s="3"/>
      <c r="E3" s="3"/>
      <c r="F3" s="3"/>
      <c r="G3" s="3"/>
      <c r="H3" s="3"/>
    </row>
    <row r="4" spans="1:8" ht="17" customHeight="true">
      <c r="A4" s="4"/>
      <c r="B4" s="4"/>
      <c r="C4" s="4"/>
      <c r="G4" s="4"/>
      <c r="H4" s="4"/>
    </row>
    <row r="6" spans="1:8" ht="17" customHeight="true" thickBot="true">
      <c r="C6" s="4"/>
    </row>
    <row r="7" spans="1:8" ht="17" customHeight="true" thickBot="true">
      <c r="B7" s="6" t="str">
        <f>data!A5</f>
      </c>
      <c r="C7" s="4"/>
      <c r="D7" s="6" t="str">
        <f>data!A14</f>
      </c>
      <c r="F7" s="6" t="str">
        <f>data!A24</f>
      </c>
    </row>
    <row r="8" spans="1:8" ht="17" customHeight="true" thickBot="true">
      <c r="B8" s="5" t="str">
        <f>data!B2</f>
      </c>
      <c r="C8" s="4"/>
      <c r="D8" s="5" t="str">
        <f>data!B12</f>
      </c>
      <c r="F8" s="5" t="str">
        <f>data!B21</f>
      </c>
    </row>
    <row r="9" spans="1:8" ht="17" customHeight="true" thickBot="true">
      <c r="B9" s="5" t="str">
        <f>data!B3</f>
      </c>
      <c r="C9" s="4"/>
      <c r="D9" s="5" t="str">
        <f>data!B13</f>
      </c>
      <c r="F9" s="5" t="str">
        <f>data!B22</f>
      </c>
    </row>
    <row r="10" spans="1:8" ht="17" customHeight="true" thickBot="true">
      <c r="B10" s="5" t="str">
        <f>data!B4</f>
      </c>
      <c r="C10" s="4"/>
      <c r="D10" s="5" t="str">
        <f>data!B14</f>
      </c>
      <c r="F10" s="5" t="str">
        <f>data!B23</f>
      </c>
    </row>
    <row r="11" ht="17" customHeight="true">
      <c r="B11" s="5" t="str">
        <f>data!B5</f>
      </c>
      <c r="F11" s="5" t="str">
        <f>data!B24</f>
      </c>
    </row>
    <row r="12" ht="17" customHeight="true"/>
    <row r="13" ht="17" customHeight="true">
      <c r="D13" s="6" t="str">
        <f>data!A17</f>
      </c>
    </row>
    <row r="14" ht="17" customHeight="true">
      <c r="B14" s="6" t="str">
        <f>data!A8</f>
      </c>
      <c r="D14" s="5" t="str">
        <f>data!B15</f>
      </c>
    </row>
    <row r="15" ht="17" customHeight="true">
      <c r="B15" s="5" t="str">
        <f>data!B6</f>
      </c>
      <c r="D15" s="5" t="str">
        <f>data!B16</f>
      </c>
    </row>
    <row r="16" ht="17" customHeight="true">
      <c r="B16" s="5" t="str">
        <f>data!B7</f>
      </c>
      <c r="D16" s="5" t="str">
        <f>data!B17</f>
      </c>
    </row>
    <row r="17" ht="17" customHeight="true">
      <c r="B17" s="5" t="str">
        <f>data!B8</f>
      </c>
    </row>
    <row r="18" ht="17" customHeight="true"/>
    <row r="19" ht="17" customHeight="true">
      <c r="D19" s="6" t="str">
        <f>data!A20</f>
      </c>
    </row>
    <row r="20" ht="17" customHeight="true">
      <c r="B20" s="6" t="str">
        <f>data!A11</f>
      </c>
      <c r="D20" s="5" t="str">
        <f>data!B18</f>
      </c>
    </row>
    <row r="21" ht="17" customHeight="true">
      <c r="B21" s="5" t="str">
        <f>data!B9</f>
      </c>
      <c r="D21" s="5" t="str">
        <f>data!B19</f>
      </c>
    </row>
    <row r="22" ht="17" customHeight="true">
      <c r="B22" s="5" t="str">
        <f>data!B10</f>
      </c>
      <c r="D22" s="5" t="str">
        <f>data!B20</f>
      </c>
    </row>
    <row r="23" ht="17" customHeight="true">
      <c r="B23"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dimension ref="A1"/>
  <sheetViews>
    <sheetView showGridLines="false" workbookViewId="0">
      <selection activeCell="F15" sqref="F15"/>
    </sheetView>
  </sheetViews>
  <sheetFormatPr baseColWidth="10" defaultRowHeight="13"/>
  <cols>
    <col customWidth="true" max="1" min="1" width="25.6640625"/>
    <col customWidth="true" max="2" min="2" width="5.83203125"/>
    <col customWidth="true" max="3" min="3" width="10"/>
    <col customWidth="true" max="11" min="4" width="5"/>
  </cols>
  <sheetData>
    <row r="4">
      <c r="A4" s="20" t="str">
        <f>data!A5</f>
      </c>
    </row>
    <row r="5">
      <c r="A5" s="21" t="str">
        <f>data!B2</f>
      </c>
      <c r="E5" t="s">
        <v>58</v>
      </c>
    </row>
    <row r="6">
      <c r="A6" s="22" t="str">
        <f>data!B3</f>
      </c>
    </row>
    <row r="7">
      <c r="A7" s="22" t="str">
        <f>data!B4</f>
      </c>
      <c r="F7" s="18"/>
      <c r="G7" s="16"/>
    </row>
    <row r="8">
      <c r="A8" s="23" t="str">
        <f>data!B5</f>
      </c>
      <c r="G8" s="16"/>
    </row>
    <row r="9">
      <c r="A9" s="18"/>
      <c r="G9" s="16"/>
    </row>
    <row r="10">
      <c r="A10" s="20" t="str">
        <f>data!A8</f>
      </c>
      <c r="G10" s="17" t="s">
        <v>78</v>
      </c>
    </row>
    <row r="11">
      <c r="A11" s="21" t="str">
        <f>data!B6</f>
      </c>
      <c r="G11" s="16"/>
      <c r="H11" s="18"/>
      <c r="I11" s="16"/>
    </row>
    <row r="12">
      <c r="A12" s="22" t="str">
        <f>data!B7</f>
      </c>
      <c r="C12" t="s">
        <v>59</v>
      </c>
      <c r="G12" s="16"/>
      <c r="I12" s="16"/>
    </row>
    <row r="13">
      <c r="A13" s="23" t="str">
        <f>data!B8</f>
      </c>
      <c r="D13" s="18"/>
      <c r="E13" s="16"/>
      <c r="G13" s="16"/>
      <c r="I13" s="16"/>
    </row>
    <row r="14">
      <c r="A14" s="18"/>
      <c r="E14" s="17" t="s">
        <v>72</v>
      </c>
      <c r="F14" s="19"/>
      <c r="G14" s="16"/>
      <c r="I14" s="16"/>
    </row>
    <row r="15">
      <c r="A15" s="20" t="str">
        <f>data!A11</f>
      </c>
      <c r="E15" s="16"/>
      <c r="I15" s="16"/>
    </row>
    <row r="16">
      <c r="A16" s="21" t="str">
        <f>data!B9</f>
      </c>
      <c r="C16" t="s">
        <v>60</v>
      </c>
      <c r="D16" s="19"/>
      <c r="E16" s="16"/>
      <c r="I16" s="16"/>
    </row>
    <row r="17">
      <c r="A17" s="22" t="str">
        <f>data!B10</f>
      </c>
      <c r="I17" s="16"/>
    </row>
    <row r="18">
      <c r="A18" s="23" t="str">
        <f>data!B11</f>
      </c>
      <c r="I18" s="17" t="s">
        <v>82</v>
      </c>
    </row>
    <row r="19">
      <c r="A19" s="18"/>
      <c r="I19" s="16"/>
      <c r="J19" s="18"/>
      <c r="K19" s="16"/>
    </row>
    <row r="20">
      <c r="A20" s="20" t="str">
        <f>data!A14</f>
      </c>
      <c r="C20" t="s">
        <v>61</v>
      </c>
      <c r="I20" s="16"/>
      <c r="K20" s="16"/>
    </row>
    <row r="21">
      <c r="A21" s="21" t="str">
        <f>data!B12</f>
      </c>
      <c r="D21" s="18"/>
      <c r="E21" s="16"/>
      <c r="I21" s="16"/>
      <c r="K21" s="16"/>
    </row>
    <row r="22">
      <c r="A22" s="22" t="str">
        <f>data!B13</f>
      </c>
      <c r="E22" s="17" t="s">
        <v>73</v>
      </c>
      <c r="I22" s="16"/>
      <c r="K22" s="16"/>
    </row>
    <row r="23">
      <c r="A23" s="23" t="str">
        <f>data!B14</f>
      </c>
      <c r="E23" s="16"/>
      <c r="F23" s="18"/>
      <c r="G23" s="16"/>
      <c r="I23" s="16"/>
      <c r="K23" s="16"/>
    </row>
    <row r="24">
      <c r="A24" s="18"/>
      <c r="C24" t="s">
        <v>62</v>
      </c>
      <c r="D24" s="19"/>
      <c r="E24" s="16"/>
      <c r="G24" s="16"/>
      <c r="I24" s="16"/>
      <c r="K24" s="16"/>
    </row>
    <row r="25">
      <c r="A25" s="20" t="str">
        <f>data!A17</f>
      </c>
      <c r="G25" s="16"/>
      <c r="I25" s="16"/>
      <c r="K25" s="16"/>
    </row>
    <row r="26">
      <c r="A26" s="21" t="str">
        <f>data!B15</f>
      </c>
      <c r="G26" s="17" t="s">
        <v>79</v>
      </c>
      <c r="H26" s="19"/>
      <c r="I26" s="16"/>
      <c r="K26" s="16"/>
    </row>
    <row r="27">
      <c r="A27" s="22" t="str">
        <f>data!B16</f>
      </c>
      <c r="G27" s="16"/>
      <c r="K27" s="16"/>
    </row>
    <row r="28">
      <c r="A28" s="23" t="str">
        <f>data!B17</f>
      </c>
      <c r="C28" t="s">
        <v>63</v>
      </c>
      <c r="G28" s="16"/>
      <c r="K28" s="16"/>
    </row>
    <row r="29">
      <c r="A29" s="18"/>
      <c r="D29" s="18"/>
      <c r="E29" s="16"/>
      <c r="G29" s="16"/>
      <c r="K29" s="16"/>
    </row>
    <row r="30">
      <c r="A30" s="20" t="str">
        <f>data!A20</f>
      </c>
      <c r="E30" s="17" t="s">
        <v>74</v>
      </c>
      <c r="F30" s="19"/>
      <c r="G30" s="16"/>
      <c r="K30" s="16"/>
    </row>
    <row r="31">
      <c r="A31" s="21" t="str">
        <f>data!B18</f>
      </c>
      <c r="E31" s="16"/>
      <c r="K31" s="16"/>
    </row>
    <row r="32">
      <c r="A32" s="22" t="str">
        <f>data!B19</f>
      </c>
      <c r="C32" t="s">
        <v>64</v>
      </c>
      <c r="D32" s="19"/>
      <c r="E32" s="16"/>
      <c r="K32" s="16"/>
    </row>
    <row r="33">
      <c r="A33" s="23" t="str">
        <f>data!B20</f>
      </c>
      <c r="K33" s="16"/>
    </row>
    <row r="34">
      <c r="A34" s="18"/>
      <c r="K34" s="17" t="s">
        <v>84</v>
      </c>
    </row>
    <row r="35">
      <c r="A35" s="20" t="str">
        <f>data!A24</f>
      </c>
      <c r="K35" s="16"/>
    </row>
    <row r="36">
      <c r="A36" s="21" t="str">
        <f>data!B21</f>
      </c>
      <c r="K36" s="16"/>
    </row>
    <row r="37">
      <c r="A37" s="22" t="str">
        <f>data!B22</f>
      </c>
      <c r="E37" t="s">
        <v>65</v>
      </c>
      <c r="K37" s="16"/>
    </row>
    <row r="38">
      <c r="A38" s="22" t="str">
        <f>data!B23</f>
      </c>
      <c r="K38" s="16"/>
    </row>
    <row r="39">
      <c r="A39" s="23" t="str">
        <f>data!B24</f>
      </c>
      <c r="F39" s="18"/>
      <c r="G39" s="16"/>
      <c r="K39" s="16"/>
    </row>
    <row r="40">
      <c r="A40" s="18"/>
      <c r="G40" s="16"/>
      <c r="K40" s="16"/>
    </row>
    <row r="41">
      <c r="G41" s="16"/>
      <c r="K41" s="16"/>
    </row>
    <row r="42">
      <c r="G42" s="17" t="s">
        <v>80</v>
      </c>
      <c r="K42" s="16"/>
    </row>
    <row r="43">
      <c r="G43" s="16"/>
      <c r="H43" s="18"/>
      <c r="I43" s="16"/>
      <c r="K43" s="16"/>
    </row>
    <row r="44">
      <c r="C44" t="s">
        <v>66</v>
      </c>
      <c r="G44" s="16"/>
      <c r="I44" s="16"/>
      <c r="K44" s="16"/>
    </row>
    <row r="45">
      <c r="D45" s="18"/>
      <c r="E45" s="16"/>
      <c r="G45" s="16"/>
      <c r="I45" s="16"/>
      <c r="K45" s="16"/>
    </row>
    <row r="46">
      <c r="E46" s="17" t="s">
        <v>75</v>
      </c>
      <c r="F46" s="19"/>
      <c r="G46" s="16"/>
      <c r="I46" s="16"/>
      <c r="K46" s="16"/>
    </row>
    <row r="47">
      <c r="E47" s="16"/>
      <c r="I47" s="16"/>
      <c r="K47" s="16"/>
    </row>
    <row r="48">
      <c r="C48" t="s">
        <v>67</v>
      </c>
      <c r="D48" s="19"/>
      <c r="E48" s="16"/>
      <c r="I48" s="16"/>
      <c r="K48" s="16"/>
    </row>
    <row r="49">
      <c r="I49" s="16"/>
      <c r="K49" s="16"/>
    </row>
    <row r="50">
      <c r="I50" s="17" t="s">
        <v>83</v>
      </c>
      <c r="J50" s="19"/>
      <c r="K50" s="16"/>
    </row>
    <row r="51">
      <c r="I51" s="16"/>
    </row>
    <row r="52">
      <c r="C52" t="s">
        <v>68</v>
      </c>
      <c r="I52" s="16"/>
    </row>
    <row r="53">
      <c r="D53" s="18"/>
      <c r="E53" s="16"/>
      <c r="I53" s="16"/>
    </row>
    <row r="54">
      <c r="E54" s="17" t="s">
        <v>76</v>
      </c>
      <c r="I54" s="16"/>
    </row>
    <row r="55">
      <c r="E55" s="16"/>
      <c r="F55" s="18"/>
      <c r="G55" s="16"/>
      <c r="I55" s="16"/>
    </row>
    <row r="56">
      <c r="C56" t="s">
        <v>69</v>
      </c>
      <c r="D56" s="19"/>
      <c r="E56" s="16"/>
      <c r="G56" s="16"/>
      <c r="I56" s="16"/>
    </row>
    <row r="57">
      <c r="G57" s="16"/>
      <c r="I57" s="16"/>
    </row>
    <row r="58">
      <c r="G58" s="17" t="s">
        <v>81</v>
      </c>
      <c r="H58" s="19"/>
      <c r="I58" s="16"/>
    </row>
    <row r="59">
      <c r="G59" s="16"/>
    </row>
    <row r="60">
      <c r="C60" t="s">
        <v>70</v>
      </c>
      <c r="G60" s="16"/>
    </row>
    <row r="61">
      <c r="D61" s="18"/>
      <c r="E61" s="16"/>
      <c r="G61" s="16"/>
    </row>
    <row r="62">
      <c r="E62" s="17" t="s">
        <v>77</v>
      </c>
      <c r="F62" s="19"/>
      <c r="G62" s="16"/>
    </row>
    <row r="63">
      <c r="E63" s="16"/>
    </row>
    <row r="64">
      <c r="C64" t="s">
        <v>71</v>
      </c>
      <c r="D64" s="19"/>
      <c r="E64"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4" t="str">
        <f>data!A5</f>
      </c>
      <c r="B4" s="24"/>
      <c r="C4" s="24"/>
      <c r="D4" s="24"/>
      <c r="E4" s="24"/>
      <c r="F4" s="24"/>
      <c r="G4" s="24"/>
      <c r="I4" s="24" t="str">
        <f>data!A8</f>
      </c>
      <c r="J4" s="24"/>
      <c r="K4" s="24"/>
      <c r="L4" s="24"/>
      <c r="M4" s="24"/>
      <c r="N4" s="24"/>
      <c r="O4" s="24"/>
    </row>
    <row r="5">
      <c r="A5" s="26" t="s">
        <v>85</v>
      </c>
      <c r="B5" s="25"/>
      <c r="C5" s="25"/>
      <c r="D5" s="25" t="s">
        <v>86</v>
      </c>
      <c r="E5" s="25"/>
      <c r="F5" s="25"/>
      <c r="G5" s="27" t="s">
        <v>87</v>
      </c>
      <c r="I5" s="26" t="s">
        <v>85</v>
      </c>
      <c r="J5" s="25"/>
      <c r="K5" s="25"/>
      <c r="L5" s="25" t="s">
        <v>86</v>
      </c>
      <c r="M5" s="25"/>
      <c r="N5" s="25"/>
      <c r="O5" s="31" t="s">
        <v>87</v>
      </c>
    </row>
    <row r="6">
      <c r="A6" s="25" t="str">
        <f>data!B2</f>
      </c>
      <c r="B6" s="25"/>
      <c r="C6" s="25"/>
      <c r="D6" s="25"/>
      <c r="E6" s="25"/>
      <c r="F6" s="25"/>
      <c r="G6" s="25" t="str">
        <f>data!B3</f>
      </c>
      <c r="I6" s="25" t="str">
        <f>data!B6</f>
      </c>
      <c r="J6" s="25"/>
      <c r="K6" s="25"/>
      <c r="L6" s="25"/>
      <c r="M6" s="25"/>
      <c r="N6" s="25"/>
      <c r="O6" s="25" t="str">
        <f>data!B7</f>
      </c>
    </row>
    <row r="7">
      <c r="A7" s="25">
        <v>1</v>
      </c>
      <c r="B7" s="25"/>
      <c r="C7" s="25"/>
      <c r="D7" s="25"/>
      <c r="E7" s="25"/>
      <c r="F7" s="25"/>
      <c r="G7" s="25">
        <v>1</v>
      </c>
      <c r="I7" s="25">
        <v>1</v>
      </c>
      <c r="J7" s="25"/>
      <c r="K7" s="25"/>
      <c r="L7" s="25"/>
      <c r="M7" s="25"/>
      <c r="N7" s="25"/>
      <c r="O7" s="25">
        <v>1</v>
      </c>
    </row>
    <row r="8">
      <c r="A8" s="25">
        <v>2</v>
      </c>
      <c r="B8" s="25"/>
      <c r="C8" s="25"/>
      <c r="D8" s="25"/>
      <c r="E8" s="25"/>
      <c r="F8" s="25"/>
      <c r="G8" s="25">
        <v>2</v>
      </c>
      <c r="I8" s="25">
        <v>2</v>
      </c>
      <c r="J8" s="25"/>
      <c r="K8" s="25"/>
      <c r="L8" s="25"/>
      <c r="M8" s="25"/>
      <c r="N8" s="25"/>
      <c r="O8" s="25">
        <v>2</v>
      </c>
    </row>
    <row r="9">
      <c r="A9" s="25">
        <v>3</v>
      </c>
      <c r="B9" s="25"/>
      <c r="C9" s="25"/>
      <c r="D9" s="25"/>
      <c r="E9" s="25"/>
      <c r="F9" s="25"/>
      <c r="G9" s="25">
        <v>3</v>
      </c>
      <c r="I9" s="25">
        <v>3</v>
      </c>
      <c r="J9" s="25"/>
      <c r="K9" s="25"/>
      <c r="L9" s="25"/>
      <c r="M9" s="25"/>
      <c r="N9" s="25"/>
      <c r="O9" s="25">
        <v>3</v>
      </c>
    </row>
    <row r="11">
      <c r="A11" s="25" t="str">
        <f>data!B2</f>
      </c>
      <c r="B11" s="25" t="s">
        <v>88</v>
      </c>
      <c r="C11" s="25" t="s">
        <v>89</v>
      </c>
      <c r="D11" s="25"/>
      <c r="E11" s="25" t="s">
        <v>89</v>
      </c>
      <c r="F11" s="25" t="s">
        <v>88</v>
      </c>
      <c r="G11" s="25" t="str">
        <f>data!B3</f>
      </c>
      <c r="I11" s="25" t="str">
        <f>data!B6</f>
      </c>
      <c r="J11" s="25" t="s">
        <v>88</v>
      </c>
      <c r="K11" s="25" t="s">
        <v>89</v>
      </c>
      <c r="L11" s="25"/>
      <c r="M11" s="25" t="s">
        <v>89</v>
      </c>
      <c r="N11" s="25" t="s">
        <v>88</v>
      </c>
      <c r="O11" s="25" t="str">
        <f>data!B7</f>
      </c>
    </row>
    <row r="12">
      <c r="A12" s="25" t="s">
        <v>90</v>
      </c>
      <c r="B12" s="25"/>
      <c r="C12" s="25"/>
      <c r="D12" s="25"/>
      <c r="E12" s="25"/>
      <c r="F12" s="25"/>
      <c r="G12" s="25" t="s">
        <v>90</v>
      </c>
      <c r="I12" s="25" t="s">
        <v>90</v>
      </c>
      <c r="J12" s="25"/>
      <c r="K12" s="25"/>
      <c r="L12" s="25"/>
      <c r="M12" s="25"/>
      <c r="N12" s="25"/>
      <c r="O12" s="25" t="s">
        <v>90</v>
      </c>
    </row>
    <row r="16">
      <c r="A16" s="26" t="s">
        <v>85</v>
      </c>
      <c r="B16" s="25"/>
      <c r="C16" s="25"/>
      <c r="D16" s="25" t="s">
        <v>86</v>
      </c>
      <c r="E16" s="25"/>
      <c r="F16" s="25"/>
      <c r="G16" s="28" t="s">
        <v>87</v>
      </c>
      <c r="I16" s="26" t="s">
        <v>85</v>
      </c>
      <c r="J16" s="25"/>
      <c r="K16" s="25"/>
      <c r="L16" s="25" t="s">
        <v>86</v>
      </c>
      <c r="M16" s="25"/>
      <c r="N16" s="25"/>
      <c r="O16" s="32" t="s">
        <v>87</v>
      </c>
    </row>
    <row r="17">
      <c r="A17" s="25" t="str">
        <f>data!B4</f>
      </c>
      <c r="B17" s="25"/>
      <c r="C17" s="25"/>
      <c r="D17" s="25"/>
      <c r="E17" s="25"/>
      <c r="F17" s="25"/>
      <c r="G17" s="25" t="str">
        <f>data!B3</f>
      </c>
      <c r="I17" s="25" t="str">
        <f>data!B8</f>
      </c>
      <c r="J17" s="25"/>
      <c r="K17" s="25"/>
      <c r="L17" s="25"/>
      <c r="M17" s="25"/>
      <c r="N17" s="25"/>
      <c r="O17" s="25" t="str">
        <f>data!B7</f>
      </c>
    </row>
    <row r="18">
      <c r="A18" s="25">
        <v>1</v>
      </c>
      <c r="B18" s="25"/>
      <c r="C18" s="25"/>
      <c r="D18" s="25"/>
      <c r="E18" s="25"/>
      <c r="F18" s="25"/>
      <c r="G18" s="25">
        <v>1</v>
      </c>
      <c r="I18" s="25">
        <v>1</v>
      </c>
      <c r="J18" s="25"/>
      <c r="K18" s="25"/>
      <c r="L18" s="25"/>
      <c r="M18" s="25"/>
      <c r="N18" s="25"/>
      <c r="O18" s="25">
        <v>1</v>
      </c>
    </row>
    <row r="19">
      <c r="A19" s="25">
        <v>2</v>
      </c>
      <c r="B19" s="25"/>
      <c r="C19" s="25"/>
      <c r="D19" s="25"/>
      <c r="E19" s="25"/>
      <c r="F19" s="25"/>
      <c r="G19" s="25">
        <v>2</v>
      </c>
      <c r="I19" s="25">
        <v>2</v>
      </c>
      <c r="J19" s="25"/>
      <c r="K19" s="25"/>
      <c r="L19" s="25"/>
      <c r="M19" s="25"/>
      <c r="N19" s="25"/>
      <c r="O19" s="25">
        <v>2</v>
      </c>
    </row>
    <row r="20">
      <c r="A20" s="25">
        <v>3</v>
      </c>
      <c r="B20" s="25"/>
      <c r="C20" s="25"/>
      <c r="D20" s="25"/>
      <c r="E20" s="25"/>
      <c r="F20" s="25"/>
      <c r="G20" s="25">
        <v>3</v>
      </c>
      <c r="I20" s="25">
        <v>3</v>
      </c>
      <c r="J20" s="25"/>
      <c r="K20" s="25"/>
      <c r="L20" s="25"/>
      <c r="M20" s="25"/>
      <c r="N20" s="25"/>
      <c r="O20" s="25">
        <v>3</v>
      </c>
    </row>
    <row r="22">
      <c r="A22" s="25" t="str">
        <f>data!B4</f>
      </c>
      <c r="B22" s="25" t="s">
        <v>88</v>
      </c>
      <c r="C22" s="25" t="s">
        <v>89</v>
      </c>
      <c r="D22" s="25"/>
      <c r="E22" s="25" t="s">
        <v>89</v>
      </c>
      <c r="F22" s="25" t="s">
        <v>88</v>
      </c>
      <c r="G22" s="25" t="str">
        <f>data!B3</f>
      </c>
      <c r="I22" s="25" t="str">
        <f>data!B8</f>
      </c>
      <c r="J22" s="25" t="s">
        <v>88</v>
      </c>
      <c r="K22" s="25" t="s">
        <v>89</v>
      </c>
      <c r="L22" s="25"/>
      <c r="M22" s="25" t="s">
        <v>89</v>
      </c>
      <c r="N22" s="25" t="s">
        <v>88</v>
      </c>
      <c r="O22" s="25" t="str">
        <f>data!B7</f>
      </c>
    </row>
    <row r="23">
      <c r="A23" s="25" t="s">
        <v>90</v>
      </c>
      <c r="B23" s="25"/>
      <c r="C23" s="25"/>
      <c r="D23" s="25"/>
      <c r="E23" s="25"/>
      <c r="F23" s="25"/>
      <c r="G23" s="25" t="s">
        <v>90</v>
      </c>
      <c r="I23" s="25" t="s">
        <v>90</v>
      </c>
      <c r="J23" s="25"/>
      <c r="K23" s="25"/>
      <c r="L23" s="25"/>
      <c r="M23" s="25"/>
      <c r="N23" s="25"/>
      <c r="O23" s="25" t="s">
        <v>90</v>
      </c>
    </row>
    <row r="27">
      <c r="A27" s="26" t="s">
        <v>85</v>
      </c>
      <c r="B27" s="25"/>
      <c r="C27" s="25"/>
      <c r="D27" s="25" t="s">
        <v>86</v>
      </c>
      <c r="E27" s="25"/>
      <c r="F27" s="25"/>
      <c r="G27" s="29" t="s">
        <v>87</v>
      </c>
      <c r="I27" s="26" t="s">
        <v>85</v>
      </c>
      <c r="J27" s="25"/>
      <c r="K27" s="25"/>
      <c r="L27" s="25" t="s">
        <v>86</v>
      </c>
      <c r="M27" s="25"/>
      <c r="N27" s="25"/>
      <c r="O27" s="33" t="s">
        <v>87</v>
      </c>
    </row>
    <row r="28">
      <c r="A28" s="25" t="str">
        <f>data!B4</f>
      </c>
      <c r="B28" s="25"/>
      <c r="C28" s="25"/>
      <c r="D28" s="25"/>
      <c r="E28" s="25"/>
      <c r="F28" s="25"/>
      <c r="G28" s="25" t="str">
        <f>data!B5</f>
      </c>
      <c r="I28" s="25" t="str">
        <f>data!B8</f>
      </c>
      <c r="J28" s="25"/>
      <c r="K28" s="25"/>
      <c r="L28" s="25"/>
      <c r="M28" s="25"/>
      <c r="N28" s="25"/>
      <c r="O28" s="25" t="str">
        <f>data!B6</f>
      </c>
    </row>
    <row r="29">
      <c r="A29" s="25">
        <v>1</v>
      </c>
      <c r="B29" s="25"/>
      <c r="C29" s="25"/>
      <c r="D29" s="25"/>
      <c r="E29" s="25"/>
      <c r="F29" s="25"/>
      <c r="G29" s="25">
        <v>1</v>
      </c>
      <c r="I29" s="25">
        <v>1</v>
      </c>
      <c r="J29" s="25"/>
      <c r="K29" s="25"/>
      <c r="L29" s="25"/>
      <c r="M29" s="25"/>
      <c r="N29" s="25"/>
      <c r="O29" s="25">
        <v>1</v>
      </c>
    </row>
    <row r="30">
      <c r="A30" s="25">
        <v>2</v>
      </c>
      <c r="B30" s="25"/>
      <c r="C30" s="25"/>
      <c r="D30" s="25"/>
      <c r="E30" s="25"/>
      <c r="F30" s="25"/>
      <c r="G30" s="25">
        <v>2</v>
      </c>
      <c r="I30" s="25">
        <v>2</v>
      </c>
      <c r="J30" s="25"/>
      <c r="K30" s="25"/>
      <c r="L30" s="25"/>
      <c r="M30" s="25"/>
      <c r="N30" s="25"/>
      <c r="O30" s="25">
        <v>2</v>
      </c>
    </row>
    <row r="31">
      <c r="A31" s="25">
        <v>3</v>
      </c>
      <c r="B31" s="25"/>
      <c r="C31" s="25"/>
      <c r="D31" s="25"/>
      <c r="E31" s="25"/>
      <c r="F31" s="25"/>
      <c r="G31" s="25">
        <v>3</v>
      </c>
      <c r="I31" s="25">
        <v>3</v>
      </c>
      <c r="J31" s="25"/>
      <c r="K31" s="25"/>
      <c r="L31" s="25"/>
      <c r="M31" s="25"/>
      <c r="N31" s="25"/>
      <c r="O31" s="25">
        <v>3</v>
      </c>
    </row>
    <row r="33">
      <c r="A33" s="25" t="str">
        <f>data!B4</f>
      </c>
      <c r="B33" s="25" t="s">
        <v>88</v>
      </c>
      <c r="C33" s="25" t="s">
        <v>89</v>
      </c>
      <c r="D33" s="25"/>
      <c r="E33" s="25" t="s">
        <v>89</v>
      </c>
      <c r="F33" s="25" t="s">
        <v>88</v>
      </c>
      <c r="G33" s="25" t="str">
        <f>data!B5</f>
      </c>
      <c r="I33" s="25" t="str">
        <f>data!B8</f>
      </c>
      <c r="J33" s="25" t="s">
        <v>88</v>
      </c>
      <c r="K33" s="25" t="s">
        <v>89</v>
      </c>
      <c r="L33" s="25"/>
      <c r="M33" s="25" t="s">
        <v>89</v>
      </c>
      <c r="N33" s="25" t="s">
        <v>88</v>
      </c>
      <c r="O33" s="25" t="str">
        <f>data!B6</f>
      </c>
    </row>
    <row r="34">
      <c r="A34" s="25" t="s">
        <v>90</v>
      </c>
      <c r="B34" s="25"/>
      <c r="C34" s="25"/>
      <c r="D34" s="25"/>
      <c r="E34" s="25"/>
      <c r="F34" s="25"/>
      <c r="G34" s="25" t="s">
        <v>90</v>
      </c>
      <c r="I34" s="25" t="s">
        <v>90</v>
      </c>
      <c r="J34" s="25"/>
      <c r="K34" s="25"/>
      <c r="L34" s="25"/>
      <c r="M34" s="25"/>
      <c r="N34" s="25"/>
      <c r="O34" s="25" t="s">
        <v>90</v>
      </c>
    </row>
    <row r="36">
      <c r="N36" s="7" t="s">
        <v>91</v>
      </c>
      <c r="O36" s="19"/>
    </row>
    <row r="37">
      <c r="N37" s="7" t="s">
        <v>92</v>
      </c>
      <c r="O37" s="19"/>
    </row>
    <row r="38">
      <c r="A38" s="26" t="s">
        <v>85</v>
      </c>
      <c r="B38" s="25"/>
      <c r="C38" s="25"/>
      <c r="D38" s="25" t="s">
        <v>86</v>
      </c>
      <c r="E38" s="25"/>
      <c r="F38" s="25"/>
      <c r="G38" s="30" t="s">
        <v>87</v>
      </c>
      <c r="N38" s="7" t="s">
        <v>93</v>
      </c>
      <c r="O38" s="19"/>
    </row>
    <row r="39">
      <c r="A39" s="25" t="str">
        <f>data!B2</f>
      </c>
      <c r="B39" s="25"/>
      <c r="C39" s="25"/>
      <c r="D39" s="25"/>
      <c r="E39" s="25"/>
      <c r="F39" s="25"/>
      <c r="G39" s="25" t="str">
        <f>data!B5</f>
      </c>
    </row>
    <row r="40">
      <c r="A40" s="25">
        <v>1</v>
      </c>
      <c r="B40" s="25"/>
      <c r="C40" s="25"/>
      <c r="D40" s="25"/>
      <c r="E40" s="25"/>
      <c r="F40" s="25"/>
      <c r="G40" s="25">
        <v>1</v>
      </c>
    </row>
    <row r="41">
      <c r="A41" s="25">
        <v>2</v>
      </c>
      <c r="B41" s="25"/>
      <c r="C41" s="25"/>
      <c r="D41" s="25"/>
      <c r="E41" s="25"/>
      <c r="F41" s="25"/>
      <c r="G41" s="25">
        <v>2</v>
      </c>
    </row>
    <row r="42">
      <c r="A42" s="25">
        <v>3</v>
      </c>
      <c r="B42" s="25"/>
      <c r="C42" s="25"/>
      <c r="D42" s="25"/>
      <c r="E42" s="25"/>
      <c r="F42" s="25"/>
      <c r="G42" s="25">
        <v>3</v>
      </c>
    </row>
    <row r="44">
      <c r="A44" s="25" t="str">
        <f>data!B2</f>
      </c>
      <c r="B44" s="25" t="s">
        <v>88</v>
      </c>
      <c r="C44" s="25" t="s">
        <v>89</v>
      </c>
      <c r="D44" s="25"/>
      <c r="E44" s="25" t="s">
        <v>89</v>
      </c>
      <c r="F44" s="25" t="s">
        <v>88</v>
      </c>
      <c r="G44" s="25" t="str">
        <f>data!B5</f>
      </c>
    </row>
    <row r="45">
      <c r="A45" s="25" t="s">
        <v>90</v>
      </c>
      <c r="B45" s="25"/>
      <c r="C45" s="25"/>
      <c r="D45" s="25"/>
      <c r="E45" s="25"/>
      <c r="F45" s="25"/>
      <c r="G45" s="25" t="s">
        <v>90</v>
      </c>
    </row>
    <row r="47">
      <c r="F47" s="7" t="s">
        <v>91</v>
      </c>
      <c r="G47" s="19"/>
    </row>
    <row r="48">
      <c r="F48" s="7" t="s">
        <v>92</v>
      </c>
      <c r="G48" s="19"/>
    </row>
    <row r="49">
      <c r="F49" s="7" t="s">
        <v>93</v>
      </c>
      <c r="G49" s="19"/>
    </row>
    <row r="50">
      <c r="F50" s="7" t="s">
        <v>94</v>
      </c>
      <c r="G50" s="19"/>
    </row>
    <row r="53">
      <c r="A53" s="24" t="str">
        <f>data!A11</f>
      </c>
      <c r="B53" s="24"/>
      <c r="C53" s="24"/>
      <c r="D53" s="24"/>
      <c r="E53" s="24"/>
      <c r="F53" s="24"/>
      <c r="G53" s="24"/>
      <c r="I53" s="24" t="str">
        <f>data!A14</f>
      </c>
      <c r="J53" s="24"/>
      <c r="K53" s="24"/>
      <c r="L53" s="24"/>
      <c r="M53" s="24"/>
      <c r="N53" s="24"/>
      <c r="O53" s="24"/>
    </row>
    <row r="54">
      <c r="A54" s="26" t="s">
        <v>85</v>
      </c>
      <c r="B54" s="25"/>
      <c r="C54" s="25"/>
      <c r="D54" s="25" t="s">
        <v>86</v>
      </c>
      <c r="E54" s="25"/>
      <c r="F54" s="25"/>
      <c r="G54" s="34" t="s">
        <v>87</v>
      </c>
      <c r="I54" s="26" t="s">
        <v>85</v>
      </c>
      <c r="J54" s="25"/>
      <c r="K54" s="25"/>
      <c r="L54" s="25" t="s">
        <v>86</v>
      </c>
      <c r="M54" s="25"/>
      <c r="N54" s="25"/>
      <c r="O54" s="37" t="s">
        <v>87</v>
      </c>
    </row>
    <row r="55">
      <c r="A55" s="25" t="str">
        <f>data!B9</f>
      </c>
      <c r="B55" s="25"/>
      <c r="C55" s="25"/>
      <c r="D55" s="25"/>
      <c r="E55" s="25"/>
      <c r="F55" s="25"/>
      <c r="G55" s="25" t="str">
        <f>data!B10</f>
      </c>
      <c r="I55" s="25" t="str">
        <f>data!B12</f>
      </c>
      <c r="J55" s="25"/>
      <c r="K55" s="25"/>
      <c r="L55" s="25"/>
      <c r="M55" s="25"/>
      <c r="N55" s="25"/>
      <c r="O55" s="25" t="str">
        <f>data!B13</f>
      </c>
    </row>
    <row r="56">
      <c r="A56" s="25">
        <v>1</v>
      </c>
      <c r="B56" s="25"/>
      <c r="C56" s="25"/>
      <c r="D56" s="25"/>
      <c r="E56" s="25"/>
      <c r="F56" s="25"/>
      <c r="G56" s="25">
        <v>1</v>
      </c>
      <c r="I56" s="25">
        <v>1</v>
      </c>
      <c r="J56" s="25"/>
      <c r="K56" s="25"/>
      <c r="L56" s="25"/>
      <c r="M56" s="25"/>
      <c r="N56" s="25"/>
      <c r="O56" s="25">
        <v>1</v>
      </c>
    </row>
    <row r="57">
      <c r="A57" s="25">
        <v>2</v>
      </c>
      <c r="B57" s="25"/>
      <c r="C57" s="25"/>
      <c r="D57" s="25"/>
      <c r="E57" s="25"/>
      <c r="F57" s="25"/>
      <c r="G57" s="25">
        <v>2</v>
      </c>
      <c r="I57" s="25">
        <v>2</v>
      </c>
      <c r="J57" s="25"/>
      <c r="K57" s="25"/>
      <c r="L57" s="25"/>
      <c r="M57" s="25"/>
      <c r="N57" s="25"/>
      <c r="O57" s="25">
        <v>2</v>
      </c>
    </row>
    <row r="58">
      <c r="A58" s="25">
        <v>3</v>
      </c>
      <c r="B58" s="25"/>
      <c r="C58" s="25"/>
      <c r="D58" s="25"/>
      <c r="E58" s="25"/>
      <c r="F58" s="25"/>
      <c r="G58" s="25">
        <v>3</v>
      </c>
      <c r="I58" s="25">
        <v>3</v>
      </c>
      <c r="J58" s="25"/>
      <c r="K58" s="25"/>
      <c r="L58" s="25"/>
      <c r="M58" s="25"/>
      <c r="N58" s="25"/>
      <c r="O58" s="25">
        <v>3</v>
      </c>
    </row>
    <row r="60">
      <c r="A60" s="25" t="str">
        <f>data!B9</f>
      </c>
      <c r="B60" s="25" t="s">
        <v>88</v>
      </c>
      <c r="C60" s="25" t="s">
        <v>89</v>
      </c>
      <c r="D60" s="25"/>
      <c r="E60" s="25" t="s">
        <v>89</v>
      </c>
      <c r="F60" s="25" t="s">
        <v>88</v>
      </c>
      <c r="G60" s="25" t="str">
        <f>data!B10</f>
      </c>
      <c r="I60" s="25" t="str">
        <f>data!B12</f>
      </c>
      <c r="J60" s="25" t="s">
        <v>88</v>
      </c>
      <c r="K60" s="25" t="s">
        <v>89</v>
      </c>
      <c r="L60" s="25"/>
      <c r="M60" s="25" t="s">
        <v>89</v>
      </c>
      <c r="N60" s="25" t="s">
        <v>88</v>
      </c>
      <c r="O60" s="25" t="str">
        <f>data!B13</f>
      </c>
    </row>
    <row r="61">
      <c r="A61" s="25" t="s">
        <v>90</v>
      </c>
      <c r="B61" s="25"/>
      <c r="C61" s="25"/>
      <c r="D61" s="25"/>
      <c r="E61" s="25"/>
      <c r="F61" s="25"/>
      <c r="G61" s="25" t="s">
        <v>90</v>
      </c>
      <c r="I61" s="25" t="s">
        <v>90</v>
      </c>
      <c r="J61" s="25"/>
      <c r="K61" s="25"/>
      <c r="L61" s="25"/>
      <c r="M61" s="25"/>
      <c r="N61" s="25"/>
      <c r="O61" s="25" t="s">
        <v>90</v>
      </c>
    </row>
    <row r="65">
      <c r="A65" s="26" t="s">
        <v>85</v>
      </c>
      <c r="B65" s="25"/>
      <c r="C65" s="25"/>
      <c r="D65" s="25" t="s">
        <v>86</v>
      </c>
      <c r="E65" s="25"/>
      <c r="F65" s="25"/>
      <c r="G65" s="35" t="s">
        <v>87</v>
      </c>
      <c r="I65" s="26" t="s">
        <v>85</v>
      </c>
      <c r="J65" s="25"/>
      <c r="K65" s="25"/>
      <c r="L65" s="25" t="s">
        <v>86</v>
      </c>
      <c r="M65" s="25"/>
      <c r="N65" s="25"/>
      <c r="O65" s="38" t="s">
        <v>87</v>
      </c>
    </row>
    <row r="66">
      <c r="A66" s="25" t="str">
        <f>data!B11</f>
      </c>
      <c r="B66" s="25"/>
      <c r="C66" s="25"/>
      <c r="D66" s="25"/>
      <c r="E66" s="25"/>
      <c r="F66" s="25"/>
      <c r="G66" s="25" t="str">
        <f>data!B10</f>
      </c>
      <c r="I66" s="25" t="str">
        <f>data!B14</f>
      </c>
      <c r="J66" s="25"/>
      <c r="K66" s="25"/>
      <c r="L66" s="25"/>
      <c r="M66" s="25"/>
      <c r="N66" s="25"/>
      <c r="O66" s="25" t="str">
        <f>data!B13</f>
      </c>
    </row>
    <row r="67">
      <c r="A67" s="25">
        <v>1</v>
      </c>
      <c r="B67" s="25"/>
      <c r="C67" s="25"/>
      <c r="D67" s="25"/>
      <c r="E67" s="25"/>
      <c r="F67" s="25"/>
      <c r="G67" s="25">
        <v>1</v>
      </c>
      <c r="I67" s="25">
        <v>1</v>
      </c>
      <c r="J67" s="25"/>
      <c r="K67" s="25"/>
      <c r="L67" s="25"/>
      <c r="M67" s="25"/>
      <c r="N67" s="25"/>
      <c r="O67" s="25">
        <v>1</v>
      </c>
    </row>
    <row r="68">
      <c r="A68" s="25">
        <v>2</v>
      </c>
      <c r="B68" s="25"/>
      <c r="C68" s="25"/>
      <c r="D68" s="25"/>
      <c r="E68" s="25"/>
      <c r="F68" s="25"/>
      <c r="G68" s="25">
        <v>2</v>
      </c>
      <c r="I68" s="25">
        <v>2</v>
      </c>
      <c r="J68" s="25"/>
      <c r="K68" s="25"/>
      <c r="L68" s="25"/>
      <c r="M68" s="25"/>
      <c r="N68" s="25"/>
      <c r="O68" s="25">
        <v>2</v>
      </c>
    </row>
    <row r="69">
      <c r="A69" s="25">
        <v>3</v>
      </c>
      <c r="B69" s="25"/>
      <c r="C69" s="25"/>
      <c r="D69" s="25"/>
      <c r="E69" s="25"/>
      <c r="F69" s="25"/>
      <c r="G69" s="25">
        <v>3</v>
      </c>
      <c r="I69" s="25">
        <v>3</v>
      </c>
      <c r="J69" s="25"/>
      <c r="K69" s="25"/>
      <c r="L69" s="25"/>
      <c r="M69" s="25"/>
      <c r="N69" s="25"/>
      <c r="O69" s="25">
        <v>3</v>
      </c>
    </row>
    <row r="71">
      <c r="A71" s="25" t="str">
        <f>data!B11</f>
      </c>
      <c r="B71" s="25" t="s">
        <v>88</v>
      </c>
      <c r="C71" s="25" t="s">
        <v>89</v>
      </c>
      <c r="D71" s="25"/>
      <c r="E71" s="25" t="s">
        <v>89</v>
      </c>
      <c r="F71" s="25" t="s">
        <v>88</v>
      </c>
      <c r="G71" s="25" t="str">
        <f>data!B10</f>
      </c>
      <c r="I71" s="25" t="str">
        <f>data!B14</f>
      </c>
      <c r="J71" s="25" t="s">
        <v>88</v>
      </c>
      <c r="K71" s="25" t="s">
        <v>89</v>
      </c>
      <c r="L71" s="25"/>
      <c r="M71" s="25" t="s">
        <v>89</v>
      </c>
      <c r="N71" s="25" t="s">
        <v>88</v>
      </c>
      <c r="O71" s="25" t="str">
        <f>data!B13</f>
      </c>
    </row>
    <row r="72">
      <c r="A72" s="25" t="s">
        <v>90</v>
      </c>
      <c r="B72" s="25"/>
      <c r="C72" s="25"/>
      <c r="D72" s="25"/>
      <c r="E72" s="25"/>
      <c r="F72" s="25"/>
      <c r="G72" s="25" t="s">
        <v>90</v>
      </c>
      <c r="I72" s="25" t="s">
        <v>90</v>
      </c>
      <c r="J72" s="25"/>
      <c r="K72" s="25"/>
      <c r="L72" s="25"/>
      <c r="M72" s="25"/>
      <c r="N72" s="25"/>
      <c r="O72" s="25" t="s">
        <v>90</v>
      </c>
    </row>
    <row r="76">
      <c r="A76" s="26" t="s">
        <v>85</v>
      </c>
      <c r="B76" s="25"/>
      <c r="C76" s="25"/>
      <c r="D76" s="25" t="s">
        <v>86</v>
      </c>
      <c r="E76" s="25"/>
      <c r="F76" s="25"/>
      <c r="G76" s="36" t="s">
        <v>87</v>
      </c>
      <c r="I76" s="26" t="s">
        <v>85</v>
      </c>
      <c r="J76" s="25"/>
      <c r="K76" s="25"/>
      <c r="L76" s="25" t="s">
        <v>86</v>
      </c>
      <c r="M76" s="25"/>
      <c r="N76" s="25"/>
      <c r="O76" s="39" t="s">
        <v>87</v>
      </c>
    </row>
    <row r="77">
      <c r="A77" s="25" t="str">
        <f>data!B11</f>
      </c>
      <c r="B77" s="25"/>
      <c r="C77" s="25"/>
      <c r="D77" s="25"/>
      <c r="E77" s="25"/>
      <c r="F77" s="25"/>
      <c r="G77" s="25" t="str">
        <f>data!B9</f>
      </c>
      <c r="I77" s="25" t="str">
        <f>data!B14</f>
      </c>
      <c r="J77" s="25"/>
      <c r="K77" s="25"/>
      <c r="L77" s="25"/>
      <c r="M77" s="25"/>
      <c r="N77" s="25"/>
      <c r="O77" s="25" t="str">
        <f>data!B12</f>
      </c>
    </row>
    <row r="78">
      <c r="A78" s="25">
        <v>1</v>
      </c>
      <c r="B78" s="25"/>
      <c r="C78" s="25"/>
      <c r="D78" s="25"/>
      <c r="E78" s="25"/>
      <c r="F78" s="25"/>
      <c r="G78" s="25">
        <v>1</v>
      </c>
      <c r="I78" s="25">
        <v>1</v>
      </c>
      <c r="J78" s="25"/>
      <c r="K78" s="25"/>
      <c r="L78" s="25"/>
      <c r="M78" s="25"/>
      <c r="N78" s="25"/>
      <c r="O78" s="25">
        <v>1</v>
      </c>
    </row>
    <row r="79">
      <c r="A79" s="25">
        <v>2</v>
      </c>
      <c r="B79" s="25"/>
      <c r="C79" s="25"/>
      <c r="D79" s="25"/>
      <c r="E79" s="25"/>
      <c r="F79" s="25"/>
      <c r="G79" s="25">
        <v>2</v>
      </c>
      <c r="I79" s="25">
        <v>2</v>
      </c>
      <c r="J79" s="25"/>
      <c r="K79" s="25"/>
      <c r="L79" s="25"/>
      <c r="M79" s="25"/>
      <c r="N79" s="25"/>
      <c r="O79" s="25">
        <v>2</v>
      </c>
    </row>
    <row r="80">
      <c r="A80" s="25">
        <v>3</v>
      </c>
      <c r="B80" s="25"/>
      <c r="C80" s="25"/>
      <c r="D80" s="25"/>
      <c r="E80" s="25"/>
      <c r="F80" s="25"/>
      <c r="G80" s="25">
        <v>3</v>
      </c>
      <c r="I80" s="25">
        <v>3</v>
      </c>
      <c r="J80" s="25"/>
      <c r="K80" s="25"/>
      <c r="L80" s="25"/>
      <c r="M80" s="25"/>
      <c r="N80" s="25"/>
      <c r="O80" s="25">
        <v>3</v>
      </c>
    </row>
    <row r="82">
      <c r="A82" s="25" t="str">
        <f>data!B11</f>
      </c>
      <c r="B82" s="25" t="s">
        <v>88</v>
      </c>
      <c r="C82" s="25" t="s">
        <v>89</v>
      </c>
      <c r="D82" s="25"/>
      <c r="E82" s="25" t="s">
        <v>89</v>
      </c>
      <c r="F82" s="25" t="s">
        <v>88</v>
      </c>
      <c r="G82" s="25" t="str">
        <f>data!B9</f>
      </c>
      <c r="I82" s="25" t="str">
        <f>data!B14</f>
      </c>
      <c r="J82" s="25" t="s">
        <v>88</v>
      </c>
      <c r="K82" s="25" t="s">
        <v>89</v>
      </c>
      <c r="L82" s="25"/>
      <c r="M82" s="25" t="s">
        <v>89</v>
      </c>
      <c r="N82" s="25" t="s">
        <v>88</v>
      </c>
      <c r="O82" s="25" t="str">
        <f>data!B12</f>
      </c>
    </row>
    <row r="83">
      <c r="A83" s="25" t="s">
        <v>90</v>
      </c>
      <c r="B83" s="25"/>
      <c r="C83" s="25"/>
      <c r="D83" s="25"/>
      <c r="E83" s="25"/>
      <c r="F83" s="25"/>
      <c r="G83" s="25" t="s">
        <v>90</v>
      </c>
      <c r="I83" s="25" t="s">
        <v>90</v>
      </c>
      <c r="J83" s="25"/>
      <c r="K83" s="25"/>
      <c r="L83" s="25"/>
      <c r="M83" s="25"/>
      <c r="N83" s="25"/>
      <c r="O83" s="25" t="s">
        <v>90</v>
      </c>
    </row>
    <row r="85">
      <c r="F85" s="7" t="s">
        <v>91</v>
      </c>
      <c r="G85" s="19"/>
      <c r="N85" s="7" t="s">
        <v>91</v>
      </c>
      <c r="O85" s="19"/>
    </row>
    <row r="86">
      <c r="F86" s="7" t="s">
        <v>92</v>
      </c>
      <c r="G86" s="19"/>
      <c r="N86" s="7" t="s">
        <v>92</v>
      </c>
      <c r="O86" s="19"/>
    </row>
    <row r="87">
      <c r="F87" s="7" t="s">
        <v>93</v>
      </c>
      <c r="G87" s="19"/>
      <c r="N87" s="7" t="s">
        <v>93</v>
      </c>
      <c r="O87" s="19"/>
    </row>
    <row r="90">
      <c r="A90" s="24" t="str">
        <f>data!A17</f>
      </c>
      <c r="B90" s="24"/>
      <c r="C90" s="24"/>
      <c r="D90" s="24"/>
      <c r="E90" s="24"/>
      <c r="F90" s="24"/>
      <c r="G90" s="24"/>
      <c r="I90" s="24" t="str">
        <f>data!A20</f>
      </c>
      <c r="J90" s="24"/>
      <c r="K90" s="24"/>
      <c r="L90" s="24"/>
      <c r="M90" s="24"/>
      <c r="N90" s="24"/>
      <c r="O90" s="24"/>
    </row>
    <row r="91">
      <c r="A91" s="26" t="s">
        <v>85</v>
      </c>
      <c r="B91" s="25"/>
      <c r="C91" s="25"/>
      <c r="D91" s="25" t="s">
        <v>86</v>
      </c>
      <c r="E91" s="25"/>
      <c r="F91" s="25"/>
      <c r="G91" s="40" t="s">
        <v>87</v>
      </c>
      <c r="I91" s="26" t="s">
        <v>85</v>
      </c>
      <c r="J91" s="25"/>
      <c r="K91" s="25"/>
      <c r="L91" s="25" t="s">
        <v>86</v>
      </c>
      <c r="M91" s="25"/>
      <c r="N91" s="25"/>
      <c r="O91" s="43" t="s">
        <v>87</v>
      </c>
    </row>
    <row r="92">
      <c r="A92" s="25" t="str">
        <f>data!B15</f>
      </c>
      <c r="B92" s="25"/>
      <c r="C92" s="25"/>
      <c r="D92" s="25"/>
      <c r="E92" s="25"/>
      <c r="F92" s="25"/>
      <c r="G92" s="25" t="str">
        <f>data!B16</f>
      </c>
      <c r="I92" s="25" t="str">
        <f>data!B18</f>
      </c>
      <c r="J92" s="25"/>
      <c r="K92" s="25"/>
      <c r="L92" s="25"/>
      <c r="M92" s="25"/>
      <c r="N92" s="25"/>
      <c r="O92" s="25" t="str">
        <f>data!B19</f>
      </c>
    </row>
    <row r="93">
      <c r="A93" s="25">
        <v>1</v>
      </c>
      <c r="B93" s="25"/>
      <c r="C93" s="25"/>
      <c r="D93" s="25"/>
      <c r="E93" s="25"/>
      <c r="F93" s="25"/>
      <c r="G93" s="25">
        <v>1</v>
      </c>
      <c r="I93" s="25">
        <v>1</v>
      </c>
      <c r="J93" s="25"/>
      <c r="K93" s="25"/>
      <c r="L93" s="25"/>
      <c r="M93" s="25"/>
      <c r="N93" s="25"/>
      <c r="O93" s="25">
        <v>1</v>
      </c>
    </row>
    <row r="94">
      <c r="A94" s="25">
        <v>2</v>
      </c>
      <c r="B94" s="25"/>
      <c r="C94" s="25"/>
      <c r="D94" s="25"/>
      <c r="E94" s="25"/>
      <c r="F94" s="25"/>
      <c r="G94" s="25">
        <v>2</v>
      </c>
      <c r="I94" s="25">
        <v>2</v>
      </c>
      <c r="J94" s="25"/>
      <c r="K94" s="25"/>
      <c r="L94" s="25"/>
      <c r="M94" s="25"/>
      <c r="N94" s="25"/>
      <c r="O94" s="25">
        <v>2</v>
      </c>
    </row>
    <row r="95">
      <c r="A95" s="25">
        <v>3</v>
      </c>
      <c r="B95" s="25"/>
      <c r="C95" s="25"/>
      <c r="D95" s="25"/>
      <c r="E95" s="25"/>
      <c r="F95" s="25"/>
      <c r="G95" s="25">
        <v>3</v>
      </c>
      <c r="I95" s="25">
        <v>3</v>
      </c>
      <c r="J95" s="25"/>
      <c r="K95" s="25"/>
      <c r="L95" s="25"/>
      <c r="M95" s="25"/>
      <c r="N95" s="25"/>
      <c r="O95" s="25">
        <v>3</v>
      </c>
    </row>
    <row r="97">
      <c r="A97" s="25" t="str">
        <f>data!B15</f>
      </c>
      <c r="B97" s="25" t="s">
        <v>88</v>
      </c>
      <c r="C97" s="25" t="s">
        <v>89</v>
      </c>
      <c r="D97" s="25"/>
      <c r="E97" s="25" t="s">
        <v>89</v>
      </c>
      <c r="F97" s="25" t="s">
        <v>88</v>
      </c>
      <c r="G97" s="25" t="str">
        <f>data!B16</f>
      </c>
      <c r="I97" s="25" t="str">
        <f>data!B18</f>
      </c>
      <c r="J97" s="25" t="s">
        <v>88</v>
      </c>
      <c r="K97" s="25" t="s">
        <v>89</v>
      </c>
      <c r="L97" s="25"/>
      <c r="M97" s="25" t="s">
        <v>89</v>
      </c>
      <c r="N97" s="25" t="s">
        <v>88</v>
      </c>
      <c r="O97" s="25" t="str">
        <f>data!B19</f>
      </c>
    </row>
    <row r="98">
      <c r="A98" s="25" t="s">
        <v>90</v>
      </c>
      <c r="B98" s="25"/>
      <c r="C98" s="25"/>
      <c r="D98" s="25"/>
      <c r="E98" s="25"/>
      <c r="F98" s="25"/>
      <c r="G98" s="25" t="s">
        <v>90</v>
      </c>
      <c r="I98" s="25" t="s">
        <v>90</v>
      </c>
      <c r="J98" s="25"/>
      <c r="K98" s="25"/>
      <c r="L98" s="25"/>
      <c r="M98" s="25"/>
      <c r="N98" s="25"/>
      <c r="O98" s="25" t="s">
        <v>90</v>
      </c>
    </row>
    <row r="102">
      <c r="A102" s="26" t="s">
        <v>85</v>
      </c>
      <c r="B102" s="25"/>
      <c r="C102" s="25"/>
      <c r="D102" s="25" t="s">
        <v>86</v>
      </c>
      <c r="E102" s="25"/>
      <c r="F102" s="25"/>
      <c r="G102" s="41" t="s">
        <v>87</v>
      </c>
      <c r="I102" s="26" t="s">
        <v>85</v>
      </c>
      <c r="J102" s="25"/>
      <c r="K102" s="25"/>
      <c r="L102" s="25" t="s">
        <v>86</v>
      </c>
      <c r="M102" s="25"/>
      <c r="N102" s="25"/>
      <c r="O102" s="44" t="s">
        <v>87</v>
      </c>
    </row>
    <row r="103">
      <c r="A103" s="25" t="str">
        <f>data!B17</f>
      </c>
      <c r="B103" s="25"/>
      <c r="C103" s="25"/>
      <c r="D103" s="25"/>
      <c r="E103" s="25"/>
      <c r="F103" s="25"/>
      <c r="G103" s="25" t="str">
        <f>data!B16</f>
      </c>
      <c r="I103" s="25" t="str">
        <f>data!B20</f>
      </c>
      <c r="J103" s="25"/>
      <c r="K103" s="25"/>
      <c r="L103" s="25"/>
      <c r="M103" s="25"/>
      <c r="N103" s="25"/>
      <c r="O103" s="25" t="str">
        <f>data!B19</f>
      </c>
    </row>
    <row r="104">
      <c r="A104" s="25">
        <v>1</v>
      </c>
      <c r="B104" s="25"/>
      <c r="C104" s="25"/>
      <c r="D104" s="25"/>
      <c r="E104" s="25"/>
      <c r="F104" s="25"/>
      <c r="G104" s="25">
        <v>1</v>
      </c>
      <c r="I104" s="25">
        <v>1</v>
      </c>
      <c r="J104" s="25"/>
      <c r="K104" s="25"/>
      <c r="L104" s="25"/>
      <c r="M104" s="25"/>
      <c r="N104" s="25"/>
      <c r="O104" s="25">
        <v>1</v>
      </c>
    </row>
    <row r="105">
      <c r="A105" s="25">
        <v>2</v>
      </c>
      <c r="B105" s="25"/>
      <c r="C105" s="25"/>
      <c r="D105" s="25"/>
      <c r="E105" s="25"/>
      <c r="F105" s="25"/>
      <c r="G105" s="25">
        <v>2</v>
      </c>
      <c r="I105" s="25">
        <v>2</v>
      </c>
      <c r="J105" s="25"/>
      <c r="K105" s="25"/>
      <c r="L105" s="25"/>
      <c r="M105" s="25"/>
      <c r="N105" s="25"/>
      <c r="O105" s="25">
        <v>2</v>
      </c>
    </row>
    <row r="106">
      <c r="A106" s="25">
        <v>3</v>
      </c>
      <c r="B106" s="25"/>
      <c r="C106" s="25"/>
      <c r="D106" s="25"/>
      <c r="E106" s="25"/>
      <c r="F106" s="25"/>
      <c r="G106" s="25">
        <v>3</v>
      </c>
      <c r="I106" s="25">
        <v>3</v>
      </c>
      <c r="J106" s="25"/>
      <c r="K106" s="25"/>
      <c r="L106" s="25"/>
      <c r="M106" s="25"/>
      <c r="N106" s="25"/>
      <c r="O106" s="25">
        <v>3</v>
      </c>
    </row>
    <row r="108">
      <c r="A108" s="25" t="str">
        <f>data!B17</f>
      </c>
      <c r="B108" s="25" t="s">
        <v>88</v>
      </c>
      <c r="C108" s="25" t="s">
        <v>89</v>
      </c>
      <c r="D108" s="25"/>
      <c r="E108" s="25" t="s">
        <v>89</v>
      </c>
      <c r="F108" s="25" t="s">
        <v>88</v>
      </c>
      <c r="G108" s="25" t="str">
        <f>data!B16</f>
      </c>
      <c r="I108" s="25" t="str">
        <f>data!B20</f>
      </c>
      <c r="J108" s="25" t="s">
        <v>88</v>
      </c>
      <c r="K108" s="25" t="s">
        <v>89</v>
      </c>
      <c r="L108" s="25"/>
      <c r="M108" s="25" t="s">
        <v>89</v>
      </c>
      <c r="N108" s="25" t="s">
        <v>88</v>
      </c>
      <c r="O108" s="25" t="str">
        <f>data!B19</f>
      </c>
    </row>
    <row r="109">
      <c r="A109" s="25" t="s">
        <v>90</v>
      </c>
      <c r="B109" s="25"/>
      <c r="C109" s="25"/>
      <c r="D109" s="25"/>
      <c r="E109" s="25"/>
      <c r="F109" s="25"/>
      <c r="G109" s="25" t="s">
        <v>90</v>
      </c>
      <c r="I109" s="25" t="s">
        <v>90</v>
      </c>
      <c r="J109" s="25"/>
      <c r="K109" s="25"/>
      <c r="L109" s="25"/>
      <c r="M109" s="25"/>
      <c r="N109" s="25"/>
      <c r="O109" s="25" t="s">
        <v>90</v>
      </c>
    </row>
    <row r="113">
      <c r="A113" s="26" t="s">
        <v>85</v>
      </c>
      <c r="B113" s="25"/>
      <c r="C113" s="25"/>
      <c r="D113" s="25" t="s">
        <v>86</v>
      </c>
      <c r="E113" s="25"/>
      <c r="F113" s="25"/>
      <c r="G113" s="42" t="s">
        <v>87</v>
      </c>
      <c r="I113" s="26" t="s">
        <v>85</v>
      </c>
      <c r="J113" s="25"/>
      <c r="K113" s="25"/>
      <c r="L113" s="25" t="s">
        <v>86</v>
      </c>
      <c r="M113" s="25"/>
      <c r="N113" s="25"/>
      <c r="O113" s="45" t="s">
        <v>87</v>
      </c>
    </row>
    <row r="114">
      <c r="A114" s="25" t="str">
        <f>data!B17</f>
      </c>
      <c r="B114" s="25"/>
      <c r="C114" s="25"/>
      <c r="D114" s="25"/>
      <c r="E114" s="25"/>
      <c r="F114" s="25"/>
      <c r="G114" s="25" t="str">
        <f>data!B15</f>
      </c>
      <c r="I114" s="25" t="str">
        <f>data!B20</f>
      </c>
      <c r="J114" s="25"/>
      <c r="K114" s="25"/>
      <c r="L114" s="25"/>
      <c r="M114" s="25"/>
      <c r="N114" s="25"/>
      <c r="O114" s="25" t="str">
        <f>data!B18</f>
      </c>
    </row>
    <row r="115">
      <c r="A115" s="25">
        <v>1</v>
      </c>
      <c r="B115" s="25"/>
      <c r="C115" s="25"/>
      <c r="D115" s="25"/>
      <c r="E115" s="25"/>
      <c r="F115" s="25"/>
      <c r="G115" s="25">
        <v>1</v>
      </c>
      <c r="I115" s="25">
        <v>1</v>
      </c>
      <c r="J115" s="25"/>
      <c r="K115" s="25"/>
      <c r="L115" s="25"/>
      <c r="M115" s="25"/>
      <c r="N115" s="25"/>
      <c r="O115" s="25">
        <v>1</v>
      </c>
    </row>
    <row r="116">
      <c r="A116" s="25">
        <v>2</v>
      </c>
      <c r="B116" s="25"/>
      <c r="C116" s="25"/>
      <c r="D116" s="25"/>
      <c r="E116" s="25"/>
      <c r="F116" s="25"/>
      <c r="G116" s="25">
        <v>2</v>
      </c>
      <c r="I116" s="25">
        <v>2</v>
      </c>
      <c r="J116" s="25"/>
      <c r="K116" s="25"/>
      <c r="L116" s="25"/>
      <c r="M116" s="25"/>
      <c r="N116" s="25"/>
      <c r="O116" s="25">
        <v>2</v>
      </c>
    </row>
    <row r="117">
      <c r="A117" s="25">
        <v>3</v>
      </c>
      <c r="B117" s="25"/>
      <c r="C117" s="25"/>
      <c r="D117" s="25"/>
      <c r="E117" s="25"/>
      <c r="F117" s="25"/>
      <c r="G117" s="25">
        <v>3</v>
      </c>
      <c r="I117" s="25">
        <v>3</v>
      </c>
      <c r="J117" s="25"/>
      <c r="K117" s="25"/>
      <c r="L117" s="25"/>
      <c r="M117" s="25"/>
      <c r="N117" s="25"/>
      <c r="O117" s="25">
        <v>3</v>
      </c>
    </row>
    <row r="119">
      <c r="A119" s="25" t="str">
        <f>data!B17</f>
      </c>
      <c r="B119" s="25" t="s">
        <v>88</v>
      </c>
      <c r="C119" s="25" t="s">
        <v>89</v>
      </c>
      <c r="D119" s="25"/>
      <c r="E119" s="25" t="s">
        <v>89</v>
      </c>
      <c r="F119" s="25" t="s">
        <v>88</v>
      </c>
      <c r="G119" s="25" t="str">
        <f>data!B15</f>
      </c>
      <c r="I119" s="25" t="str">
        <f>data!B20</f>
      </c>
      <c r="J119" s="25" t="s">
        <v>88</v>
      </c>
      <c r="K119" s="25" t="s">
        <v>89</v>
      </c>
      <c r="L119" s="25"/>
      <c r="M119" s="25" t="s">
        <v>89</v>
      </c>
      <c r="N119" s="25" t="s">
        <v>88</v>
      </c>
      <c r="O119" s="25" t="str">
        <f>data!B18</f>
      </c>
    </row>
    <row r="120">
      <c r="A120" s="25" t="s">
        <v>90</v>
      </c>
      <c r="B120" s="25"/>
      <c r="C120" s="25"/>
      <c r="D120" s="25"/>
      <c r="E120" s="25"/>
      <c r="F120" s="25"/>
      <c r="G120" s="25" t="s">
        <v>90</v>
      </c>
      <c r="I120" s="25" t="s">
        <v>90</v>
      </c>
      <c r="J120" s="25"/>
      <c r="K120" s="25"/>
      <c r="L120" s="25"/>
      <c r="M120" s="25"/>
      <c r="N120" s="25"/>
      <c r="O120" s="25" t="s">
        <v>90</v>
      </c>
    </row>
    <row r="122">
      <c r="F122" s="7" t="s">
        <v>91</v>
      </c>
      <c r="G122" s="19"/>
      <c r="N122" s="7" t="s">
        <v>91</v>
      </c>
      <c r="O122" s="19"/>
    </row>
    <row r="123">
      <c r="F123" s="7" t="s">
        <v>92</v>
      </c>
      <c r="G123" s="19"/>
      <c r="N123" s="7" t="s">
        <v>92</v>
      </c>
      <c r="O123" s="19"/>
    </row>
    <row r="124">
      <c r="F124" s="7" t="s">
        <v>93</v>
      </c>
      <c r="G124" s="19"/>
      <c r="N124" s="7" t="s">
        <v>93</v>
      </c>
      <c r="O124" s="19"/>
    </row>
    <row r="127">
      <c r="A127" s="24" t="str">
        <f>data!A24</f>
      </c>
      <c r="B127" s="24"/>
      <c r="C127" s="24"/>
      <c r="D127" s="24"/>
      <c r="E127" s="24"/>
      <c r="F127" s="24"/>
      <c r="G127" s="24"/>
    </row>
    <row r="128">
      <c r="A128" s="26" t="s">
        <v>85</v>
      </c>
      <c r="B128" s="25"/>
      <c r="C128" s="25"/>
      <c r="D128" s="25" t="s">
        <v>86</v>
      </c>
      <c r="E128" s="25"/>
      <c r="F128" s="25"/>
      <c r="G128" s="46" t="s">
        <v>87</v>
      </c>
    </row>
    <row r="129">
      <c r="A129" s="25" t="str">
        <f>data!B21</f>
      </c>
      <c r="B129" s="25"/>
      <c r="C129" s="25"/>
      <c r="D129" s="25"/>
      <c r="E129" s="25"/>
      <c r="F129" s="25"/>
      <c r="G129" s="25" t="str">
        <f>data!B22</f>
      </c>
    </row>
    <row r="130">
      <c r="A130" s="25">
        <v>1</v>
      </c>
      <c r="B130" s="25"/>
      <c r="C130" s="25"/>
      <c r="D130" s="25"/>
      <c r="E130" s="25"/>
      <c r="F130" s="25"/>
      <c r="G130" s="25">
        <v>1</v>
      </c>
    </row>
    <row r="131">
      <c r="A131" s="25">
        <v>2</v>
      </c>
      <c r="B131" s="25"/>
      <c r="C131" s="25"/>
      <c r="D131" s="25"/>
      <c r="E131" s="25"/>
      <c r="F131" s="25"/>
      <c r="G131" s="25">
        <v>2</v>
      </c>
    </row>
    <row r="132">
      <c r="A132" s="25">
        <v>3</v>
      </c>
      <c r="B132" s="25"/>
      <c r="C132" s="25"/>
      <c r="D132" s="25"/>
      <c r="E132" s="25"/>
      <c r="F132" s="25"/>
      <c r="G132" s="25">
        <v>3</v>
      </c>
    </row>
    <row r="134">
      <c r="A134" s="25" t="str">
        <f>data!B21</f>
      </c>
      <c r="B134" s="25" t="s">
        <v>88</v>
      </c>
      <c r="C134" s="25" t="s">
        <v>89</v>
      </c>
      <c r="D134" s="25"/>
      <c r="E134" s="25" t="s">
        <v>89</v>
      </c>
      <c r="F134" s="25" t="s">
        <v>88</v>
      </c>
      <c r="G134" s="25" t="str">
        <f>data!B22</f>
      </c>
    </row>
    <row r="135">
      <c r="A135" s="25" t="s">
        <v>90</v>
      </c>
      <c r="B135" s="25"/>
      <c r="C135" s="25"/>
      <c r="D135" s="25"/>
      <c r="E135" s="25"/>
      <c r="F135" s="25"/>
      <c r="G135" s="25" t="s">
        <v>90</v>
      </c>
    </row>
    <row r="139">
      <c r="A139" s="26" t="s">
        <v>85</v>
      </c>
      <c r="B139" s="25"/>
      <c r="C139" s="25"/>
      <c r="D139" s="25" t="s">
        <v>86</v>
      </c>
      <c r="E139" s="25"/>
      <c r="F139" s="25"/>
      <c r="G139" s="47" t="s">
        <v>87</v>
      </c>
    </row>
    <row r="140">
      <c r="A140" s="25" t="str">
        <f>data!B23</f>
      </c>
      <c r="B140" s="25"/>
      <c r="C140" s="25"/>
      <c r="D140" s="25"/>
      <c r="E140" s="25"/>
      <c r="F140" s="25"/>
      <c r="G140" s="25" t="str">
        <f>data!B22</f>
      </c>
    </row>
    <row r="141">
      <c r="A141" s="25">
        <v>1</v>
      </c>
      <c r="B141" s="25"/>
      <c r="C141" s="25"/>
      <c r="D141" s="25"/>
      <c r="E141" s="25"/>
      <c r="F141" s="25"/>
      <c r="G141" s="25">
        <v>1</v>
      </c>
    </row>
    <row r="142">
      <c r="A142" s="25">
        <v>2</v>
      </c>
      <c r="B142" s="25"/>
      <c r="C142" s="25"/>
      <c r="D142" s="25"/>
      <c r="E142" s="25"/>
      <c r="F142" s="25"/>
      <c r="G142" s="25">
        <v>2</v>
      </c>
    </row>
    <row r="143">
      <c r="A143" s="25">
        <v>3</v>
      </c>
      <c r="B143" s="25"/>
      <c r="C143" s="25"/>
      <c r="D143" s="25"/>
      <c r="E143" s="25"/>
      <c r="F143" s="25"/>
      <c r="G143" s="25">
        <v>3</v>
      </c>
    </row>
    <row r="145">
      <c r="A145" s="25" t="str">
        <f>data!B23</f>
      </c>
      <c r="B145" s="25" t="s">
        <v>88</v>
      </c>
      <c r="C145" s="25" t="s">
        <v>89</v>
      </c>
      <c r="D145" s="25"/>
      <c r="E145" s="25" t="s">
        <v>89</v>
      </c>
      <c r="F145" s="25" t="s">
        <v>88</v>
      </c>
      <c r="G145" s="25" t="str">
        <f>data!B22</f>
      </c>
    </row>
    <row r="146">
      <c r="A146" s="25" t="s">
        <v>90</v>
      </c>
      <c r="B146" s="25"/>
      <c r="C146" s="25"/>
      <c r="D146" s="25"/>
      <c r="E146" s="25"/>
      <c r="F146" s="25"/>
      <c r="G146" s="25" t="s">
        <v>90</v>
      </c>
    </row>
    <row r="150">
      <c r="A150" s="26" t="s">
        <v>85</v>
      </c>
      <c r="B150" s="25"/>
      <c r="C150" s="25"/>
      <c r="D150" s="25" t="s">
        <v>86</v>
      </c>
      <c r="E150" s="25"/>
      <c r="F150" s="25"/>
      <c r="G150" s="48" t="s">
        <v>87</v>
      </c>
    </row>
    <row r="151">
      <c r="A151" s="25" t="str">
        <f>data!B23</f>
      </c>
      <c r="B151" s="25"/>
      <c r="C151" s="25"/>
      <c r="D151" s="25"/>
      <c r="E151" s="25"/>
      <c r="F151" s="25"/>
      <c r="G151" s="25" t="str">
        <f>data!B24</f>
      </c>
    </row>
    <row r="152">
      <c r="A152" s="25">
        <v>1</v>
      </c>
      <c r="B152" s="25"/>
      <c r="C152" s="25"/>
      <c r="D152" s="25"/>
      <c r="E152" s="25"/>
      <c r="F152" s="25"/>
      <c r="G152" s="25">
        <v>1</v>
      </c>
    </row>
    <row r="153">
      <c r="A153" s="25">
        <v>2</v>
      </c>
      <c r="B153" s="25"/>
      <c r="C153" s="25"/>
      <c r="D153" s="25"/>
      <c r="E153" s="25"/>
      <c r="F153" s="25"/>
      <c r="G153" s="25">
        <v>2</v>
      </c>
    </row>
    <row r="154">
      <c r="A154" s="25">
        <v>3</v>
      </c>
      <c r="B154" s="25"/>
      <c r="C154" s="25"/>
      <c r="D154" s="25"/>
      <c r="E154" s="25"/>
      <c r="F154" s="25"/>
      <c r="G154" s="25">
        <v>3</v>
      </c>
    </row>
    <row r="156">
      <c r="A156" s="25" t="str">
        <f>data!B23</f>
      </c>
      <c r="B156" s="25" t="s">
        <v>88</v>
      </c>
      <c r="C156" s="25" t="s">
        <v>89</v>
      </c>
      <c r="D156" s="25"/>
      <c r="E156" s="25" t="s">
        <v>89</v>
      </c>
      <c r="F156" s="25" t="s">
        <v>88</v>
      </c>
      <c r="G156" s="25" t="str">
        <f>data!B24</f>
      </c>
    </row>
    <row r="157">
      <c r="A157" s="25" t="s">
        <v>90</v>
      </c>
      <c r="B157" s="25"/>
      <c r="C157" s="25"/>
      <c r="D157" s="25"/>
      <c r="E157" s="25"/>
      <c r="F157" s="25"/>
      <c r="G157" s="25" t="s">
        <v>90</v>
      </c>
    </row>
    <row r="161">
      <c r="A161" s="26" t="s">
        <v>85</v>
      </c>
      <c r="B161" s="25"/>
      <c r="C161" s="25"/>
      <c r="D161" s="25" t="s">
        <v>86</v>
      </c>
      <c r="E161" s="25"/>
      <c r="F161" s="25"/>
      <c r="G161" s="49" t="s">
        <v>87</v>
      </c>
    </row>
    <row r="162">
      <c r="A162" s="25" t="str">
        <f>data!B21</f>
      </c>
      <c r="B162" s="25"/>
      <c r="C162" s="25"/>
      <c r="D162" s="25"/>
      <c r="E162" s="25"/>
      <c r="F162" s="25"/>
      <c r="G162" s="25" t="str">
        <f>data!B24</f>
      </c>
    </row>
    <row r="163">
      <c r="A163" s="25">
        <v>1</v>
      </c>
      <c r="B163" s="25"/>
      <c r="C163" s="25"/>
      <c r="D163" s="25"/>
      <c r="E163" s="25"/>
      <c r="F163" s="25"/>
      <c r="G163" s="25">
        <v>1</v>
      </c>
    </row>
    <row r="164">
      <c r="A164" s="25">
        <v>2</v>
      </c>
      <c r="B164" s="25"/>
      <c r="C164" s="25"/>
      <c r="D164" s="25"/>
      <c r="E164" s="25"/>
      <c r="F164" s="25"/>
      <c r="G164" s="25">
        <v>2</v>
      </c>
    </row>
    <row r="165">
      <c r="A165" s="25">
        <v>3</v>
      </c>
      <c r="B165" s="25"/>
      <c r="C165" s="25"/>
      <c r="D165" s="25"/>
      <c r="E165" s="25"/>
      <c r="F165" s="25"/>
      <c r="G165" s="25">
        <v>3</v>
      </c>
    </row>
    <row r="167">
      <c r="A167" s="25" t="str">
        <f>data!B21</f>
      </c>
      <c r="B167" s="25" t="s">
        <v>88</v>
      </c>
      <c r="C167" s="25" t="s">
        <v>89</v>
      </c>
      <c r="D167" s="25"/>
      <c r="E167" s="25" t="s">
        <v>89</v>
      </c>
      <c r="F167" s="25" t="s">
        <v>88</v>
      </c>
      <c r="G167" s="25" t="str">
        <f>data!B24</f>
      </c>
    </row>
    <row r="168">
      <c r="A168" s="25" t="s">
        <v>90</v>
      </c>
      <c r="B168" s="25"/>
      <c r="C168" s="25"/>
      <c r="D168" s="25"/>
      <c r="E168" s="25"/>
      <c r="F168" s="25"/>
      <c r="G168" s="25" t="s">
        <v>90</v>
      </c>
    </row>
    <row r="170">
      <c r="F170" s="7" t="s">
        <v>91</v>
      </c>
      <c r="G170" s="19"/>
    </row>
    <row r="171">
      <c r="F171" s="7" t="s">
        <v>92</v>
      </c>
      <c r="G171" s="19"/>
    </row>
    <row r="172">
      <c r="F172" s="7" t="s">
        <v>93</v>
      </c>
      <c r="G172" s="19"/>
    </row>
    <row r="173">
      <c r="F173" s="7" t="s">
        <v>94</v>
      </c>
      <c r="G173" s="19"/>
    </row>
  </sheetData>
  <mergeCells count="7">
    <mergeCell ref="A4:G4"/>
    <mergeCell ref="I4:O4"/>
    <mergeCell ref="A53:G53"/>
    <mergeCell ref="I53:O53"/>
    <mergeCell ref="A90:G90"/>
    <mergeCell ref="I90:O90"/>
    <mergeCell ref="A127:G1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95</v>
      </c>
      <c r="B3" s="24"/>
      <c r="C3" s="24"/>
      <c r="D3" s="24"/>
      <c r="E3" s="24"/>
      <c r="F3" s="24"/>
      <c r="G3" s="24"/>
      <c r="I3" s="24" t="s">
        <v>98</v>
      </c>
      <c r="J3" s="24"/>
      <c r="K3" s="24"/>
      <c r="L3" s="24"/>
      <c r="M3" s="24"/>
      <c r="N3" s="24"/>
      <c r="O3" s="24"/>
    </row>
    <row r="4">
      <c r="A4" s="26" t="s">
        <v>85</v>
      </c>
      <c r="D4" s="25" t="s">
        <v>86</v>
      </c>
      <c r="G4" s="50" t="s">
        <v>87</v>
      </c>
      <c r="I4" s="26" t="s">
        <v>85</v>
      </c>
      <c r="L4" s="25" t="s">
        <v>86</v>
      </c>
      <c r="O4" s="51" t="s">
        <v>87</v>
      </c>
    </row>
    <row r="5">
      <c r="A5" s="25" t="str">
        <f>CONCATENATE("Pool B.1 ",'Pool Matches'!O36)</f>
      </c>
      <c r="B5" s="25"/>
      <c r="C5" s="25"/>
      <c r="D5" s="25"/>
      <c r="E5" s="25"/>
      <c r="F5" s="25"/>
      <c r="G5" s="25" t="str">
        <f>CONCATENATE("Pool G.2 ",'Pool Matches'!G171)</f>
      </c>
      <c r="I5" s="25" t="str">
        <f>CONCATENATE("Pool C.1 ",'Pool Matches'!G85)</f>
      </c>
      <c r="J5" s="25"/>
      <c r="K5" s="25"/>
      <c r="L5" s="25"/>
      <c r="M5" s="25"/>
      <c r="N5" s="25"/>
      <c r="O5" s="25" t="str">
        <f>CONCATENATE("Pool F.2 ",'Pool Matches'!O123)</f>
      </c>
    </row>
    <row r="6">
      <c r="A6" s="25">
        <v>1</v>
      </c>
      <c r="B6" s="25"/>
      <c r="C6" s="25"/>
      <c r="D6" s="25"/>
      <c r="E6" s="25"/>
      <c r="F6" s="25"/>
      <c r="G6" s="25">
        <v>1</v>
      </c>
      <c r="I6" s="25">
        <v>1</v>
      </c>
      <c r="J6" s="25"/>
      <c r="K6" s="25"/>
      <c r="L6" s="25"/>
      <c r="M6" s="25"/>
      <c r="N6" s="25"/>
      <c r="O6" s="25">
        <v>1</v>
      </c>
    </row>
    <row r="7">
      <c r="A7" s="25">
        <v>2</v>
      </c>
      <c r="B7" s="25"/>
      <c r="C7" s="25"/>
      <c r="D7" s="25"/>
      <c r="E7" s="25"/>
      <c r="F7" s="25"/>
      <c r="G7" s="25">
        <v>2</v>
      </c>
      <c r="I7" s="25">
        <v>2</v>
      </c>
      <c r="J7" s="25"/>
      <c r="K7" s="25"/>
      <c r="L7" s="25"/>
      <c r="M7" s="25"/>
      <c r="N7" s="25"/>
      <c r="O7" s="25">
        <v>2</v>
      </c>
    </row>
    <row r="8">
      <c r="A8" s="25">
        <v>3</v>
      </c>
      <c r="B8" s="25"/>
      <c r="C8" s="25"/>
      <c r="D8" s="25"/>
      <c r="E8" s="25"/>
      <c r="F8" s="25"/>
      <c r="G8" s="25">
        <v>3</v>
      </c>
      <c r="I8" s="25">
        <v>3</v>
      </c>
      <c r="J8" s="25"/>
      <c r="K8" s="25"/>
      <c r="L8" s="25"/>
      <c r="M8" s="25"/>
      <c r="N8" s="25"/>
      <c r="O8" s="25">
        <v>3</v>
      </c>
    </row>
    <row r="10">
      <c r="A10" s="25" t="str">
        <f>CONCATENATE("Pool B.1 ",'Pool Matches'!O36)</f>
      </c>
      <c r="B10" s="25" t="s">
        <v>88</v>
      </c>
      <c r="C10" s="25" t="s">
        <v>89</v>
      </c>
      <c r="D10" s="25"/>
      <c r="E10" s="25" t="s">
        <v>89</v>
      </c>
      <c r="F10" s="25" t="s">
        <v>88</v>
      </c>
      <c r="G10" s="25" t="str">
        <f>CONCATENATE("Pool G.2 ",'Pool Matches'!G171)</f>
      </c>
      <c r="I10" s="25" t="str">
        <f>CONCATENATE("Pool C.1 ",'Pool Matches'!G85)</f>
      </c>
      <c r="J10" s="25" t="s">
        <v>88</v>
      </c>
      <c r="K10" s="25" t="s">
        <v>89</v>
      </c>
      <c r="L10" s="25"/>
      <c r="M10" s="25" t="s">
        <v>89</v>
      </c>
      <c r="N10" s="25" t="s">
        <v>88</v>
      </c>
      <c r="O10" s="25" t="str">
        <f>CONCATENATE("Pool F.2 ",'Pool Matches'!O123)</f>
      </c>
    </row>
    <row r="11">
      <c r="A11" s="25" t="s">
        <v>90</v>
      </c>
      <c r="B11" s="25"/>
      <c r="C11" s="25"/>
      <c r="D11" s="25"/>
      <c r="E11" s="25"/>
      <c r="F11" s="25"/>
      <c r="G11" s="25" t="s">
        <v>90</v>
      </c>
      <c r="I11" s="25" t="s">
        <v>90</v>
      </c>
      <c r="J11" s="25"/>
      <c r="K11" s="25"/>
      <c r="L11" s="25"/>
      <c r="M11" s="25"/>
      <c r="N11" s="25"/>
      <c r="O11" s="25" t="s">
        <v>90</v>
      </c>
    </row>
    <row r="13">
      <c r="F13" s="7" t="s">
        <v>96</v>
      </c>
      <c r="G13" s="19"/>
      <c r="N13" s="7" t="s">
        <v>96</v>
      </c>
      <c r="O13" s="19"/>
    </row>
    <row r="14">
      <c r="F14" s="7" t="s">
        <v>97</v>
      </c>
      <c r="G14" s="19"/>
      <c r="N14" s="7" t="s">
        <v>97</v>
      </c>
      <c r="O14" s="19"/>
    </row>
    <row r="17">
      <c r="A17" s="24" t="s">
        <v>99</v>
      </c>
      <c r="B17" s="24"/>
      <c r="C17" s="24"/>
      <c r="D17" s="24"/>
      <c r="E17" s="24"/>
      <c r="F17" s="24"/>
      <c r="G17" s="24"/>
      <c r="I17" s="24" t="s">
        <v>100</v>
      </c>
      <c r="J17" s="24"/>
      <c r="K17" s="24"/>
      <c r="L17" s="24"/>
      <c r="M17" s="24"/>
      <c r="N17" s="24"/>
      <c r="O17" s="24"/>
    </row>
    <row r="18">
      <c r="A18" s="26" t="s">
        <v>85</v>
      </c>
      <c r="D18" s="25" t="s">
        <v>86</v>
      </c>
      <c r="G18" s="52" t="s">
        <v>87</v>
      </c>
      <c r="I18" s="26" t="s">
        <v>85</v>
      </c>
      <c r="L18" s="25" t="s">
        <v>86</v>
      </c>
      <c r="O18" s="53" t="s">
        <v>87</v>
      </c>
    </row>
    <row r="19">
      <c r="A19" s="25" t="str">
        <f>CONCATENATE("Pool G.1 ",'Pool Matches'!G170)</f>
      </c>
      <c r="B19" s="25"/>
      <c r="C19" s="25"/>
      <c r="D19" s="25"/>
      <c r="E19" s="25"/>
      <c r="F19" s="25"/>
      <c r="G19" s="25" t="str">
        <f>CONCATENATE("Pool E.2 ",'Pool Matches'!G123)</f>
      </c>
      <c r="I19" s="25" t="str">
        <f>CONCATENATE("Pool B.2 ",'Pool Matches'!O37)</f>
      </c>
      <c r="J19" s="25"/>
      <c r="K19" s="25"/>
      <c r="L19" s="25"/>
      <c r="M19" s="25"/>
      <c r="N19" s="25"/>
      <c r="O19" s="25" t="str">
        <f>CONCATENATE("Pool A.2 ",'Pool Matches'!G48)</f>
      </c>
    </row>
    <row r="20">
      <c r="A20" s="25">
        <v>1</v>
      </c>
      <c r="B20" s="25"/>
      <c r="C20" s="25"/>
      <c r="D20" s="25"/>
      <c r="E20" s="25"/>
      <c r="F20" s="25"/>
      <c r="G20" s="25">
        <v>1</v>
      </c>
      <c r="I20" s="25">
        <v>1</v>
      </c>
      <c r="J20" s="25"/>
      <c r="K20" s="25"/>
      <c r="L20" s="25"/>
      <c r="M20" s="25"/>
      <c r="N20" s="25"/>
      <c r="O20" s="25">
        <v>1</v>
      </c>
    </row>
    <row r="21">
      <c r="A21" s="25">
        <v>2</v>
      </c>
      <c r="B21" s="25"/>
      <c r="C21" s="25"/>
      <c r="D21" s="25"/>
      <c r="E21" s="25"/>
      <c r="F21" s="25"/>
      <c r="G21" s="25">
        <v>2</v>
      </c>
      <c r="I21" s="25">
        <v>2</v>
      </c>
      <c r="J21" s="25"/>
      <c r="K21" s="25"/>
      <c r="L21" s="25"/>
      <c r="M21" s="25"/>
      <c r="N21" s="25"/>
      <c r="O21" s="25">
        <v>2</v>
      </c>
    </row>
    <row r="22">
      <c r="A22" s="25">
        <v>3</v>
      </c>
      <c r="B22" s="25"/>
      <c r="C22" s="25"/>
      <c r="D22" s="25"/>
      <c r="E22" s="25"/>
      <c r="F22" s="25"/>
      <c r="G22" s="25">
        <v>3</v>
      </c>
      <c r="I22" s="25">
        <v>3</v>
      </c>
      <c r="J22" s="25"/>
      <c r="K22" s="25"/>
      <c r="L22" s="25"/>
      <c r="M22" s="25"/>
      <c r="N22" s="25"/>
      <c r="O22" s="25">
        <v>3</v>
      </c>
    </row>
    <row r="24">
      <c r="A24" s="25" t="str">
        <f>CONCATENATE("Pool G.1 ",'Pool Matches'!G170)</f>
      </c>
      <c r="B24" s="25" t="s">
        <v>88</v>
      </c>
      <c r="C24" s="25" t="s">
        <v>89</v>
      </c>
      <c r="D24" s="25"/>
      <c r="E24" s="25" t="s">
        <v>89</v>
      </c>
      <c r="F24" s="25" t="s">
        <v>88</v>
      </c>
      <c r="G24" s="25" t="str">
        <f>CONCATENATE("Pool E.2 ",'Pool Matches'!G123)</f>
      </c>
      <c r="I24" s="25" t="str">
        <f>CONCATENATE("Pool B.2 ",'Pool Matches'!O37)</f>
      </c>
      <c r="J24" s="25" t="s">
        <v>88</v>
      </c>
      <c r="K24" s="25" t="s">
        <v>89</v>
      </c>
      <c r="L24" s="25"/>
      <c r="M24" s="25" t="s">
        <v>89</v>
      </c>
      <c r="N24" s="25" t="s">
        <v>88</v>
      </c>
      <c r="O24" s="25" t="str">
        <f>CONCATENATE("Pool A.2 ",'Pool Matches'!G48)</f>
      </c>
    </row>
    <row r="25">
      <c r="A25" s="25" t="s">
        <v>90</v>
      </c>
      <c r="B25" s="25"/>
      <c r="C25" s="25"/>
      <c r="D25" s="25"/>
      <c r="E25" s="25"/>
      <c r="F25" s="25"/>
      <c r="G25" s="25" t="s">
        <v>90</v>
      </c>
      <c r="I25" s="25" t="s">
        <v>90</v>
      </c>
      <c r="J25" s="25"/>
      <c r="K25" s="25"/>
      <c r="L25" s="25"/>
      <c r="M25" s="25"/>
      <c r="N25" s="25"/>
      <c r="O25" s="25" t="s">
        <v>90</v>
      </c>
    </row>
    <row r="27">
      <c r="F27" s="7" t="s">
        <v>96</v>
      </c>
      <c r="G27" s="19"/>
      <c r="N27" s="7" t="s">
        <v>96</v>
      </c>
      <c r="O27" s="19"/>
    </row>
    <row r="28">
      <c r="F28" s="7" t="s">
        <v>97</v>
      </c>
      <c r="G28" s="19"/>
      <c r="N28" s="7" t="s">
        <v>97</v>
      </c>
      <c r="O28" s="19"/>
    </row>
    <row r="31">
      <c r="A31" s="24" t="s">
        <v>101</v>
      </c>
      <c r="B31" s="24"/>
      <c r="C31" s="24"/>
      <c r="D31" s="24"/>
      <c r="E31" s="24"/>
      <c r="F31" s="24"/>
      <c r="G31" s="24"/>
      <c r="I31" s="24" t="s">
        <v>102</v>
      </c>
      <c r="J31" s="24"/>
      <c r="K31" s="24"/>
      <c r="L31" s="24"/>
      <c r="M31" s="24"/>
      <c r="N31" s="24"/>
      <c r="O31" s="24"/>
    </row>
    <row r="32">
      <c r="A32" s="26" t="s">
        <v>85</v>
      </c>
      <c r="D32" s="25" t="s">
        <v>86</v>
      </c>
      <c r="G32" s="54" t="s">
        <v>87</v>
      </c>
      <c r="I32" s="26" t="s">
        <v>85</v>
      </c>
      <c r="L32" s="25" t="s">
        <v>86</v>
      </c>
      <c r="O32" s="55" t="s">
        <v>87</v>
      </c>
    </row>
    <row r="33">
      <c r="A33" s="25" t="str">
        <f>CONCATENATE("Pool E.1 ",'Pool Matches'!G122)</f>
      </c>
      <c r="B33" s="25"/>
      <c r="C33" s="25"/>
      <c r="D33" s="25"/>
      <c r="E33" s="25"/>
      <c r="F33" s="25"/>
      <c r="G33" s="25" t="str">
        <f>CONCATENATE("Pool C.2 ",'Pool Matches'!G86)</f>
      </c>
      <c r="I33" s="25" t="str">
        <f>CONCATENATE("Pool D.1 ",'Pool Matches'!O85)</f>
      </c>
      <c r="J33" s="25"/>
      <c r="K33" s="25"/>
      <c r="L33" s="25"/>
      <c r="M33" s="25"/>
      <c r="N33" s="25"/>
      <c r="O33" s="25" t="str">
        <f>CONCATENATE("Pool D.2 ",'Pool Matches'!O86)</f>
      </c>
    </row>
    <row r="34">
      <c r="A34" s="25">
        <v>1</v>
      </c>
      <c r="B34" s="25"/>
      <c r="C34" s="25"/>
      <c r="D34" s="25"/>
      <c r="E34" s="25"/>
      <c r="F34" s="25"/>
      <c r="G34" s="25">
        <v>1</v>
      </c>
      <c r="I34" s="25">
        <v>1</v>
      </c>
      <c r="J34" s="25"/>
      <c r="K34" s="25"/>
      <c r="L34" s="25"/>
      <c r="M34" s="25"/>
      <c r="N34" s="25"/>
      <c r="O34" s="25">
        <v>1</v>
      </c>
    </row>
    <row r="35">
      <c r="A35" s="25">
        <v>2</v>
      </c>
      <c r="B35" s="25"/>
      <c r="C35" s="25"/>
      <c r="D35" s="25"/>
      <c r="E35" s="25"/>
      <c r="F35" s="25"/>
      <c r="G35" s="25">
        <v>2</v>
      </c>
      <c r="I35" s="25">
        <v>2</v>
      </c>
      <c r="J35" s="25"/>
      <c r="K35" s="25"/>
      <c r="L35" s="25"/>
      <c r="M35" s="25"/>
      <c r="N35" s="25"/>
      <c r="O35" s="25">
        <v>2</v>
      </c>
    </row>
    <row r="36">
      <c r="A36" s="25">
        <v>3</v>
      </c>
      <c r="B36" s="25"/>
      <c r="C36" s="25"/>
      <c r="D36" s="25"/>
      <c r="E36" s="25"/>
      <c r="F36" s="25"/>
      <c r="G36" s="25">
        <v>3</v>
      </c>
      <c r="I36" s="25">
        <v>3</v>
      </c>
      <c r="J36" s="25"/>
      <c r="K36" s="25"/>
      <c r="L36" s="25"/>
      <c r="M36" s="25"/>
      <c r="N36" s="25"/>
      <c r="O36" s="25">
        <v>3</v>
      </c>
    </row>
    <row r="38">
      <c r="A38" s="25" t="str">
        <f>CONCATENATE("Pool E.1 ",'Pool Matches'!G122)</f>
      </c>
      <c r="B38" s="25" t="s">
        <v>88</v>
      </c>
      <c r="C38" s="25" t="s">
        <v>89</v>
      </c>
      <c r="D38" s="25"/>
      <c r="E38" s="25" t="s">
        <v>89</v>
      </c>
      <c r="F38" s="25" t="s">
        <v>88</v>
      </c>
      <c r="G38" s="25" t="str">
        <f>CONCATENATE("Pool C.2 ",'Pool Matches'!G86)</f>
      </c>
      <c r="I38" s="25" t="str">
        <f>CONCATENATE("Pool D.1 ",'Pool Matches'!O85)</f>
      </c>
      <c r="J38" s="25" t="s">
        <v>88</v>
      </c>
      <c r="K38" s="25" t="s">
        <v>89</v>
      </c>
      <c r="L38" s="25"/>
      <c r="M38" s="25" t="s">
        <v>89</v>
      </c>
      <c r="N38" s="25" t="s">
        <v>88</v>
      </c>
      <c r="O38" s="25" t="str">
        <f>CONCATENATE("Pool D.2 ",'Pool Matches'!O86)</f>
      </c>
    </row>
    <row r="39">
      <c r="A39" s="25" t="s">
        <v>90</v>
      </c>
      <c r="B39" s="25"/>
      <c r="C39" s="25"/>
      <c r="D39" s="25"/>
      <c r="E39" s="25"/>
      <c r="F39" s="25"/>
      <c r="G39" s="25" t="s">
        <v>90</v>
      </c>
      <c r="I39" s="25" t="s">
        <v>90</v>
      </c>
      <c r="J39" s="25"/>
      <c r="K39" s="25"/>
      <c r="L39" s="25"/>
      <c r="M39" s="25"/>
      <c r="N39" s="25"/>
      <c r="O39" s="25" t="s">
        <v>90</v>
      </c>
    </row>
    <row r="41">
      <c r="F41" s="7" t="s">
        <v>96</v>
      </c>
      <c r="G41" s="19"/>
      <c r="N41" s="7" t="s">
        <v>96</v>
      </c>
      <c r="O41" s="19"/>
    </row>
    <row r="42">
      <c r="F42" s="7" t="s">
        <v>97</v>
      </c>
      <c r="G42" s="19"/>
      <c r="N42" s="7" t="s">
        <v>97</v>
      </c>
      <c r="O42" s="19"/>
    </row>
    <row r="50">
      <c r="A50" s="24" t="s">
        <v>103</v>
      </c>
      <c r="B50" s="24"/>
      <c r="C50" s="24"/>
      <c r="D50" s="24"/>
      <c r="E50" s="24"/>
      <c r="F50" s="24"/>
      <c r="G50" s="24"/>
      <c r="H50" s="24"/>
      <c r="I50" s="24"/>
      <c r="J50" s="24"/>
      <c r="K50" s="24"/>
      <c r="L50" s="24"/>
      <c r="M50" s="24"/>
      <c r="N50" s="24"/>
      <c r="O50" s="24"/>
    </row>
    <row r="52">
      <c r="A52" s="24" t="s">
        <v>104</v>
      </c>
      <c r="B52" s="24"/>
      <c r="C52" s="24"/>
      <c r="D52" s="24"/>
      <c r="E52" s="24"/>
      <c r="F52" s="24"/>
      <c r="G52" s="24"/>
      <c r="I52" s="24" t="s">
        <v>105</v>
      </c>
      <c r="J52" s="24"/>
      <c r="K52" s="24"/>
      <c r="L52" s="24"/>
      <c r="M52" s="24"/>
      <c r="N52" s="24"/>
      <c r="O52" s="24"/>
    </row>
    <row r="53">
      <c r="A53" s="26" t="s">
        <v>85</v>
      </c>
      <c r="D53" s="25" t="s">
        <v>86</v>
      </c>
      <c r="G53" s="56" t="s">
        <v>87</v>
      </c>
      <c r="I53" s="26" t="s">
        <v>85</v>
      </c>
      <c r="L53" s="25" t="s">
        <v>86</v>
      </c>
      <c r="O53" s="57" t="s">
        <v>87</v>
      </c>
    </row>
    <row r="54">
      <c r="A54" s="25" t="str">
        <f>CONCATENATE("Pool A.1 ",'Pool Matches'!G47)</f>
      </c>
      <c r="B54" s="25"/>
      <c r="C54" s="25"/>
      <c r="D54" s="25"/>
      <c r="E54" s="25"/>
      <c r="F54" s="25"/>
      <c r="G54" s="25" t="str">
        <f>CONCATENATE("Match 1 ",'Elimination Matches'!G13)</f>
      </c>
      <c r="I54" s="25" t="str">
        <f>CONCATENATE("Match 2 ",'Elimination Matches'!O13)</f>
      </c>
      <c r="J54" s="25"/>
      <c r="K54" s="25"/>
      <c r="L54" s="25"/>
      <c r="M54" s="25"/>
      <c r="N54" s="25"/>
      <c r="O54" s="25" t="str">
        <f>CONCATENATE("Match 3 ",'Elimination Matches'!G27)</f>
      </c>
    </row>
    <row r="55">
      <c r="A55" s="25">
        <v>1</v>
      </c>
      <c r="B55" s="25"/>
      <c r="C55" s="25"/>
      <c r="D55" s="25"/>
      <c r="E55" s="25"/>
      <c r="F55" s="25"/>
      <c r="G55" s="25">
        <v>1</v>
      </c>
      <c r="I55" s="25">
        <v>1</v>
      </c>
      <c r="J55" s="25"/>
      <c r="K55" s="25"/>
      <c r="L55" s="25"/>
      <c r="M55" s="25"/>
      <c r="N55" s="25"/>
      <c r="O55" s="25">
        <v>1</v>
      </c>
    </row>
    <row r="56">
      <c r="A56" s="25">
        <v>2</v>
      </c>
      <c r="B56" s="25"/>
      <c r="C56" s="25"/>
      <c r="D56" s="25"/>
      <c r="E56" s="25"/>
      <c r="F56" s="25"/>
      <c r="G56" s="25">
        <v>2</v>
      </c>
      <c r="I56" s="25">
        <v>2</v>
      </c>
      <c r="J56" s="25"/>
      <c r="K56" s="25"/>
      <c r="L56" s="25"/>
      <c r="M56" s="25"/>
      <c r="N56" s="25"/>
      <c r="O56" s="25">
        <v>2</v>
      </c>
    </row>
    <row r="57">
      <c r="A57" s="25">
        <v>3</v>
      </c>
      <c r="B57" s="25"/>
      <c r="C57" s="25"/>
      <c r="D57" s="25"/>
      <c r="E57" s="25"/>
      <c r="F57" s="25"/>
      <c r="G57" s="25">
        <v>3</v>
      </c>
      <c r="I57" s="25">
        <v>3</v>
      </c>
      <c r="J57" s="25"/>
      <c r="K57" s="25"/>
      <c r="L57" s="25"/>
      <c r="M57" s="25"/>
      <c r="N57" s="25"/>
      <c r="O57" s="25">
        <v>3</v>
      </c>
    </row>
    <row r="59">
      <c r="A59" s="25" t="str">
        <f>CONCATENATE("Pool A.1 ",'Pool Matches'!G47)</f>
      </c>
      <c r="B59" s="25" t="s">
        <v>88</v>
      </c>
      <c r="C59" s="25" t="s">
        <v>89</v>
      </c>
      <c r="D59" s="25"/>
      <c r="E59" s="25" t="s">
        <v>89</v>
      </c>
      <c r="F59" s="25" t="s">
        <v>88</v>
      </c>
      <c r="G59" s="25" t="str">
        <f>CONCATENATE("Match 1 ",'Elimination Matches'!G13)</f>
      </c>
      <c r="I59" s="25" t="str">
        <f>CONCATENATE("Match 2 ",'Elimination Matches'!O13)</f>
      </c>
      <c r="J59" s="25" t="s">
        <v>88</v>
      </c>
      <c r="K59" s="25" t="s">
        <v>89</v>
      </c>
      <c r="L59" s="25"/>
      <c r="M59" s="25" t="s">
        <v>89</v>
      </c>
      <c r="N59" s="25" t="s">
        <v>88</v>
      </c>
      <c r="O59" s="25" t="str">
        <f>CONCATENATE("Match 3 ",'Elimination Matches'!G27)</f>
      </c>
    </row>
    <row r="60">
      <c r="A60" s="25" t="s">
        <v>90</v>
      </c>
      <c r="B60" s="25"/>
      <c r="C60" s="25"/>
      <c r="D60" s="25"/>
      <c r="E60" s="25"/>
      <c r="F60" s="25"/>
      <c r="G60" s="25" t="s">
        <v>90</v>
      </c>
      <c r="I60" s="25" t="s">
        <v>90</v>
      </c>
      <c r="J60" s="25"/>
      <c r="K60" s="25"/>
      <c r="L60" s="25"/>
      <c r="M60" s="25"/>
      <c r="N60" s="25"/>
      <c r="O60" s="25" t="s">
        <v>90</v>
      </c>
    </row>
    <row r="62">
      <c r="F62" s="7" t="s">
        <v>96</v>
      </c>
      <c r="G62" s="19"/>
      <c r="N62" s="7" t="s">
        <v>96</v>
      </c>
      <c r="O62" s="19"/>
    </row>
    <row r="63">
      <c r="F63" s="7" t="s">
        <v>97</v>
      </c>
      <c r="G63" s="19"/>
      <c r="N63" s="7" t="s">
        <v>97</v>
      </c>
      <c r="O63" s="19"/>
    </row>
    <row r="66">
      <c r="A66" s="24" t="s">
        <v>106</v>
      </c>
      <c r="B66" s="24"/>
      <c r="C66" s="24"/>
      <c r="D66" s="24"/>
      <c r="E66" s="24"/>
      <c r="F66" s="24"/>
      <c r="G66" s="24"/>
      <c r="I66" s="24" t="s">
        <v>107</v>
      </c>
      <c r="J66" s="24"/>
      <c r="K66" s="24"/>
      <c r="L66" s="24"/>
      <c r="M66" s="24"/>
      <c r="N66" s="24"/>
      <c r="O66" s="24"/>
    </row>
    <row r="67">
      <c r="A67" s="26" t="s">
        <v>85</v>
      </c>
      <c r="D67" s="25" t="s">
        <v>86</v>
      </c>
      <c r="G67" s="58" t="s">
        <v>87</v>
      </c>
      <c r="I67" s="26" t="s">
        <v>85</v>
      </c>
      <c r="L67" s="25" t="s">
        <v>86</v>
      </c>
      <c r="O67" s="59" t="s">
        <v>87</v>
      </c>
    </row>
    <row r="68">
      <c r="A68" s="25" t="str">
        <f>CONCATENATE("Pool F.1 ",'Pool Matches'!O122)</f>
      </c>
      <c r="B68" s="25"/>
      <c r="C68" s="25"/>
      <c r="D68" s="25"/>
      <c r="E68" s="25"/>
      <c r="F68" s="25"/>
      <c r="G68" s="25" t="str">
        <f>CONCATENATE("Match 4 ",'Elimination Matches'!O27)</f>
      </c>
      <c r="I68" s="25" t="str">
        <f>CONCATENATE("Match 5 ",'Elimination Matches'!G41)</f>
      </c>
      <c r="J68" s="25"/>
      <c r="K68" s="25"/>
      <c r="L68" s="25"/>
      <c r="M68" s="25"/>
      <c r="N68" s="25"/>
      <c r="O68" s="25" t="str">
        <f>CONCATENATE("Match 6 ",'Elimination Matches'!O41)</f>
      </c>
    </row>
    <row r="69">
      <c r="A69" s="25">
        <v>1</v>
      </c>
      <c r="B69" s="25"/>
      <c r="C69" s="25"/>
      <c r="D69" s="25"/>
      <c r="E69" s="25"/>
      <c r="F69" s="25"/>
      <c r="G69" s="25">
        <v>1</v>
      </c>
      <c r="I69" s="25">
        <v>1</v>
      </c>
      <c r="J69" s="25"/>
      <c r="K69" s="25"/>
      <c r="L69" s="25"/>
      <c r="M69" s="25"/>
      <c r="N69" s="25"/>
      <c r="O69" s="25">
        <v>1</v>
      </c>
    </row>
    <row r="70">
      <c r="A70" s="25">
        <v>2</v>
      </c>
      <c r="B70" s="25"/>
      <c r="C70" s="25"/>
      <c r="D70" s="25"/>
      <c r="E70" s="25"/>
      <c r="F70" s="25"/>
      <c r="G70" s="25">
        <v>2</v>
      </c>
      <c r="I70" s="25">
        <v>2</v>
      </c>
      <c r="J70" s="25"/>
      <c r="K70" s="25"/>
      <c r="L70" s="25"/>
      <c r="M70" s="25"/>
      <c r="N70" s="25"/>
      <c r="O70" s="25">
        <v>2</v>
      </c>
    </row>
    <row r="71">
      <c r="A71" s="25">
        <v>3</v>
      </c>
      <c r="B71" s="25"/>
      <c r="C71" s="25"/>
      <c r="D71" s="25"/>
      <c r="E71" s="25"/>
      <c r="F71" s="25"/>
      <c r="G71" s="25">
        <v>3</v>
      </c>
      <c r="I71" s="25">
        <v>3</v>
      </c>
      <c r="J71" s="25"/>
      <c r="K71" s="25"/>
      <c r="L71" s="25"/>
      <c r="M71" s="25"/>
      <c r="N71" s="25"/>
      <c r="O71" s="25">
        <v>3</v>
      </c>
    </row>
    <row r="73">
      <c r="A73" s="25" t="str">
        <f>CONCATENATE("Pool F.1 ",'Pool Matches'!O122)</f>
      </c>
      <c r="B73" s="25" t="s">
        <v>88</v>
      </c>
      <c r="C73" s="25" t="s">
        <v>89</v>
      </c>
      <c r="D73" s="25"/>
      <c r="E73" s="25" t="s">
        <v>89</v>
      </c>
      <c r="F73" s="25" t="s">
        <v>88</v>
      </c>
      <c r="G73" s="25" t="str">
        <f>CONCATENATE("Match 4 ",'Elimination Matches'!O27)</f>
      </c>
      <c r="I73" s="25" t="str">
        <f>CONCATENATE("Match 5 ",'Elimination Matches'!G41)</f>
      </c>
      <c r="J73" s="25" t="s">
        <v>88</v>
      </c>
      <c r="K73" s="25" t="s">
        <v>89</v>
      </c>
      <c r="L73" s="25"/>
      <c r="M73" s="25" t="s">
        <v>89</v>
      </c>
      <c r="N73" s="25" t="s">
        <v>88</v>
      </c>
      <c r="O73" s="25" t="str">
        <f>CONCATENATE("Match 6 ",'Elimination Matches'!O41)</f>
      </c>
    </row>
    <row r="74">
      <c r="A74" s="25" t="s">
        <v>90</v>
      </c>
      <c r="B74" s="25"/>
      <c r="C74" s="25"/>
      <c r="D74" s="25"/>
      <c r="E74" s="25"/>
      <c r="F74" s="25"/>
      <c r="G74" s="25" t="s">
        <v>90</v>
      </c>
      <c r="I74" s="25" t="s">
        <v>90</v>
      </c>
      <c r="J74" s="25"/>
      <c r="K74" s="25"/>
      <c r="L74" s="25"/>
      <c r="M74" s="25"/>
      <c r="N74" s="25"/>
      <c r="O74" s="25" t="s">
        <v>90</v>
      </c>
    </row>
    <row r="76">
      <c r="F76" s="7" t="s">
        <v>96</v>
      </c>
      <c r="G76" s="19"/>
      <c r="N76" s="7" t="s">
        <v>96</v>
      </c>
      <c r="O76" s="19"/>
    </row>
    <row r="77">
      <c r="F77" s="7" t="s">
        <v>97</v>
      </c>
      <c r="G77" s="19"/>
      <c r="N77" s="7" t="s">
        <v>97</v>
      </c>
      <c r="O77" s="19"/>
    </row>
    <row r="85">
      <c r="A85" s="24" t="s">
        <v>108</v>
      </c>
      <c r="B85" s="24"/>
      <c r="C85" s="24"/>
      <c r="D85" s="24"/>
      <c r="E85" s="24"/>
      <c r="F85" s="24"/>
      <c r="G85" s="24"/>
      <c r="H85" s="24"/>
      <c r="I85" s="24"/>
      <c r="J85" s="24"/>
      <c r="K85" s="24"/>
      <c r="L85" s="24"/>
      <c r="M85" s="24"/>
      <c r="N85" s="24"/>
      <c r="O85" s="24"/>
    </row>
    <row r="87">
      <c r="A87" s="24" t="s">
        <v>109</v>
      </c>
      <c r="B87" s="24"/>
      <c r="C87" s="24"/>
      <c r="D87" s="24"/>
      <c r="E87" s="24"/>
      <c r="F87" s="24"/>
      <c r="G87" s="24"/>
      <c r="I87" s="24" t="s">
        <v>110</v>
      </c>
      <c r="J87" s="24"/>
      <c r="K87" s="24"/>
      <c r="L87" s="24"/>
      <c r="M87" s="24"/>
      <c r="N87" s="24"/>
      <c r="O87" s="24"/>
    </row>
    <row r="88">
      <c r="A88" s="26" t="s">
        <v>85</v>
      </c>
      <c r="D88" s="25" t="s">
        <v>86</v>
      </c>
      <c r="G88" s="60" t="s">
        <v>87</v>
      </c>
      <c r="I88" s="26" t="s">
        <v>85</v>
      </c>
      <c r="L88" s="25" t="s">
        <v>86</v>
      </c>
      <c r="O88" s="61" t="s">
        <v>87</v>
      </c>
    </row>
    <row r="89">
      <c r="A89" s="25" t="str">
        <f>CONCATENATE("Match 7 ",'Elimination Matches'!G62)</f>
      </c>
      <c r="B89" s="25"/>
      <c r="C89" s="25"/>
      <c r="D89" s="25"/>
      <c r="E89" s="25"/>
      <c r="F89" s="25"/>
      <c r="G89" s="25" t="str">
        <f>CONCATENATE("Match 8 ",'Elimination Matches'!O62)</f>
      </c>
      <c r="I89" s="25" t="str">
        <f>CONCATENATE("Match 9 ",'Elimination Matches'!G76)</f>
      </c>
      <c r="J89" s="25"/>
      <c r="K89" s="25"/>
      <c r="L89" s="25"/>
      <c r="M89" s="25"/>
      <c r="N89" s="25"/>
      <c r="O89" s="25" t="str">
        <f>CONCATENATE("Match 10 ",'Elimination Matches'!O76)</f>
      </c>
    </row>
    <row r="90">
      <c r="A90" s="25">
        <v>1</v>
      </c>
      <c r="B90" s="25"/>
      <c r="C90" s="25"/>
      <c r="D90" s="25"/>
      <c r="E90" s="25"/>
      <c r="F90" s="25"/>
      <c r="G90" s="25">
        <v>1</v>
      </c>
      <c r="I90" s="25">
        <v>1</v>
      </c>
      <c r="J90" s="25"/>
      <c r="K90" s="25"/>
      <c r="L90" s="25"/>
      <c r="M90" s="25"/>
      <c r="N90" s="25"/>
      <c r="O90" s="25">
        <v>1</v>
      </c>
    </row>
    <row r="91">
      <c r="A91" s="25">
        <v>2</v>
      </c>
      <c r="B91" s="25"/>
      <c r="C91" s="25"/>
      <c r="D91" s="25"/>
      <c r="E91" s="25"/>
      <c r="F91" s="25"/>
      <c r="G91" s="25">
        <v>2</v>
      </c>
      <c r="I91" s="25">
        <v>2</v>
      </c>
      <c r="J91" s="25"/>
      <c r="K91" s="25"/>
      <c r="L91" s="25"/>
      <c r="M91" s="25"/>
      <c r="N91" s="25"/>
      <c r="O91" s="25">
        <v>2</v>
      </c>
    </row>
    <row r="92">
      <c r="A92" s="25">
        <v>3</v>
      </c>
      <c r="B92" s="25"/>
      <c r="C92" s="25"/>
      <c r="D92" s="25"/>
      <c r="E92" s="25"/>
      <c r="F92" s="25"/>
      <c r="G92" s="25">
        <v>3</v>
      </c>
      <c r="I92" s="25">
        <v>3</v>
      </c>
      <c r="J92" s="25"/>
      <c r="K92" s="25"/>
      <c r="L92" s="25"/>
      <c r="M92" s="25"/>
      <c r="N92" s="25"/>
      <c r="O92" s="25">
        <v>3</v>
      </c>
    </row>
    <row r="94">
      <c r="A94" s="25" t="str">
        <f>CONCATENATE("Match 7 ",'Elimination Matches'!G62)</f>
      </c>
      <c r="B94" s="25" t="s">
        <v>88</v>
      </c>
      <c r="C94" s="25" t="s">
        <v>89</v>
      </c>
      <c r="D94" s="25"/>
      <c r="E94" s="25" t="s">
        <v>89</v>
      </c>
      <c r="F94" s="25" t="s">
        <v>88</v>
      </c>
      <c r="G94" s="25" t="str">
        <f>CONCATENATE("Match 8 ",'Elimination Matches'!O62)</f>
      </c>
      <c r="I94" s="25" t="str">
        <f>CONCATENATE("Match 9 ",'Elimination Matches'!G76)</f>
      </c>
      <c r="J94" s="25" t="s">
        <v>88</v>
      </c>
      <c r="K94" s="25" t="s">
        <v>89</v>
      </c>
      <c r="L94" s="25"/>
      <c r="M94" s="25" t="s">
        <v>89</v>
      </c>
      <c r="N94" s="25" t="s">
        <v>88</v>
      </c>
      <c r="O94" s="25" t="str">
        <f>CONCATENATE("Match 10 ",'Elimination Matches'!O76)</f>
      </c>
    </row>
    <row r="95">
      <c r="A95" s="25" t="s">
        <v>90</v>
      </c>
      <c r="B95" s="25"/>
      <c r="C95" s="25"/>
      <c r="D95" s="25"/>
      <c r="E95" s="25"/>
      <c r="F95" s="25"/>
      <c r="G95" s="25" t="s">
        <v>90</v>
      </c>
      <c r="I95" s="25" t="s">
        <v>90</v>
      </c>
      <c r="J95" s="25"/>
      <c r="K95" s="25"/>
      <c r="L95" s="25"/>
      <c r="M95" s="25"/>
      <c r="N95" s="25"/>
      <c r="O95" s="25" t="s">
        <v>90</v>
      </c>
    </row>
    <row r="97">
      <c r="F97" s="7" t="s">
        <v>96</v>
      </c>
      <c r="G97" s="19"/>
      <c r="N97" s="7" t="s">
        <v>96</v>
      </c>
      <c r="O97" s="19"/>
    </row>
    <row r="98">
      <c r="F98" s="7" t="s">
        <v>97</v>
      </c>
      <c r="G98" s="19"/>
      <c r="N98" s="7" t="s">
        <v>97</v>
      </c>
      <c r="O98" s="19"/>
    </row>
    <row r="106">
      <c r="A106" s="24" t="s">
        <v>111</v>
      </c>
      <c r="B106" s="24"/>
      <c r="C106" s="24"/>
      <c r="D106" s="24"/>
      <c r="E106" s="24"/>
      <c r="F106" s="24"/>
      <c r="G106" s="24"/>
      <c r="H106" s="24"/>
      <c r="I106" s="24"/>
      <c r="J106" s="24"/>
      <c r="K106" s="24"/>
      <c r="L106" s="24"/>
      <c r="M106" s="24"/>
      <c r="N106" s="24"/>
      <c r="O106" s="24"/>
    </row>
    <row r="108">
      <c r="A108" s="24" t="s">
        <v>112</v>
      </c>
      <c r="B108" s="24"/>
      <c r="C108" s="24"/>
      <c r="D108" s="24"/>
      <c r="E108" s="24"/>
      <c r="F108" s="24"/>
      <c r="G108" s="24"/>
    </row>
    <row r="109">
      <c r="A109" s="26" t="s">
        <v>85</v>
      </c>
      <c r="D109" s="25" t="s">
        <v>86</v>
      </c>
      <c r="G109" s="62" t="s">
        <v>87</v>
      </c>
    </row>
    <row r="110">
      <c r="A110" s="25" t="str">
        <f>CONCATENATE("Match 11 ",'Elimination Matches'!G97)</f>
      </c>
      <c r="B110" s="25"/>
      <c r="C110" s="25"/>
      <c r="D110" s="25"/>
      <c r="E110" s="25"/>
      <c r="F110" s="25"/>
      <c r="G110" s="25" t="str">
        <f>CONCATENATE("Match 12 ",'Elimination Matches'!O97)</f>
      </c>
    </row>
    <row r="111">
      <c r="A111" s="25">
        <v>1</v>
      </c>
      <c r="B111" s="25"/>
      <c r="C111" s="25"/>
      <c r="D111" s="25"/>
      <c r="E111" s="25"/>
      <c r="F111" s="25"/>
      <c r="G111" s="25">
        <v>1</v>
      </c>
    </row>
    <row r="112">
      <c r="A112" s="25">
        <v>2</v>
      </c>
      <c r="B112" s="25"/>
      <c r="C112" s="25"/>
      <c r="D112" s="25"/>
      <c r="E112" s="25"/>
      <c r="F112" s="25"/>
      <c r="G112" s="25">
        <v>2</v>
      </c>
    </row>
    <row r="113">
      <c r="A113" s="25">
        <v>3</v>
      </c>
      <c r="B113" s="25"/>
      <c r="C113" s="25"/>
      <c r="D113" s="25"/>
      <c r="E113" s="25"/>
      <c r="F113" s="25"/>
      <c r="G113" s="25">
        <v>3</v>
      </c>
    </row>
    <row r="115">
      <c r="A115" s="25" t="str">
        <f>CONCATENATE("Match 11 ",'Elimination Matches'!G97)</f>
      </c>
      <c r="B115" s="25" t="s">
        <v>88</v>
      </c>
      <c r="C115" s="25" t="s">
        <v>89</v>
      </c>
      <c r="D115" s="25"/>
      <c r="E115" s="25" t="s">
        <v>89</v>
      </c>
      <c r="F115" s="25" t="s">
        <v>88</v>
      </c>
      <c r="G115" s="25" t="str">
        <f>CONCATENATE("Match 12 ",'Elimination Matches'!O97)</f>
      </c>
    </row>
    <row r="116">
      <c r="A116" s="25" t="s">
        <v>90</v>
      </c>
      <c r="B116" s="25"/>
      <c r="C116" s="25"/>
      <c r="D116" s="25"/>
      <c r="E116" s="25"/>
      <c r="F116" s="25"/>
      <c r="G116" s="25" t="s">
        <v>90</v>
      </c>
    </row>
    <row r="118">
      <c r="F118" s="7" t="s">
        <v>96</v>
      </c>
      <c r="G118" s="19"/>
    </row>
    <row r="119">
      <c r="F119" s="7" t="s">
        <v>97</v>
      </c>
      <c r="G119" s="19"/>
    </row>
  </sheetData>
  <mergeCells count="17">
    <mergeCell ref="A1:O1"/>
    <mergeCell ref="A3:G3"/>
    <mergeCell ref="I3:O3"/>
    <mergeCell ref="A17:G17"/>
    <mergeCell ref="I17:O17"/>
    <mergeCell ref="A31:G31"/>
    <mergeCell ref="I31:O31"/>
    <mergeCell ref="A50:O50"/>
    <mergeCell ref="A52:G52"/>
    <mergeCell ref="I52:O52"/>
    <mergeCell ref="A66:G66"/>
    <mergeCell ref="I66:O66"/>
    <mergeCell ref="A85:O85"/>
    <mergeCell ref="A87:G87"/>
    <mergeCell ref="I87:O87"/>
    <mergeCell ref="A106:O106"/>
    <mergeCell ref="A108:G10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tabSelected="true" view="pageLayout" zoomScaleNormal="100" workbookViewId="0">
      <selection sqref="A1:A1048576"/>
    </sheetView>
  </sheetViews>
  <sheetFormatPr baseColWidth="10" defaultRowHeight="115" customHeight="true"/>
  <cols>
    <col customWidth="true" max="1" min="1" style="15" width="21.6640625"/>
    <col customWidth="true" max="2" min="2" style="14" width="170.6640625"/>
    <col max="16384" min="3" style="8" width="10.83203125"/>
  </cols>
  <sheetData>
    <row r="1" ht="110" customHeight="true">
      <c r="A1" s="63" t="s">
        <v>5</v>
      </c>
      <c r="B1" s="64" t="str">
        <f>data!B2</f>
      </c>
    </row>
    <row r="2" ht="115" customHeight="true">
      <c r="A2" s="63">
        <v>1</v>
      </c>
      <c r="B2" s="64"/>
    </row>
    <row r="3" ht="110" customHeight="true">
      <c r="A3" s="63" t="s">
        <v>5</v>
      </c>
      <c r="B3" s="64" t="str">
        <f>data!B3</f>
      </c>
    </row>
    <row r="4" ht="115" customHeight="true">
      <c r="A4" s="63">
        <v>2</v>
      </c>
      <c r="B4" s="64"/>
    </row>
    <row r="5" ht="110" customHeight="true">
      <c r="A5" s="63" t="s">
        <v>5</v>
      </c>
      <c r="B5" s="64" t="str">
        <f>data!B4</f>
      </c>
    </row>
    <row r="6" ht="115" customHeight="true">
      <c r="A6" s="63">
        <v>3</v>
      </c>
      <c r="B6" s="64"/>
    </row>
    <row r="7" ht="110" customHeight="true">
      <c r="A7" s="63" t="s">
        <v>5</v>
      </c>
      <c r="B7" s="64" t="str">
        <f>data!B5</f>
      </c>
    </row>
    <row r="8" ht="115" customHeight="true">
      <c r="A8" s="63">
        <v>4</v>
      </c>
      <c r="B8" s="64"/>
    </row>
    <row r="9" ht="110" customHeight="true">
      <c r="A9" s="63" t="s">
        <v>14</v>
      </c>
      <c r="B9" s="64" t="str">
        <f>data!B6</f>
      </c>
    </row>
    <row r="10" ht="115" customHeight="true">
      <c r="A10" s="63">
        <v>1</v>
      </c>
      <c r="B10" s="64"/>
    </row>
    <row r="11" ht="110" customHeight="true">
      <c r="A11" s="63" t="s">
        <v>14</v>
      </c>
      <c r="B11" s="64" t="str">
        <f>data!B7</f>
      </c>
    </row>
    <row r="12" ht="115" customHeight="true">
      <c r="A12" s="63">
        <v>2</v>
      </c>
      <c r="B12" s="64"/>
    </row>
    <row r="13" ht="110" customHeight="true">
      <c r="A13" s="63" t="s">
        <v>14</v>
      </c>
      <c r="B13" s="64" t="str">
        <f>data!B8</f>
      </c>
    </row>
    <row r="14" ht="115" customHeight="true">
      <c r="A14" s="63">
        <v>3</v>
      </c>
      <c r="B14" s="64"/>
    </row>
    <row r="15" ht="110" customHeight="true">
      <c r="A15" s="63" t="s">
        <v>21</v>
      </c>
      <c r="B15" s="64" t="str">
        <f>data!B9</f>
      </c>
    </row>
    <row r="16" ht="115" customHeight="true">
      <c r="A16" s="63">
        <v>1</v>
      </c>
      <c r="B16" s="64"/>
    </row>
    <row r="17" ht="110" customHeight="true">
      <c r="A17" s="63" t="s">
        <v>21</v>
      </c>
      <c r="B17" s="64" t="str">
        <f>data!B10</f>
      </c>
    </row>
    <row r="18" ht="115" customHeight="true">
      <c r="A18" s="63">
        <v>2</v>
      </c>
      <c r="B18" s="64"/>
    </row>
    <row r="19" ht="110" customHeight="true">
      <c r="A19" s="63" t="s">
        <v>21</v>
      </c>
      <c r="B19" s="64" t="str">
        <f>data!B11</f>
      </c>
    </row>
    <row r="20" ht="115" customHeight="true">
      <c r="A20" s="63">
        <v>3</v>
      </c>
      <c r="B20" s="64"/>
    </row>
    <row r="21" ht="110" customHeight="true">
      <c r="A21" s="63" t="s">
        <v>28</v>
      </c>
      <c r="B21" s="64" t="str">
        <f>data!B12</f>
      </c>
    </row>
    <row r="22" ht="115" customHeight="true">
      <c r="A22" s="63">
        <v>1</v>
      </c>
      <c r="B22" s="64"/>
    </row>
    <row r="23" ht="110" customHeight="true">
      <c r="A23" s="63" t="s">
        <v>28</v>
      </c>
      <c r="B23" s="64" t="str">
        <f>data!B13</f>
      </c>
    </row>
    <row r="24" ht="115" customHeight="true">
      <c r="A24" s="63">
        <v>2</v>
      </c>
      <c r="B24" s="64"/>
    </row>
    <row r="25" ht="110" customHeight="true">
      <c r="A25" s="63" t="s">
        <v>28</v>
      </c>
      <c r="B25" s="64" t="str">
        <f>data!B14</f>
      </c>
    </row>
    <row r="26" ht="115" customHeight="true">
      <c r="A26" s="63">
        <v>3</v>
      </c>
      <c r="B26" s="64"/>
    </row>
    <row r="27" ht="110" customHeight="true">
      <c r="A27" s="63" t="s">
        <v>35</v>
      </c>
      <c r="B27" s="64" t="str">
        <f>data!B15</f>
      </c>
    </row>
    <row r="28" ht="115" customHeight="true">
      <c r="A28" s="63">
        <v>1</v>
      </c>
      <c r="B28" s="64"/>
    </row>
    <row r="29" ht="110" customHeight="true">
      <c r="A29" s="63" t="s">
        <v>35</v>
      </c>
      <c r="B29" s="64" t="str">
        <f>data!B16</f>
      </c>
    </row>
    <row r="30" ht="115" customHeight="true">
      <c r="A30" s="63">
        <v>2</v>
      </c>
      <c r="B30" s="64"/>
    </row>
    <row r="31" ht="110" customHeight="true">
      <c r="A31" s="63" t="s">
        <v>35</v>
      </c>
      <c r="B31" s="64" t="str">
        <f>data!B17</f>
      </c>
    </row>
    <row r="32" ht="115" customHeight="true">
      <c r="A32" s="63">
        <v>3</v>
      </c>
      <c r="B32" s="64"/>
    </row>
    <row r="33" ht="110" customHeight="true">
      <c r="A33" s="63" t="s">
        <v>42</v>
      </c>
      <c r="B33" s="64" t="str">
        <f>data!B18</f>
      </c>
    </row>
    <row r="34" ht="115" customHeight="true">
      <c r="A34" s="63">
        <v>1</v>
      </c>
      <c r="B34" s="64"/>
    </row>
    <row r="35" ht="110" customHeight="true">
      <c r="A35" s="63" t="s">
        <v>42</v>
      </c>
      <c r="B35" s="64" t="str">
        <f>data!B19</f>
      </c>
    </row>
    <row r="36" ht="115" customHeight="true">
      <c r="A36" s="63">
        <v>2</v>
      </c>
      <c r="B36" s="64"/>
    </row>
    <row r="37" ht="110" customHeight="true">
      <c r="A37" s="63" t="s">
        <v>42</v>
      </c>
      <c r="B37" s="64" t="str">
        <f>data!B20</f>
      </c>
    </row>
    <row r="38" ht="115" customHeight="true">
      <c r="A38" s="63">
        <v>3</v>
      </c>
      <c r="B38" s="64"/>
    </row>
    <row r="39" ht="110" customHeight="true">
      <c r="A39" s="63" t="s">
        <v>49</v>
      </c>
      <c r="B39" s="64" t="str">
        <f>data!B21</f>
      </c>
    </row>
    <row r="40" ht="115" customHeight="true">
      <c r="A40" s="63">
        <v>1</v>
      </c>
      <c r="B40" s="64"/>
    </row>
    <row r="41" ht="110" customHeight="true">
      <c r="A41" s="63" t="s">
        <v>49</v>
      </c>
      <c r="B41" s="64" t="str">
        <f>data!B22</f>
      </c>
    </row>
    <row r="42" ht="115" customHeight="true">
      <c r="A42" s="63">
        <v>2</v>
      </c>
      <c r="B42" s="64"/>
    </row>
    <row r="43" ht="110" customHeight="true">
      <c r="A43" s="63" t="s">
        <v>49</v>
      </c>
      <c r="B43" s="64" t="str">
        <f>data!B23</f>
      </c>
    </row>
    <row r="44" ht="115" customHeight="true">
      <c r="A44" s="63">
        <v>3</v>
      </c>
      <c r="B44" s="64"/>
    </row>
    <row r="45" ht="110" customHeight="true">
      <c r="A45" s="63" t="s">
        <v>49</v>
      </c>
      <c r="B45" s="64" t="str">
        <f>data!B24</f>
      </c>
    </row>
    <row r="46" ht="115" customHeight="true">
      <c r="A46" s="63">
        <v>4</v>
      </c>
      <c r="B46" s="64"/>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Pool Draw</vt:lpstr>
      <vt:lpstr>Tree</vt:lpstr>
      <vt:lpstr>Pool Matches</vt:lpstr>
      <vt:lpstr>Elimination Matches</vt:lpstr>
      <vt:lpstr>Names to Print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2023-10-16T20:51:51Z</dcterms:modified>
</cp:coreProperties>
</file>