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tudy_strategies" sheetId="5" r:id="rId1"/>
    <sheet name="religion_sharing" sheetId="4" r:id="rId2"/>
    <sheet name="organic_moral" sheetId="1" r:id="rId3"/>
    <sheet name="inauthentic" sheetId="3" r:id="rId4"/>
    <sheet name="IQBoosters" sheetId="6" r:id="rId5"/>
    <sheet name="SETime" sheetId="2" r:id="rId6"/>
  </sheets>
  <calcPr calcId="145621"/>
</workbook>
</file>

<file path=xl/calcChain.xml><?xml version="1.0" encoding="utf-8"?>
<calcChain xmlns="http://schemas.openxmlformats.org/spreadsheetml/2006/main">
  <c r="G6" i="1" l="1"/>
  <c r="G5" i="1"/>
  <c r="G4" i="1"/>
  <c r="F6" i="1"/>
  <c r="F4" i="1"/>
  <c r="F5" i="1"/>
  <c r="Z26" i="5"/>
  <c r="V30" i="5" s="1"/>
  <c r="V27" i="5"/>
  <c r="W26" i="5"/>
  <c r="X26" i="5"/>
  <c r="V26" i="5"/>
  <c r="S37" i="5"/>
  <c r="T37" i="5"/>
  <c r="S38" i="5"/>
  <c r="S39" i="5" s="1"/>
  <c r="T38" i="5"/>
  <c r="T39" i="5" s="1"/>
  <c r="T26" i="5"/>
  <c r="S26" i="5"/>
  <c r="T25" i="5"/>
  <c r="T27" i="5" s="1"/>
  <c r="S25" i="5"/>
  <c r="S27" i="5" s="1"/>
  <c r="T22" i="5"/>
  <c r="S19" i="5" l="1"/>
  <c r="T18" i="5"/>
  <c r="U18" i="5"/>
  <c r="S18" i="5"/>
  <c r="W18" i="5" s="1"/>
  <c r="W19" i="5" s="1"/>
  <c r="W22" i="5" s="1"/>
</calcChain>
</file>

<file path=xl/sharedStrings.xml><?xml version="1.0" encoding="utf-8"?>
<sst xmlns="http://schemas.openxmlformats.org/spreadsheetml/2006/main" count="70" uniqueCount="38">
  <si>
    <t>n</t>
  </si>
  <si>
    <t>M</t>
  </si>
  <si>
    <t>s</t>
  </si>
  <si>
    <t>Organic Food</t>
  </si>
  <si>
    <t>Control Food</t>
  </si>
  <si>
    <t>Comfort Food</t>
  </si>
  <si>
    <t>Original Study, Eskine (2013)</t>
  </si>
  <si>
    <t>Control</t>
  </si>
  <si>
    <t>Comfort</t>
  </si>
  <si>
    <t>Organic</t>
  </si>
  <si>
    <t>Replication Data, Moery &amp; Calin-Jageman (in revision)</t>
  </si>
  <si>
    <t>Self-Explain</t>
  </si>
  <si>
    <t>Additional Practice</t>
  </si>
  <si>
    <t>authentic general</t>
  </si>
  <si>
    <t>inauthentic general</t>
  </si>
  <si>
    <t>Neutral_Products</t>
  </si>
  <si>
    <t>Non-Religious Parents</t>
  </si>
  <si>
    <t>Christian Parents</t>
  </si>
  <si>
    <t>Muslim Parents</t>
  </si>
  <si>
    <t>Children's Sharing of Stickers, Decety et al. (2015)</t>
  </si>
  <si>
    <t>Elaborative Interrogation</t>
  </si>
  <si>
    <t>Repetition Control</t>
  </si>
  <si>
    <t>Previous Knowledge (O'Rielly, Symons &amp; MacLatchy-Gaudet, 1998)</t>
  </si>
  <si>
    <t>Perceived Ease of Strategy Use (O'Rielly, Symons &amp; MacLatchy-Gaudet, 1998)</t>
  </si>
  <si>
    <t>Performance on Fill-in-blank (O'Rielly, Symons &amp; MacLatchy-Gaudet, 1998)</t>
  </si>
  <si>
    <t>inauthentic - not truth</t>
  </si>
  <si>
    <t>authentic - not truth</t>
  </si>
  <si>
    <t>Cleaning_Products</t>
  </si>
  <si>
    <t>Alienation</t>
  </si>
  <si>
    <t>Sp for learning</t>
  </si>
  <si>
    <t>MoE</t>
  </si>
  <si>
    <t>sp for ease</t>
  </si>
  <si>
    <t>Drug A</t>
  </si>
  <si>
    <t>Drug B</t>
  </si>
  <si>
    <t>Drug C</t>
  </si>
  <si>
    <t>Drug D</t>
  </si>
  <si>
    <t>Drug E</t>
  </si>
  <si>
    <t>Placebo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</si>
</sst>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3" fillId="0" borderId="0" xfId="0" applyFont="1"/>
    <xf numFmtId="0" fontId="2" fillId="0" borderId="0" xfId="0" applyFont="1"/>
    <xf numFmtId="43" fontId="0" fillId="0" borderId="0" xfId="1" applyFont="1"/>
    <xf numFmtId="0" fontId="0" fillId="0" borderId="0" xfId="0" applyFo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17</xdr:col>
      <xdr:colOff>342900</xdr:colOff>
      <xdr:row>27</xdr:row>
      <xdr:rowOff>0</xdr:rowOff>
    </xdr:to>
    <xdr:sp macro="" textlink="">
      <xdr:nvSpPr>
        <xdr:cNvPr id="2" name="TextBox 1"/>
        <xdr:cNvSpPr txBox="1"/>
      </xdr:nvSpPr>
      <xdr:spPr>
        <a:xfrm>
          <a:off x="4772025" y="190500"/>
          <a:ext cx="7048500" cy="495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Study Strategy Effectiveness?</a:t>
          </a:r>
        </a:p>
        <a:p>
          <a:endParaRPr lang="en-US" sz="1100" b="1" baseline="0"/>
        </a:p>
        <a:p>
          <a:r>
            <a:rPr lang="en-US" sz="1100" b="0" baseline="0"/>
            <a:t>To what extent does study strategy influence learning.  To investigate, students were asked to study 27 facts about the circulatory system.   Students viewed each fact one-at-a-time on a computer screen and were prompted to use different study stratgies:</a:t>
          </a:r>
        </a:p>
        <a:p>
          <a:endParaRPr lang="en-US" sz="1100" b="0" baseline="0"/>
        </a:p>
        <a:p>
          <a:r>
            <a:rPr lang="en-US" sz="1100" b="0" baseline="0"/>
            <a:t>* Self-explanation - for each fact, students were asked "</a:t>
          </a:r>
          <a:r>
            <a:rPr lang="en-US" sz="1100" i="0">
              <a:solidFill>
                <a:schemeClr val="dk1"/>
              </a:solidFill>
              <a:effectLst/>
              <a:latin typeface="+mn-lt"/>
              <a:ea typeface="+mn-ea"/>
              <a:cs typeface="+mn-cs"/>
            </a:rPr>
            <a:t>Explain what the sentence means to you. That is, what new information does the sentence provide for you? And how does it relate to what you already know?"</a:t>
          </a:r>
        </a:p>
        <a:p>
          <a:r>
            <a:rPr lang="en-US" sz="1100" b="0" i="0" baseline="0">
              <a:solidFill>
                <a:schemeClr val="dk1"/>
              </a:solidFill>
              <a:effectLst/>
              <a:latin typeface="+mn-lt"/>
              <a:ea typeface="+mn-ea"/>
              <a:cs typeface="+mn-cs"/>
            </a:rPr>
            <a:t>* Elaborative interrogation - for each fact, students were asked "Why does it make sense that..."?</a:t>
          </a:r>
          <a:endParaRPr lang="en-US" sz="1100" b="0" baseline="0"/>
        </a:p>
        <a:p>
          <a:r>
            <a:rPr lang="en-US" sz="1100" b="0" baseline="0"/>
            <a:t>* Repetition control - these students were simply asked to repeat each fact out loud and spent the same amount of time studying each fact as students in the other two groups.</a:t>
          </a:r>
        </a:p>
        <a:p>
          <a:endParaRPr lang="en-US" sz="1100" b="0" baseline="0"/>
        </a:p>
        <a:p>
          <a:r>
            <a:rPr lang="en-US" sz="1100" b="0" baseline="0"/>
            <a:t>Notice that self-explanation and elaborative interrogation seem quite similar.  However, elaborative interrogation seems to ask students to use their own judgement of why the fact makes sense, whereas self-explanation focuses more on the new information provided.  </a:t>
          </a:r>
        </a:p>
        <a:p>
          <a:endParaRPr lang="en-US" sz="1100" b="0" baseline="0"/>
        </a:p>
        <a:p>
          <a:r>
            <a:rPr lang="en-US" sz="1100" b="0" baseline="0"/>
            <a:t>A number of measures were collected:</a:t>
          </a:r>
        </a:p>
        <a:p>
          <a:r>
            <a:rPr lang="en-US" sz="1100" b="0" baseline="0"/>
            <a:t>* Before studying, student rated their prior knowledge of the circulatory system on a scale from 5-20.  </a:t>
          </a:r>
        </a:p>
        <a:p>
          <a:r>
            <a:rPr lang="en-US" sz="1100" b="0" baseline="0"/>
            <a:t>* After studying, students completed a memory test in which they had to fill in key words for each fact (fill-in-blank) with a word bank available.  </a:t>
          </a:r>
        </a:p>
        <a:p>
          <a:r>
            <a:rPr lang="en-US" sz="1100" b="0" baseline="0"/>
            <a:t>* After studying and testing, students rated how easy they felt it was to use the study strategy on a scale from 1-5.</a:t>
          </a:r>
        </a:p>
        <a:p>
          <a:endParaRPr lang="en-US" sz="1100" b="0" baseline="0"/>
        </a:p>
        <a:p>
          <a:endParaRPr lang="en-US" sz="1100" b="0" baseline="0"/>
        </a:p>
        <a:p>
          <a:r>
            <a:rPr lang="en-US" sz="1100" b="0" baseline="0"/>
            <a:t>This summary data is from:</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O’Reilly, T., Symons, S., &amp; MacLatchy-Gaudet, H. (1998). A Comparison of Self-Explanation and Elaborative Interrogation. </a:t>
          </a:r>
          <a:r>
            <a:rPr lang="en-US" i="1">
              <a:effectLst/>
            </a:rPr>
            <a:t>Contemporary Educational Psychology</a:t>
          </a:r>
          <a:r>
            <a:rPr lang="en-US">
              <a:effectLst/>
            </a:rPr>
            <a:t>, </a:t>
          </a:r>
          <a:r>
            <a:rPr lang="en-US" i="1">
              <a:effectLst/>
            </a:rPr>
            <a:t>23</a:t>
          </a:r>
          <a:r>
            <a:rPr lang="en-US">
              <a:effectLst/>
            </a:rPr>
            <a:t>(4), 434–445. doi:10.1006/ceps.1997.0977</a:t>
          </a:r>
        </a:p>
        <a:p>
          <a:endParaRPr lang="en-US" sz="1100" b="0" baseline="0"/>
        </a:p>
        <a:p>
          <a:endParaRPr lang="en-US" sz="1100" b="0" baseline="0"/>
        </a:p>
      </xdr:txBody>
    </xdr:sp>
    <xdr:clientData/>
  </xdr:twoCellAnchor>
  <xdr:twoCellAnchor>
    <xdr:from>
      <xdr:col>17</xdr:col>
      <xdr:colOff>552450</xdr:colOff>
      <xdr:row>1</xdr:row>
      <xdr:rowOff>180975</xdr:rowOff>
    </xdr:from>
    <xdr:to>
      <xdr:col>25</xdr:col>
      <xdr:colOff>114300</xdr:colOff>
      <xdr:row>15</xdr:row>
      <xdr:rowOff>57150</xdr:rowOff>
    </xdr:to>
    <mc:AlternateContent xmlns:mc="http://schemas.openxmlformats.org/markup-compatibility/2006" xmlns:a14="http://schemas.microsoft.com/office/drawing/2010/main">
      <mc:Choice Requires="a14">
        <xdr:sp macro="" textlink="">
          <xdr:nvSpPr>
            <xdr:cNvPr id="3" name="TextBox 2"/>
            <xdr:cNvSpPr txBox="1"/>
          </xdr:nvSpPr>
          <xdr:spPr>
            <a:xfrm>
              <a:off x="12030075" y="371475"/>
              <a:ext cx="4438650" cy="2543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Equation 7.2 gives an estimate of s that’s pooled over all three:</a:t>
              </a:r>
            </a:p>
            <a:p>
              <a:r>
                <a:rPr lang="en-AU" sz="1100">
                  <a:solidFill>
                    <a:schemeClr val="dk1"/>
                  </a:solidFill>
                  <a:effectLst/>
                  <a:latin typeface="+mn-lt"/>
                  <a:ea typeface="+mn-ea"/>
                  <a:cs typeface="+mn-cs"/>
                </a:rPr>
                <a:t>Pooled SD for three independent groups.</a:t>
              </a:r>
              <a:endParaRPr lang="en-US" sz="1100">
                <a:solidFill>
                  <a:schemeClr val="dk1"/>
                </a:solidFill>
                <a:effectLst/>
                <a:latin typeface="+mn-lt"/>
                <a:ea typeface="+mn-ea"/>
                <a:cs typeface="+mn-cs"/>
              </a:endParaRPr>
            </a:p>
            <a:p>
              <a14:m>
                <m:oMath xmlns:m="http://schemas.openxmlformats.org/officeDocument/2006/math">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𝑠</m:t>
                      </m:r>
                    </m:e>
                    <m:sub>
                      <m:r>
                        <m:rPr>
                          <m:sty m:val="p"/>
                        </m:rPr>
                        <a:rPr lang="en-US" sz="1100">
                          <a:solidFill>
                            <a:schemeClr val="dk1"/>
                          </a:solidFill>
                          <a:effectLst/>
                          <a:latin typeface="Cambria Math"/>
                          <a:ea typeface="+mn-ea"/>
                          <a:cs typeface="+mn-cs"/>
                        </a:rPr>
                        <m:t>p</m:t>
                      </m:r>
                    </m:sub>
                  </m:sSub>
                  <m:r>
                    <a:rPr lang="en-US" sz="1100" i="1">
                      <a:solidFill>
                        <a:schemeClr val="dk1"/>
                      </a:solidFill>
                      <a:effectLst/>
                      <a:latin typeface="Cambria Math"/>
                      <a:ea typeface="+mn-ea"/>
                      <a:cs typeface="+mn-cs"/>
                    </a:rPr>
                    <m:t>=</m:t>
                  </m:r>
                  <m:rad>
                    <m:radPr>
                      <m:degHide m:val="on"/>
                      <m:ctrlPr>
                        <a:rPr lang="en-US" sz="1100" i="1">
                          <a:solidFill>
                            <a:schemeClr val="dk1"/>
                          </a:solidFill>
                          <a:effectLst/>
                          <a:latin typeface="Cambria Math"/>
                          <a:ea typeface="+mn-ea"/>
                          <a:cs typeface="+mn-cs"/>
                        </a:rPr>
                      </m:ctrlPr>
                    </m:radPr>
                    <m:deg/>
                    <m:e>
                      <m:f>
                        <m:fPr>
                          <m:ctrlPr>
                            <a:rPr lang="en-US" sz="1100" i="1">
                              <a:solidFill>
                                <a:schemeClr val="dk1"/>
                              </a:solidFill>
                              <a:effectLst/>
                              <a:latin typeface="Cambria Math"/>
                              <a:ea typeface="+mn-ea"/>
                              <a:cs typeface="+mn-cs"/>
                            </a:rPr>
                          </m:ctrlPr>
                        </m:fPr>
                        <m:num>
                          <m:d>
                            <m:dPr>
                              <m:ctrlPr>
                                <a:rPr lang="en-US" sz="1100" i="1">
                                  <a:solidFill>
                                    <a:schemeClr val="dk1"/>
                                  </a:solidFill>
                                  <a:effectLst/>
                                  <a:latin typeface="Cambria Math"/>
                                  <a:ea typeface="+mn-ea"/>
                                  <a:cs typeface="+mn-cs"/>
                                </a:rPr>
                              </m:ctrlPr>
                            </m:dPr>
                            <m:e>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1</m:t>
                                  </m:r>
                                </m:sub>
                              </m:sSub>
                              <m:r>
                                <a:rPr lang="en-US" sz="1100" i="1">
                                  <a:solidFill>
                                    <a:schemeClr val="dk1"/>
                                  </a:solidFill>
                                  <a:effectLst/>
                                  <a:latin typeface="Cambria Math"/>
                                  <a:ea typeface="+mn-ea"/>
                                  <a:cs typeface="+mn-cs"/>
                                </a:rPr>
                                <m:t>−1</m:t>
                              </m:r>
                            </m:e>
                          </m:d>
                          <m:sSubSup>
                            <m:sSubSupPr>
                              <m:ctrlPr>
                                <a:rPr lang="en-US" sz="1100" i="1">
                                  <a:solidFill>
                                    <a:schemeClr val="dk1"/>
                                  </a:solidFill>
                                  <a:effectLst/>
                                  <a:latin typeface="Cambria Math"/>
                                  <a:ea typeface="+mn-ea"/>
                                  <a:cs typeface="+mn-cs"/>
                                </a:rPr>
                              </m:ctrlPr>
                            </m:sSubSupPr>
                            <m:e>
                              <m:r>
                                <a:rPr lang="en-US" sz="1100" i="1">
                                  <a:solidFill>
                                    <a:schemeClr val="dk1"/>
                                  </a:solidFill>
                                  <a:effectLst/>
                                  <a:latin typeface="Cambria Math"/>
                                  <a:ea typeface="+mn-ea"/>
                                  <a:cs typeface="+mn-cs"/>
                                </a:rPr>
                                <m:t>𝑠</m:t>
                              </m:r>
                            </m:e>
                            <m:sub>
                              <m:r>
                                <a:rPr lang="en-US" sz="1100">
                                  <a:solidFill>
                                    <a:schemeClr val="dk1"/>
                                  </a:solidFill>
                                  <a:effectLst/>
                                  <a:latin typeface="Cambria Math"/>
                                  <a:ea typeface="+mn-ea"/>
                                  <a:cs typeface="+mn-cs"/>
                                </a:rPr>
                                <m:t>1</m:t>
                              </m:r>
                            </m:sub>
                            <m:sup>
                              <m:r>
                                <a:rPr lang="en-US" sz="1100" i="1">
                                  <a:solidFill>
                                    <a:schemeClr val="dk1"/>
                                  </a:solidFill>
                                  <a:effectLst/>
                                  <a:latin typeface="Cambria Math"/>
                                  <a:ea typeface="+mn-ea"/>
                                  <a:cs typeface="+mn-cs"/>
                                </a:rPr>
                                <m:t>2</m:t>
                              </m:r>
                            </m:sup>
                          </m:sSubSup>
                          <m:r>
                            <a:rPr lang="en-US" sz="1100" i="1">
                              <a:solidFill>
                                <a:schemeClr val="dk1"/>
                              </a:solidFill>
                              <a:effectLst/>
                              <a:latin typeface="Cambria Math"/>
                              <a:ea typeface="+mn-ea"/>
                              <a:cs typeface="+mn-cs"/>
                            </a:rPr>
                            <m:t>+</m:t>
                          </m:r>
                          <m:d>
                            <m:dPr>
                              <m:ctrlPr>
                                <a:rPr lang="en-US" sz="1100" i="1">
                                  <a:solidFill>
                                    <a:schemeClr val="dk1"/>
                                  </a:solidFill>
                                  <a:effectLst/>
                                  <a:latin typeface="Cambria Math"/>
                                  <a:ea typeface="+mn-ea"/>
                                  <a:cs typeface="+mn-cs"/>
                                </a:rPr>
                              </m:ctrlPr>
                            </m:dPr>
                            <m:e>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2</m:t>
                                  </m:r>
                                </m:sub>
                              </m:sSub>
                              <m:r>
                                <a:rPr lang="en-US" sz="1100" i="1">
                                  <a:solidFill>
                                    <a:schemeClr val="dk1"/>
                                  </a:solidFill>
                                  <a:effectLst/>
                                  <a:latin typeface="Cambria Math"/>
                                  <a:ea typeface="+mn-ea"/>
                                  <a:cs typeface="+mn-cs"/>
                                </a:rPr>
                                <m:t>−1</m:t>
                              </m:r>
                            </m:e>
                          </m:d>
                          <m:sSubSup>
                            <m:sSubSupPr>
                              <m:ctrlPr>
                                <a:rPr lang="en-US" sz="1100" i="1">
                                  <a:solidFill>
                                    <a:schemeClr val="dk1"/>
                                  </a:solidFill>
                                  <a:effectLst/>
                                  <a:latin typeface="Cambria Math"/>
                                  <a:ea typeface="+mn-ea"/>
                                  <a:cs typeface="+mn-cs"/>
                                </a:rPr>
                              </m:ctrlPr>
                            </m:sSubSupPr>
                            <m:e>
                              <m:r>
                                <a:rPr lang="en-US" sz="1100" i="1">
                                  <a:solidFill>
                                    <a:schemeClr val="dk1"/>
                                  </a:solidFill>
                                  <a:effectLst/>
                                  <a:latin typeface="Cambria Math"/>
                                  <a:ea typeface="+mn-ea"/>
                                  <a:cs typeface="+mn-cs"/>
                                </a:rPr>
                                <m:t>𝑠</m:t>
                              </m:r>
                            </m:e>
                            <m:sub>
                              <m:r>
                                <a:rPr lang="en-US" sz="1100">
                                  <a:solidFill>
                                    <a:schemeClr val="dk1"/>
                                  </a:solidFill>
                                  <a:effectLst/>
                                  <a:latin typeface="Cambria Math"/>
                                  <a:ea typeface="+mn-ea"/>
                                  <a:cs typeface="+mn-cs"/>
                                </a:rPr>
                                <m:t>2</m:t>
                              </m:r>
                            </m:sub>
                            <m:sup>
                              <m:r>
                                <a:rPr lang="en-US" sz="1100" i="1">
                                  <a:solidFill>
                                    <a:schemeClr val="dk1"/>
                                  </a:solidFill>
                                  <a:effectLst/>
                                  <a:latin typeface="Cambria Math"/>
                                  <a:ea typeface="+mn-ea"/>
                                  <a:cs typeface="+mn-cs"/>
                                </a:rPr>
                                <m:t>2</m:t>
                              </m:r>
                            </m:sup>
                          </m:sSubSup>
                          <m:r>
                            <a:rPr lang="en-US" sz="1100" i="1">
                              <a:solidFill>
                                <a:schemeClr val="dk1"/>
                              </a:solidFill>
                              <a:effectLst/>
                              <a:latin typeface="Cambria Math"/>
                              <a:ea typeface="+mn-ea"/>
                              <a:cs typeface="+mn-cs"/>
                            </a:rPr>
                            <m:t>+</m:t>
                          </m:r>
                          <m:d>
                            <m:dPr>
                              <m:ctrlPr>
                                <a:rPr lang="en-US" sz="1100" i="1">
                                  <a:solidFill>
                                    <a:schemeClr val="dk1"/>
                                  </a:solidFill>
                                  <a:effectLst/>
                                  <a:latin typeface="Cambria Math"/>
                                  <a:ea typeface="+mn-ea"/>
                                  <a:cs typeface="+mn-cs"/>
                                </a:rPr>
                              </m:ctrlPr>
                            </m:dPr>
                            <m:e>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3</m:t>
                                  </m:r>
                                </m:sub>
                              </m:sSub>
                              <m:r>
                                <a:rPr lang="en-US" sz="1100" i="1">
                                  <a:solidFill>
                                    <a:schemeClr val="dk1"/>
                                  </a:solidFill>
                                  <a:effectLst/>
                                  <a:latin typeface="Cambria Math"/>
                                  <a:ea typeface="+mn-ea"/>
                                  <a:cs typeface="+mn-cs"/>
                                </a:rPr>
                                <m:t>−1</m:t>
                              </m:r>
                            </m:e>
                          </m:d>
                          <m:sSubSup>
                            <m:sSubSupPr>
                              <m:ctrlPr>
                                <a:rPr lang="en-US" sz="1100" i="1">
                                  <a:solidFill>
                                    <a:schemeClr val="dk1"/>
                                  </a:solidFill>
                                  <a:effectLst/>
                                  <a:latin typeface="Cambria Math"/>
                                  <a:ea typeface="+mn-ea"/>
                                  <a:cs typeface="+mn-cs"/>
                                </a:rPr>
                              </m:ctrlPr>
                            </m:sSubSupPr>
                            <m:e>
                              <m:r>
                                <a:rPr lang="en-US" sz="1100" i="1">
                                  <a:solidFill>
                                    <a:schemeClr val="dk1"/>
                                  </a:solidFill>
                                  <a:effectLst/>
                                  <a:latin typeface="Cambria Math"/>
                                  <a:ea typeface="+mn-ea"/>
                                  <a:cs typeface="+mn-cs"/>
                                </a:rPr>
                                <m:t>𝑠</m:t>
                              </m:r>
                            </m:e>
                            <m:sub>
                              <m:r>
                                <a:rPr lang="en-US" sz="1100">
                                  <a:solidFill>
                                    <a:schemeClr val="dk1"/>
                                  </a:solidFill>
                                  <a:effectLst/>
                                  <a:latin typeface="Cambria Math"/>
                                  <a:ea typeface="+mn-ea"/>
                                  <a:cs typeface="+mn-cs"/>
                                </a:rPr>
                                <m:t>3</m:t>
                              </m:r>
                            </m:sub>
                            <m:sup>
                              <m:r>
                                <a:rPr lang="en-US" sz="1100" i="1">
                                  <a:solidFill>
                                    <a:schemeClr val="dk1"/>
                                  </a:solidFill>
                                  <a:effectLst/>
                                  <a:latin typeface="Cambria Math"/>
                                  <a:ea typeface="+mn-ea"/>
                                  <a:cs typeface="+mn-cs"/>
                                </a:rPr>
                                <m:t>2</m:t>
                              </m:r>
                            </m:sup>
                          </m:sSubSup>
                        </m:num>
                        <m:den>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1</m:t>
                              </m:r>
                            </m:sub>
                          </m:sSub>
                          <m:r>
                            <a:rPr lang="en-US" sz="1100" i="1">
                              <a:solidFill>
                                <a:schemeClr val="dk1"/>
                              </a:solidFill>
                              <a:effectLst/>
                              <a:latin typeface="Cambria Math"/>
                              <a:ea typeface="+mn-ea"/>
                              <a:cs typeface="+mn-cs"/>
                            </a:rPr>
                            <m:t>+</m:t>
                          </m:r>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2</m:t>
                              </m:r>
                            </m:sub>
                          </m:sSub>
                          <m:r>
                            <a:rPr lang="en-US" sz="1100" i="1">
                              <a:solidFill>
                                <a:schemeClr val="dk1"/>
                              </a:solidFill>
                              <a:effectLst/>
                              <a:latin typeface="Cambria Math"/>
                              <a:ea typeface="+mn-ea"/>
                              <a:cs typeface="+mn-cs"/>
                            </a:rPr>
                            <m:t>+</m:t>
                          </m:r>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3</m:t>
                              </m:r>
                            </m:sub>
                          </m:sSub>
                          <m:r>
                            <a:rPr lang="en-US" sz="1100" i="1">
                              <a:solidFill>
                                <a:schemeClr val="dk1"/>
                              </a:solidFill>
                              <a:effectLst/>
                              <a:latin typeface="Cambria Math"/>
                              <a:ea typeface="+mn-ea"/>
                              <a:cs typeface="+mn-cs"/>
                            </a:rPr>
                            <m:t>−3</m:t>
                          </m:r>
                        </m:den>
                      </m:f>
                    </m:e>
                  </m:rad>
                </m:oMath>
              </a14:m>
              <a:r>
                <a:rPr lang="en-US">
                  <a:effectLst/>
                </a:rPr>
                <a:t>		(14.1)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 you’d expect, </a:t>
              </a:r>
              <a:r>
                <a:rPr lang="en-US" sz="1100" i="1">
                  <a:solidFill>
                    <a:schemeClr val="dk1"/>
                  </a:solidFill>
                  <a:effectLst/>
                  <a:latin typeface="+mn-lt"/>
                  <a:ea typeface="+mn-ea"/>
                  <a:cs typeface="+mn-cs"/>
                </a:rPr>
                <a:t>s</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is the SD of the third group. The degrees of freedom of that estimate, </a:t>
              </a:r>
              <a:r>
                <a:rPr lang="en-US" sz="1100" i="1">
                  <a:solidFill>
                    <a:schemeClr val="dk1"/>
                  </a:solidFill>
                  <a:effectLst/>
                  <a:latin typeface="+mn-lt"/>
                  <a:ea typeface="+mn-ea"/>
                  <a:cs typeface="+mn-cs"/>
                </a:rPr>
                <a:t>s</a:t>
              </a:r>
              <a:r>
                <a:rPr lang="en-US" sz="1100" baseline="-25000">
                  <a:solidFill>
                    <a:schemeClr val="dk1"/>
                  </a:solidFill>
                  <a:effectLst/>
                  <a:latin typeface="+mn-lt"/>
                  <a:ea typeface="+mn-ea"/>
                  <a:cs typeface="+mn-cs"/>
                </a:rPr>
                <a:t>p</a:t>
              </a:r>
              <a:r>
                <a:rPr lang="en-US" sz="1100">
                  <a:solidFill>
                    <a:schemeClr val="dk1"/>
                  </a:solidFill>
                  <a:effectLst/>
                  <a:latin typeface="+mn-lt"/>
                  <a:ea typeface="+mn-ea"/>
                  <a:cs typeface="+mn-cs"/>
                </a:rPr>
                <a:t>, is the denominator in Equation 14.1:</a:t>
              </a:r>
            </a:p>
            <a:p>
              <a:r>
                <a:rPr lang="en-US" sz="1100" i="1">
                  <a:solidFill>
                    <a:schemeClr val="dk1"/>
                  </a:solidFill>
                  <a:effectLst/>
                  <a:latin typeface="+mn-lt"/>
                  <a:ea typeface="+mn-ea"/>
                  <a:cs typeface="+mn-cs"/>
                </a:rPr>
                <a:t>df</a:t>
              </a:r>
              <a:r>
                <a:rPr lang="en-US" sz="1100">
                  <a:solidFill>
                    <a:schemeClr val="dk1"/>
                  </a:solidFill>
                  <a:effectLst/>
                  <a:latin typeface="+mn-lt"/>
                  <a:ea typeface="+mn-ea"/>
                  <a:cs typeface="+mn-cs"/>
                </a:rPr>
                <a:t>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1</a:t>
              </a:r>
              <a:r>
                <a:rPr lang="en-US" sz="1100">
                  <a:solidFill>
                    <a:schemeClr val="dk1"/>
                  </a:solidFill>
                  <a:effectLst/>
                  <a:latin typeface="+mn-lt"/>
                  <a:ea typeface="+mn-ea"/>
                  <a:cs typeface="+mn-cs"/>
                </a:rPr>
                <a:t> – 1)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 1)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 1)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1</a:t>
              </a:r>
              <a:r>
                <a:rPr lang="en-US" sz="1100">
                  <a:solidFill>
                    <a:schemeClr val="dk1"/>
                  </a:solidFill>
                  <a:effectLst/>
                  <a:latin typeface="+mn-lt"/>
                  <a:ea typeface="+mn-ea"/>
                  <a:cs typeface="+mn-cs"/>
                </a:rPr>
                <a:t>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 3 = (</a:t>
              </a:r>
              <a:r>
                <a:rPr lang="en-US" sz="1100" i="1">
                  <a:solidFill>
                    <a:schemeClr val="dk1"/>
                  </a:solidFill>
                  <a:effectLst/>
                  <a:latin typeface="+mn-lt"/>
                  <a:ea typeface="+mn-ea"/>
                  <a:cs typeface="+mn-cs"/>
                </a:rPr>
                <a:t>N</a:t>
              </a:r>
              <a:r>
                <a:rPr lang="en-US" sz="1100">
                  <a:solidFill>
                    <a:schemeClr val="dk1"/>
                  </a:solidFill>
                  <a:effectLst/>
                  <a:latin typeface="+mn-lt"/>
                  <a:ea typeface="+mn-ea"/>
                  <a:cs typeface="+mn-cs"/>
                </a:rPr>
                <a:t> – 3) 		(14.2)</a:t>
              </a:r>
            </a:p>
            <a:p>
              <a:endParaRPr lang="en-US" sz="1100"/>
            </a:p>
            <a:p>
              <a:endParaRPr lang="en-US" sz="1100"/>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i="1">
                          <a:solidFill>
                            <a:schemeClr val="dk1"/>
                          </a:solidFill>
                          <a:effectLst/>
                          <a:latin typeface="Cambria Math"/>
                          <a:ea typeface="+mn-ea"/>
                          <a:cs typeface="+mn-cs"/>
                        </a:rPr>
                      </m:ctrlPr>
                    </m:sSubPr>
                    <m:e>
                      <m:r>
                        <m:rPr>
                          <m:sty m:val="p"/>
                        </m:rPr>
                        <a:rPr lang="en-US" sz="1100">
                          <a:solidFill>
                            <a:schemeClr val="dk1"/>
                          </a:solidFill>
                          <a:effectLst/>
                          <a:latin typeface="Cambria Math"/>
                          <a:ea typeface="+mn-ea"/>
                          <a:cs typeface="+mn-cs"/>
                        </a:rPr>
                        <m:t>MoE</m:t>
                      </m:r>
                    </m:e>
                    <m:sub>
                      <m:r>
                        <m:rPr>
                          <m:sty m:val="p"/>
                        </m:rPr>
                        <a:rPr lang="en-US" sz="1100">
                          <a:solidFill>
                            <a:schemeClr val="dk1"/>
                          </a:solidFill>
                          <a:effectLst/>
                          <a:latin typeface="Cambria Math"/>
                          <a:ea typeface="+mn-ea"/>
                          <a:cs typeface="+mn-cs"/>
                        </a:rPr>
                        <m:t>diff</m:t>
                      </m:r>
                    </m:sub>
                  </m:sSub>
                  <m:r>
                    <a:rPr lang="en-US" sz="1100" i="1">
                      <a:solidFill>
                        <a:schemeClr val="dk1"/>
                      </a:solidFill>
                      <a:effectLst/>
                      <a:latin typeface="Cambria Math"/>
                      <a:ea typeface="+mn-ea"/>
                      <a:cs typeface="+mn-cs"/>
                    </a:rPr>
                    <m:t>=</m:t>
                  </m:r>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𝑡</m:t>
                      </m:r>
                    </m:e>
                    <m:sub>
                      <m:r>
                        <a:rPr lang="en-US" sz="1100" i="1">
                          <a:solidFill>
                            <a:schemeClr val="dk1"/>
                          </a:solidFill>
                          <a:effectLst/>
                          <a:latin typeface="Cambria Math"/>
                          <a:ea typeface="+mn-ea"/>
                          <a:cs typeface="+mn-cs"/>
                        </a:rPr>
                        <m:t>.95</m:t>
                      </m:r>
                    </m:sub>
                  </m:sSub>
                  <m:d>
                    <m:dPr>
                      <m:ctrlPr>
                        <a:rPr lang="en-US" sz="1100" i="1">
                          <a:solidFill>
                            <a:schemeClr val="dk1"/>
                          </a:solidFill>
                          <a:effectLst/>
                          <a:latin typeface="Cambria Math"/>
                          <a:ea typeface="+mn-ea"/>
                          <a:cs typeface="+mn-cs"/>
                        </a:rPr>
                      </m:ctrlPr>
                    </m:dPr>
                    <m:e>
                      <m:r>
                        <a:rPr lang="en-US" sz="1100" i="1">
                          <a:solidFill>
                            <a:schemeClr val="dk1"/>
                          </a:solidFill>
                          <a:effectLst/>
                          <a:latin typeface="Cambria Math"/>
                          <a:ea typeface="+mn-ea"/>
                          <a:cs typeface="+mn-cs"/>
                        </a:rPr>
                        <m:t>𝑑𝑓</m:t>
                      </m:r>
                    </m:e>
                  </m:d>
                  <m:r>
                    <a:rPr lang="en-US" sz="1100" i="1">
                      <a:solidFill>
                        <a:schemeClr val="dk1"/>
                      </a:solidFill>
                      <a:effectLst/>
                      <a:latin typeface="Cambria Math"/>
                      <a:ea typeface="+mn-ea"/>
                      <a:cs typeface="+mn-cs"/>
                    </a:rPr>
                    <m:t>         ×       </m:t>
                  </m:r>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𝑠</m:t>
                      </m:r>
                    </m:e>
                    <m:sub>
                      <m:r>
                        <m:rPr>
                          <m:sty m:val="p"/>
                        </m:rPr>
                        <a:rPr lang="en-US" sz="1100">
                          <a:solidFill>
                            <a:schemeClr val="dk1"/>
                          </a:solidFill>
                          <a:effectLst/>
                          <a:latin typeface="Cambria Math"/>
                          <a:ea typeface="+mn-ea"/>
                          <a:cs typeface="+mn-cs"/>
                        </a:rPr>
                        <m:t>p</m:t>
                      </m:r>
                    </m:sub>
                  </m:sSub>
                  <m:r>
                    <a:rPr lang="en-US" sz="1100" i="1">
                      <a:solidFill>
                        <a:schemeClr val="dk1"/>
                      </a:solidFill>
                      <a:effectLst/>
                      <a:latin typeface="Cambria Math"/>
                      <a:ea typeface="+mn-ea"/>
                      <a:cs typeface="+mn-cs"/>
                    </a:rPr>
                    <m:t>      ×     </m:t>
                  </m:r>
                  <m:rad>
                    <m:radPr>
                      <m:degHide m:val="on"/>
                      <m:ctrlPr>
                        <a:rPr lang="en-US" sz="1100" i="1">
                          <a:solidFill>
                            <a:schemeClr val="dk1"/>
                          </a:solidFill>
                          <a:effectLst/>
                          <a:latin typeface="Cambria Math"/>
                          <a:ea typeface="+mn-ea"/>
                          <a:cs typeface="+mn-cs"/>
                        </a:rPr>
                      </m:ctrlPr>
                    </m:radPr>
                    <m:deg/>
                    <m:e>
                      <m:f>
                        <m:fPr>
                          <m:ctrlPr>
                            <a:rPr lang="en-US" sz="1100" i="1">
                              <a:solidFill>
                                <a:schemeClr val="dk1"/>
                              </a:solidFill>
                              <a:effectLst/>
                              <a:latin typeface="Cambria Math"/>
                              <a:ea typeface="+mn-ea"/>
                              <a:cs typeface="+mn-cs"/>
                            </a:rPr>
                          </m:ctrlPr>
                        </m:fPr>
                        <m:num>
                          <m:r>
                            <a:rPr lang="en-US" sz="1100" i="1">
                              <a:solidFill>
                                <a:schemeClr val="dk1"/>
                              </a:solidFill>
                              <a:effectLst/>
                              <a:latin typeface="Cambria Math"/>
                              <a:ea typeface="+mn-ea"/>
                              <a:cs typeface="+mn-cs"/>
                            </a:rPr>
                            <m:t>1</m:t>
                          </m:r>
                        </m:num>
                        <m:den>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1</m:t>
                              </m:r>
                            </m:sub>
                          </m:sSub>
                        </m:den>
                      </m:f>
                      <m:r>
                        <a:rPr lang="en-US" sz="1100" i="1">
                          <a:solidFill>
                            <a:schemeClr val="dk1"/>
                          </a:solidFill>
                          <a:effectLst/>
                          <a:latin typeface="Cambria Math"/>
                          <a:ea typeface="+mn-ea"/>
                          <a:cs typeface="+mn-cs"/>
                        </a:rPr>
                        <m:t>+</m:t>
                      </m:r>
                      <m:f>
                        <m:fPr>
                          <m:ctrlPr>
                            <a:rPr lang="en-US" sz="1100" i="1">
                              <a:solidFill>
                                <a:schemeClr val="dk1"/>
                              </a:solidFill>
                              <a:effectLst/>
                              <a:latin typeface="Cambria Math"/>
                              <a:ea typeface="+mn-ea"/>
                              <a:cs typeface="+mn-cs"/>
                            </a:rPr>
                          </m:ctrlPr>
                        </m:fPr>
                        <m:num>
                          <m:r>
                            <a:rPr lang="en-US" sz="1100" i="1">
                              <a:solidFill>
                                <a:schemeClr val="dk1"/>
                              </a:solidFill>
                              <a:effectLst/>
                              <a:latin typeface="Cambria Math"/>
                              <a:ea typeface="+mn-ea"/>
                              <a:cs typeface="+mn-cs"/>
                            </a:rPr>
                            <m:t>1</m:t>
                          </m:r>
                        </m:num>
                        <m:den>
                          <m:sSub>
                            <m:sSubPr>
                              <m:ctrlPr>
                                <a:rPr lang="en-US" sz="1100" i="1">
                                  <a:solidFill>
                                    <a:schemeClr val="dk1"/>
                                  </a:solidFill>
                                  <a:effectLst/>
                                  <a:latin typeface="Cambria Math"/>
                                  <a:ea typeface="+mn-ea"/>
                                  <a:cs typeface="+mn-cs"/>
                                </a:rPr>
                              </m:ctrlPr>
                            </m:sSubPr>
                            <m:e>
                              <m:r>
                                <a:rPr lang="en-US" sz="1100" i="1">
                                  <a:solidFill>
                                    <a:schemeClr val="dk1"/>
                                  </a:solidFill>
                                  <a:effectLst/>
                                  <a:latin typeface="Cambria Math"/>
                                  <a:ea typeface="+mn-ea"/>
                                  <a:cs typeface="+mn-cs"/>
                                </a:rPr>
                                <m:t>𝑛</m:t>
                              </m:r>
                            </m:e>
                            <m:sub>
                              <m:r>
                                <a:rPr lang="en-US" sz="1100">
                                  <a:solidFill>
                                    <a:schemeClr val="dk1"/>
                                  </a:solidFill>
                                  <a:effectLst/>
                                  <a:latin typeface="Cambria Math"/>
                                  <a:ea typeface="+mn-ea"/>
                                  <a:cs typeface="+mn-cs"/>
                                </a:rPr>
                                <m:t>2</m:t>
                              </m:r>
                            </m:sub>
                          </m:sSub>
                        </m:den>
                      </m:f>
                    </m:e>
                  </m:rad>
                </m:oMath>
              </a14:m>
              <a:r>
                <a:rPr lang="en-US" sz="1100">
                  <a:solidFill>
                    <a:schemeClr val="dk1"/>
                  </a:solidFill>
                  <a:effectLst/>
                  <a:latin typeface="+mn-lt"/>
                  <a:ea typeface="+mn-ea"/>
                  <a:cs typeface="+mn-cs"/>
                </a:rPr>
                <a:t>	(14.4)</a:t>
              </a:r>
            </a:p>
            <a:p>
              <a:endParaRPr lang="en-US" sz="1100"/>
            </a:p>
          </xdr:txBody>
        </xdr:sp>
      </mc:Choice>
      <mc:Fallback xmlns="">
        <xdr:sp macro="" textlink="">
          <xdr:nvSpPr>
            <xdr:cNvPr id="3" name="TextBox 2"/>
            <xdr:cNvSpPr txBox="1"/>
          </xdr:nvSpPr>
          <xdr:spPr>
            <a:xfrm>
              <a:off x="12030075" y="371475"/>
              <a:ext cx="4438650" cy="2543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Equation 7.2 gives an estimate of s that’s pooled over all three:</a:t>
              </a:r>
            </a:p>
            <a:p>
              <a:r>
                <a:rPr lang="en-AU" sz="1100">
                  <a:solidFill>
                    <a:schemeClr val="dk1"/>
                  </a:solidFill>
                  <a:effectLst/>
                  <a:latin typeface="+mn-lt"/>
                  <a:ea typeface="+mn-ea"/>
                  <a:cs typeface="+mn-cs"/>
                </a:rPr>
                <a:t>Pooled SD for three independent groups.</a:t>
              </a:r>
              <a:endParaRPr lang="en-US" sz="1100">
                <a:solidFill>
                  <a:schemeClr val="dk1"/>
                </a:solidFill>
                <a:effectLst/>
                <a:latin typeface="+mn-lt"/>
                <a:ea typeface="+mn-ea"/>
                <a:cs typeface="+mn-cs"/>
              </a:endParaRPr>
            </a:p>
            <a:p>
              <a:r>
                <a:rPr lang="en-US" sz="1100" i="0">
                  <a:solidFill>
                    <a:schemeClr val="dk1"/>
                  </a:solidFill>
                  <a:effectLst/>
                  <a:latin typeface="+mn-lt"/>
                  <a:ea typeface="+mn-ea"/>
                  <a:cs typeface="+mn-cs"/>
                </a:rPr>
                <a:t>𝑠_p=√(((𝑛_1−1) 𝑠_1^2+(𝑛_2−1) 𝑠_2^2+(𝑛_3−1) 𝑠_3^2)/(𝑛_1+𝑛_2+𝑛_3−3))</a:t>
              </a:r>
              <a:r>
                <a:rPr lang="en-US">
                  <a:effectLst/>
                </a:rPr>
                <a:t>		(14.1)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 you’d expect, </a:t>
              </a:r>
              <a:r>
                <a:rPr lang="en-US" sz="1100" i="1">
                  <a:solidFill>
                    <a:schemeClr val="dk1"/>
                  </a:solidFill>
                  <a:effectLst/>
                  <a:latin typeface="+mn-lt"/>
                  <a:ea typeface="+mn-ea"/>
                  <a:cs typeface="+mn-cs"/>
                </a:rPr>
                <a:t>s</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is the SD of the third group. The degrees of freedom of that estimate, </a:t>
              </a:r>
              <a:r>
                <a:rPr lang="en-US" sz="1100" i="1">
                  <a:solidFill>
                    <a:schemeClr val="dk1"/>
                  </a:solidFill>
                  <a:effectLst/>
                  <a:latin typeface="+mn-lt"/>
                  <a:ea typeface="+mn-ea"/>
                  <a:cs typeface="+mn-cs"/>
                </a:rPr>
                <a:t>s</a:t>
              </a:r>
              <a:r>
                <a:rPr lang="en-US" sz="1100" baseline="-25000">
                  <a:solidFill>
                    <a:schemeClr val="dk1"/>
                  </a:solidFill>
                  <a:effectLst/>
                  <a:latin typeface="+mn-lt"/>
                  <a:ea typeface="+mn-ea"/>
                  <a:cs typeface="+mn-cs"/>
                </a:rPr>
                <a:t>p</a:t>
              </a:r>
              <a:r>
                <a:rPr lang="en-US" sz="1100">
                  <a:solidFill>
                    <a:schemeClr val="dk1"/>
                  </a:solidFill>
                  <a:effectLst/>
                  <a:latin typeface="+mn-lt"/>
                  <a:ea typeface="+mn-ea"/>
                  <a:cs typeface="+mn-cs"/>
                </a:rPr>
                <a:t>, is the denominator in Equation 14.1:</a:t>
              </a:r>
            </a:p>
            <a:p>
              <a:r>
                <a:rPr lang="en-US" sz="1100" i="1">
                  <a:solidFill>
                    <a:schemeClr val="dk1"/>
                  </a:solidFill>
                  <a:effectLst/>
                  <a:latin typeface="+mn-lt"/>
                  <a:ea typeface="+mn-ea"/>
                  <a:cs typeface="+mn-cs"/>
                </a:rPr>
                <a:t>df</a:t>
              </a:r>
              <a:r>
                <a:rPr lang="en-US" sz="1100">
                  <a:solidFill>
                    <a:schemeClr val="dk1"/>
                  </a:solidFill>
                  <a:effectLst/>
                  <a:latin typeface="+mn-lt"/>
                  <a:ea typeface="+mn-ea"/>
                  <a:cs typeface="+mn-cs"/>
                </a:rPr>
                <a:t>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1</a:t>
              </a:r>
              <a:r>
                <a:rPr lang="en-US" sz="1100">
                  <a:solidFill>
                    <a:schemeClr val="dk1"/>
                  </a:solidFill>
                  <a:effectLst/>
                  <a:latin typeface="+mn-lt"/>
                  <a:ea typeface="+mn-ea"/>
                  <a:cs typeface="+mn-cs"/>
                </a:rPr>
                <a:t> – 1)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 1)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 1)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1</a:t>
              </a:r>
              <a:r>
                <a:rPr lang="en-US" sz="1100">
                  <a:solidFill>
                    <a:schemeClr val="dk1"/>
                  </a:solidFill>
                  <a:effectLst/>
                  <a:latin typeface="+mn-lt"/>
                  <a:ea typeface="+mn-ea"/>
                  <a:cs typeface="+mn-cs"/>
                </a:rPr>
                <a:t>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 </a:t>
              </a:r>
              <a:r>
                <a:rPr lang="en-US" sz="1100" i="1">
                  <a:solidFill>
                    <a:schemeClr val="dk1"/>
                  </a:solidFill>
                  <a:effectLst/>
                  <a:latin typeface="+mn-lt"/>
                  <a:ea typeface="+mn-ea"/>
                  <a:cs typeface="+mn-cs"/>
                </a:rPr>
                <a:t>n</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 3 = (</a:t>
              </a:r>
              <a:r>
                <a:rPr lang="en-US" sz="1100" i="1">
                  <a:solidFill>
                    <a:schemeClr val="dk1"/>
                  </a:solidFill>
                  <a:effectLst/>
                  <a:latin typeface="+mn-lt"/>
                  <a:ea typeface="+mn-ea"/>
                  <a:cs typeface="+mn-cs"/>
                </a:rPr>
                <a:t>N</a:t>
              </a:r>
              <a:r>
                <a:rPr lang="en-US" sz="1100">
                  <a:solidFill>
                    <a:schemeClr val="dk1"/>
                  </a:solidFill>
                  <a:effectLst/>
                  <a:latin typeface="+mn-lt"/>
                  <a:ea typeface="+mn-ea"/>
                  <a:cs typeface="+mn-cs"/>
                </a:rPr>
                <a:t> – 3) 		(14.2)</a:t>
              </a:r>
            </a:p>
            <a:p>
              <a:endParaRPr lang="en-US" sz="1100"/>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MoE_diff=𝑡_.95 (𝑑𝑓)          ×       𝑠_p       ×     √(1/𝑛_1 +1/𝑛_2 )</a:t>
              </a:r>
              <a:r>
                <a:rPr lang="en-US" sz="1100">
                  <a:solidFill>
                    <a:schemeClr val="dk1"/>
                  </a:solidFill>
                  <a:effectLst/>
                  <a:latin typeface="+mn-lt"/>
                  <a:ea typeface="+mn-ea"/>
                  <a:cs typeface="+mn-cs"/>
                </a:rPr>
                <a:t>	(14.4)</a:t>
              </a:r>
            </a:p>
            <a:p>
              <a:endParaRPr lang="en-US" sz="1100"/>
            </a:p>
          </xdr:txBody>
        </xdr:sp>
      </mc:Fallback>
    </mc:AlternateContent>
    <xdr:clientData/>
  </xdr:twoCellAnchor>
  <xdr:twoCellAnchor editAs="oneCell">
    <xdr:from>
      <xdr:col>26</xdr:col>
      <xdr:colOff>17318</xdr:colOff>
      <xdr:row>40</xdr:row>
      <xdr:rowOff>34636</xdr:rowOff>
    </xdr:from>
    <xdr:to>
      <xdr:col>47</xdr:col>
      <xdr:colOff>297979</xdr:colOff>
      <xdr:row>78</xdr:row>
      <xdr:rowOff>109922</xdr:rowOff>
    </xdr:to>
    <xdr:pic>
      <xdr:nvPicPr>
        <xdr:cNvPr id="4" name="Picture 3"/>
        <xdr:cNvPicPr>
          <a:picLocks noChangeAspect="1"/>
        </xdr:cNvPicPr>
      </xdr:nvPicPr>
      <xdr:blipFill>
        <a:blip xmlns:r="http://schemas.openxmlformats.org/officeDocument/2006/relationships" r:embed="rId1"/>
        <a:stretch>
          <a:fillRect/>
        </a:stretch>
      </xdr:blipFill>
      <xdr:spPr>
        <a:xfrm>
          <a:off x="16902545" y="7654636"/>
          <a:ext cx="13009525" cy="7314286"/>
        </a:xfrm>
        <a:prstGeom prst="rect">
          <a:avLst/>
        </a:prstGeom>
      </xdr:spPr>
    </xdr:pic>
    <xdr:clientData/>
  </xdr:twoCellAnchor>
  <xdr:twoCellAnchor editAs="oneCell">
    <xdr:from>
      <xdr:col>28</xdr:col>
      <xdr:colOff>277091</xdr:colOff>
      <xdr:row>1</xdr:row>
      <xdr:rowOff>0</xdr:rowOff>
    </xdr:from>
    <xdr:to>
      <xdr:col>49</xdr:col>
      <xdr:colOff>557752</xdr:colOff>
      <xdr:row>39</xdr:row>
      <xdr:rowOff>75286</xdr:rowOff>
    </xdr:to>
    <xdr:pic>
      <xdr:nvPicPr>
        <xdr:cNvPr id="5" name="Picture 4"/>
        <xdr:cNvPicPr>
          <a:picLocks noChangeAspect="1"/>
        </xdr:cNvPicPr>
      </xdr:nvPicPr>
      <xdr:blipFill>
        <a:blip xmlns:r="http://schemas.openxmlformats.org/officeDocument/2006/relationships" r:embed="rId2"/>
        <a:stretch>
          <a:fillRect/>
        </a:stretch>
      </xdr:blipFill>
      <xdr:spPr>
        <a:xfrm>
          <a:off x="18374591" y="190500"/>
          <a:ext cx="13009525"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1</xdr:row>
      <xdr:rowOff>19050</xdr:rowOff>
    </xdr:from>
    <xdr:to>
      <xdr:col>16</xdr:col>
      <xdr:colOff>361950</xdr:colOff>
      <xdr:row>21</xdr:row>
      <xdr:rowOff>57149</xdr:rowOff>
    </xdr:to>
    <xdr:sp macro="" textlink="">
      <xdr:nvSpPr>
        <xdr:cNvPr id="2" name="TextBox 1"/>
        <xdr:cNvSpPr txBox="1"/>
      </xdr:nvSpPr>
      <xdr:spPr>
        <a:xfrm>
          <a:off x="3067050" y="209550"/>
          <a:ext cx="7048500" cy="3848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Religious</a:t>
          </a:r>
          <a:r>
            <a:rPr lang="en-US" sz="1100" b="1" baseline="0"/>
            <a:t> upbringing and altruistic behavior</a:t>
          </a:r>
        </a:p>
        <a:p>
          <a:endParaRPr lang="en-US" sz="1100" b="1" baseline="0"/>
        </a:p>
        <a:p>
          <a:r>
            <a:rPr lang="en-US" sz="1100" b="0" baseline="0"/>
            <a:t>To what extent does being raised in a religious famility relate to prosocial or altruistic behavior.  To investigate, Decety et al. (2015) collected data from a large, international sample (</a:t>
          </a:r>
          <a:r>
            <a:rPr lang="en-US" sz="1100" b="0" i="1" baseline="0"/>
            <a:t>N </a:t>
          </a:r>
          <a:r>
            <a:rPr lang="en-US" sz="1100" b="0" i="0" baseline="0"/>
            <a:t>= 1,170 with families recruited from the U.S., Canada, Jordan, Turkey, South Africa, and China.).  Parents reported their religious belief (Non-religious, Christian, Muslum, Buddhist, Jewish, Hindu, or other).  In addition, children played a game in which they were given 10 stickers but then asked if they would share some of these stickers with another child who hadn't been able to make it to the lab to play the game.  The measure of altruism/sharing is the number of stickers given (out of 10).  </a:t>
          </a:r>
          <a:endParaRPr lang="en-US" sz="1100" b="0" baseline="0"/>
        </a:p>
        <a:p>
          <a:endParaRPr lang="en-US" sz="1100" baseline="0"/>
        </a:p>
        <a:p>
          <a:r>
            <a:rPr lang="en-US" sz="1100" baseline="0"/>
            <a:t>Summary data from this study as in the table on the left.  The researhcers asked two questions:</a:t>
          </a:r>
        </a:p>
        <a:p>
          <a:r>
            <a:rPr lang="en-US" sz="1100" baseline="0"/>
            <a:t>* Do children raised by Christian parents differ in sharing/altruism relative to children raised by Muslim parents?</a:t>
          </a:r>
        </a:p>
        <a:p>
          <a:r>
            <a:rPr lang="en-US" sz="1100" baseline="0"/>
            <a:t>* Do children raised by non-religious parents differ in sharing/altruism relative to children raised by religious parents (Christian or Muslim).</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a:effectLst/>
            </a:rPr>
            <a:t>This</a:t>
          </a:r>
          <a:r>
            <a:rPr lang="en-US" baseline="0">
              <a:effectLst/>
            </a:rPr>
            <a:t> data is from:</a:t>
          </a:r>
        </a:p>
        <a:p>
          <a:pPr marL="0" marR="0" indent="0" defTabSz="914400" eaLnBrk="1" fontAlgn="auto" latinLnBrk="0" hangingPunct="1">
            <a:lnSpc>
              <a:spcPct val="100000"/>
            </a:lnSpc>
            <a:spcBef>
              <a:spcPts val="0"/>
            </a:spcBef>
            <a:spcAft>
              <a:spcPts val="0"/>
            </a:spcAft>
            <a:buClrTx/>
            <a:buSzTx/>
            <a:buFontTx/>
            <a:buNone/>
            <a:tabLst/>
            <a:defRPr/>
          </a:pPr>
          <a:endParaRPr lang="en-US" baseline="0">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Decety, J., Cowell, J. M., Lee, K., Mahasneh, R., Malcolm-Smith, S., Selcuk, B., &amp; Zhou, X. (2015). The Negative Association between Religiousness and Children’s Altruism across the World. </a:t>
          </a:r>
          <a:r>
            <a:rPr lang="en-US" i="1">
              <a:effectLst/>
            </a:rPr>
            <a:t>Current Biology</a:t>
          </a:r>
          <a:r>
            <a:rPr lang="en-US">
              <a:effectLst/>
            </a:rPr>
            <a:t>, 1–5. doi:10.1016/j.cub.2015.09.056</a:t>
          </a:r>
        </a:p>
        <a:p>
          <a:pPr marL="0" marR="0" indent="0" defTabSz="914400" eaLnBrk="1" fontAlgn="auto" latinLnBrk="0" hangingPunct="1">
            <a:lnSpc>
              <a:spcPct val="100000"/>
            </a:lnSpc>
            <a:spcBef>
              <a:spcPts val="0"/>
            </a:spcBef>
            <a:spcAft>
              <a:spcPts val="0"/>
            </a:spcAft>
            <a:buClrTx/>
            <a:buSzTx/>
            <a:buFontTx/>
            <a:buNone/>
            <a:tabLst/>
            <a:defRPr/>
          </a:pPr>
          <a:endParaRPr lang="en-US" baseline="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247650</xdr:colOff>
      <xdr:row>1</xdr:row>
      <xdr:rowOff>19050</xdr:rowOff>
    </xdr:from>
    <xdr:to>
      <xdr:col>18</xdr:col>
      <xdr:colOff>590550</xdr:colOff>
      <xdr:row>21</xdr:row>
      <xdr:rowOff>57149</xdr:rowOff>
    </xdr:to>
    <xdr:sp macro="" textlink="">
      <xdr:nvSpPr>
        <xdr:cNvPr id="2" name="TextBox 1"/>
        <xdr:cNvSpPr txBox="1"/>
      </xdr:nvSpPr>
      <xdr:spPr>
        <a:xfrm>
          <a:off x="5553075" y="209550"/>
          <a:ext cx="7048500" cy="3848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Wholesome food and wholesome morals? - Original Study</a:t>
          </a:r>
          <a:r>
            <a:rPr lang="en-US" sz="1100" b="1" baseline="0"/>
            <a:t> and Close Replication</a:t>
          </a:r>
          <a:endParaRPr lang="en-US" sz="1100" b="1"/>
        </a:p>
        <a:p>
          <a:endParaRPr lang="en-US" sz="1100"/>
        </a:p>
        <a:p>
          <a:r>
            <a:rPr lang="en-US" sz="1100"/>
            <a:t>Do</a:t>
          </a:r>
          <a:r>
            <a:rPr lang="en-US" sz="1100" baseline="0"/>
            <a:t> organic foods make us morally smug?  To what extent?  To find out, Eskine (2013) asked participants to rate images of organic food, neutral (control) food, or comfort food.  Next, all participants completed a moral judgements scale in which they read different moral scenarios and judged how wrong they were (scale of 1-7).    You can see examples of the different food images below.</a:t>
          </a:r>
        </a:p>
        <a:p>
          <a:endParaRPr lang="en-US" sz="1100" baseline="0"/>
        </a:p>
        <a:p>
          <a:r>
            <a:rPr lang="en-US" sz="1100" baseline="0"/>
            <a:t>Summary data from Eskine (2013) is in the table on the top left.  The primary research questions were:</a:t>
          </a:r>
        </a:p>
        <a:p>
          <a:r>
            <a:rPr lang="en-US" sz="1100" baseline="0"/>
            <a:t>* Does judgmentalness increase after organic food exposure compared to control food.</a:t>
          </a:r>
        </a:p>
        <a:p>
          <a:r>
            <a:rPr lang="en-US" sz="1100" baseline="0"/>
            <a:t>* Does judgementalness decrease after comfort food exposure compared to control food.</a:t>
          </a:r>
        </a:p>
        <a:p>
          <a:endParaRPr lang="en-US" sz="1100" baseline="0"/>
        </a:p>
        <a:p>
          <a:r>
            <a:rPr lang="en-US" sz="1100" baseline="0"/>
            <a:t>Raw data from a close replication (Moery &amp; Calin-Jageman, in press) is just below the summary table.  The same research questions were asked in the close replication.  This data was retrieved from: https://osf.io/atkn7/</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This</a:t>
          </a:r>
          <a:r>
            <a:rPr lang="en-US" baseline="0">
              <a:effectLst/>
            </a:rPr>
            <a:t> data is from:</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Eskine, K. J. (2013). Wholesome Foods and Wholesome Morals?: Organic Foods Reduce Prosocial Behavior and Harshen Moral Judgments. </a:t>
          </a:r>
          <a:r>
            <a:rPr lang="en-US" i="1">
              <a:effectLst/>
            </a:rPr>
            <a:t>Social Psychological and Personality Science</a:t>
          </a:r>
          <a:r>
            <a:rPr lang="en-US">
              <a:effectLst/>
            </a:rPr>
            <a:t>, </a:t>
          </a:r>
          <a:r>
            <a:rPr lang="en-US" i="1">
              <a:effectLst/>
            </a:rPr>
            <a:t>4</a:t>
          </a:r>
          <a:r>
            <a:rPr lang="en-US">
              <a:effectLst/>
            </a:rPr>
            <a:t>(2), 251–254. doi:10.1177/1948550612447114</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Moery,</a:t>
          </a:r>
          <a:r>
            <a:rPr lang="en-US" baseline="0">
              <a:effectLst/>
            </a:rPr>
            <a:t> E. &amp; Calin-Jageman, R.J. (In Revision).  Direct and conceptual replications of Eskine (2013): Organic food exposure has little to no effect on moral judgements.  </a:t>
          </a:r>
          <a:r>
            <a:rPr lang="en-US" i="1" baseline="0">
              <a:effectLst/>
            </a:rPr>
            <a:t>Under consideration at Social Psychological and Personality Science.</a:t>
          </a:r>
          <a:endParaRPr lang="en-US">
            <a:effectLst/>
          </a:endParaRPr>
        </a:p>
      </xdr:txBody>
    </xdr:sp>
    <xdr:clientData/>
  </xdr:twoCellAnchor>
  <xdr:twoCellAnchor editAs="oneCell">
    <xdr:from>
      <xdr:col>6</xdr:col>
      <xdr:colOff>123825</xdr:colOff>
      <xdr:row>21</xdr:row>
      <xdr:rowOff>142875</xdr:rowOff>
    </xdr:from>
    <xdr:to>
      <xdr:col>16</xdr:col>
      <xdr:colOff>580206</xdr:colOff>
      <xdr:row>37</xdr:row>
      <xdr:rowOff>18685</xdr:rowOff>
    </xdr:to>
    <xdr:pic>
      <xdr:nvPicPr>
        <xdr:cNvPr id="3" name="Picture 2"/>
        <xdr:cNvPicPr>
          <a:picLocks noChangeAspect="1"/>
        </xdr:cNvPicPr>
      </xdr:nvPicPr>
      <xdr:blipFill>
        <a:blip xmlns:r="http://schemas.openxmlformats.org/officeDocument/2006/relationships" r:embed="rId1"/>
        <a:stretch>
          <a:fillRect/>
        </a:stretch>
      </xdr:blipFill>
      <xdr:spPr>
        <a:xfrm>
          <a:off x="4819650" y="4143375"/>
          <a:ext cx="6552381" cy="2923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364671</xdr:colOff>
      <xdr:row>3</xdr:row>
      <xdr:rowOff>72116</xdr:rowOff>
    </xdr:from>
    <xdr:to>
      <xdr:col>24</xdr:col>
      <xdr:colOff>221796</xdr:colOff>
      <xdr:row>36</xdr:row>
      <xdr:rowOff>81641</xdr:rowOff>
    </xdr:to>
    <xdr:sp macro="" textlink="">
      <xdr:nvSpPr>
        <xdr:cNvPr id="2" name="TextBox 1"/>
        <xdr:cNvSpPr txBox="1"/>
      </xdr:nvSpPr>
      <xdr:spPr>
        <a:xfrm>
          <a:off x="10080171" y="643616"/>
          <a:ext cx="5980339" cy="629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"To thine own self be true" is the advice of Polonious in </a:t>
          </a:r>
          <a:r>
            <a:rPr lang="en-US" sz="1100" i="1" baseline="0"/>
            <a:t>Hamlet</a:t>
          </a:r>
          <a:r>
            <a:rPr lang="en-US" sz="1100" i="0" baseline="0"/>
            <a:t>.  What happens, though, when we act contrary to our true selves, and experience </a:t>
          </a:r>
          <a:r>
            <a:rPr lang="en-US" sz="1100" i="1" baseline="0"/>
            <a:t>inauthenticity</a:t>
          </a:r>
          <a:r>
            <a:rPr lang="en-US" sz="1100" i="0" baseline="0"/>
            <a:t>?  Gino, Kouchaki, &amp; Galinsky (2015) proposed that feeling inauthentic leads to feelings of impurity, and that the feeling of impurity drives efforts at moral cleansing, either by doing good deeds or by seeking other cleansing acts and rituals.</a:t>
          </a:r>
        </a:p>
        <a:p>
          <a:endParaRPr lang="en-US" sz="1100" i="0" baseline="0"/>
        </a:p>
        <a:p>
          <a:r>
            <a:rPr lang="en-US" sz="1100" i="0" baseline="0"/>
            <a:t>In one study (Study 2), particpants were asked to recall a memory of a time when they had behaved either as their authentic true selves or when they had behaved inauthentically.  There were four groups:</a:t>
          </a:r>
        </a:p>
        <a:p>
          <a:r>
            <a:rPr lang="en-US" sz="1100" i="0" baseline="0"/>
            <a:t>* Authentic general - participants recalled a time when they had behaved as their authentic true selves</a:t>
          </a:r>
        </a:p>
        <a:p>
          <a:r>
            <a:rPr lang="en-US" sz="1100" i="0" baseline="0"/>
            <a:t>* Inauthentic general - participants recalled a time when they had behaved inauthentically</a:t>
          </a:r>
        </a:p>
        <a:p>
          <a:r>
            <a:rPr lang="en-US" sz="1100" i="0" baseline="0"/>
            <a:t>* Authentic - not truth - participants recalled a time when they had behaved as their authentic true selves, but in a way not just related to telling the truth to someone</a:t>
          </a:r>
        </a:p>
        <a:p>
          <a:r>
            <a:rPr lang="en-US" sz="1100" i="0" baseline="0"/>
            <a:t>* Inauthentic  - not lying - participants recalled a time when they had behaved inauthentically, but in a way that was not just related to lying to someone.</a:t>
          </a:r>
        </a:p>
        <a:p>
          <a:endParaRPr lang="en-US" sz="1100" baseline="0"/>
        </a:p>
        <a:p>
          <a:r>
            <a:rPr lang="en-US" sz="1100" baseline="0"/>
            <a:t>After recalling these memories, participants were asked to rate how much they liked desired different products (1 </a:t>
          </a:r>
          <a:r>
            <a:rPr lang="en-US" sz="1100" i="1" baseline="0"/>
            <a:t>(completely undersireable)  to </a:t>
          </a:r>
          <a:r>
            <a:rPr lang="en-US" sz="1100" baseline="0"/>
            <a:t>7 </a:t>
          </a:r>
          <a:r>
            <a:rPr lang="en-US" sz="1100" i="1" baseline="0"/>
            <a:t>(completely desireable</a:t>
          </a:r>
          <a:r>
            <a:rPr lang="en-US" sz="1100" i="0" baseline="0"/>
            <a:t>)</a:t>
          </a:r>
          <a:r>
            <a:rPr lang="en-US" sz="1100" i="1" baseline="0"/>
            <a:t>).</a:t>
          </a:r>
          <a:r>
            <a:rPr lang="en-US" sz="1100" baseline="0"/>
            <a:t>  The products were either cleaning-related products or neutral products.  For each participant, an average was created for the cleaning-related products and for the neutral products.  Participants also completed a scale measuring how much they felt alienated from their true selves.</a:t>
          </a:r>
        </a:p>
        <a:p>
          <a:endParaRPr lang="en-US" sz="1100" baseline="0"/>
        </a:p>
        <a:p>
          <a:r>
            <a:rPr lang="en-US" sz="1100" baseline="0"/>
            <a:t>This data is all freely available on: https://osf.io/sd76g/ .  The original study is:</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a:effectLst/>
            </a:rPr>
            <a:t>Gino, F., Kouchaki, M., &amp; Galinsky, A. D. (2015). The Moral Virtue of Authenticity: How Inauthenticity Produces Feelings of Immorality and Impurity. </a:t>
          </a:r>
          <a:r>
            <a:rPr lang="en-US" i="1">
              <a:effectLst/>
            </a:rPr>
            <a:t>Psychological Science</a:t>
          </a:r>
          <a:r>
            <a:rPr lang="en-US">
              <a:effectLst/>
            </a:rPr>
            <a:t>, </a:t>
          </a:r>
          <a:r>
            <a:rPr lang="en-US" i="1">
              <a:effectLst/>
            </a:rPr>
            <a:t>26</a:t>
          </a:r>
          <a:r>
            <a:rPr lang="en-US">
              <a:effectLst/>
            </a:rPr>
            <a:t>(7), 983–996. doi:10.1177/0956797615575277</a:t>
          </a:r>
        </a:p>
        <a:p>
          <a:endParaRPr lang="en-US" sz="1100" baseline="0"/>
        </a:p>
        <a:p>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xdr:row>
      <xdr:rowOff>0</xdr:rowOff>
    </xdr:from>
    <xdr:to>
      <xdr:col>18</xdr:col>
      <xdr:colOff>342900</xdr:colOff>
      <xdr:row>21</xdr:row>
      <xdr:rowOff>38099</xdr:rowOff>
    </xdr:to>
    <xdr:sp macro="" textlink="">
      <xdr:nvSpPr>
        <xdr:cNvPr id="2" name="TextBox 1"/>
        <xdr:cNvSpPr txBox="1"/>
      </xdr:nvSpPr>
      <xdr:spPr>
        <a:xfrm>
          <a:off x="4267200" y="190500"/>
          <a:ext cx="7048500" cy="3848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 Booster?</a:t>
          </a:r>
        </a:p>
        <a:p>
          <a:endParaRPr lang="en-US" sz="1100"/>
        </a:p>
        <a:p>
          <a:r>
            <a:rPr lang="en-US" sz="1100" baseline="0"/>
            <a:t>A company is trying to develop a smart drug that can boost IQ.  Because the herbal remedy gingko biloba has been reputed to enhance cognition, they isolate 5 different compounds from gingko leaves (Drugs A, B, C, D, and E).  To see if any of these have promise, 60 volunteers are recruited and randomly assigned to receive either placebo, Drug A, Drug B, Drug C, Drug D, or Drug E (let's assume all the compounds are known to be completely safe).  After drug administration, all the participants take an IQ test.  Scores for this (fictional) study are presented at left.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xdr:colOff>
      <xdr:row>1</xdr:row>
      <xdr:rowOff>9525</xdr:rowOff>
    </xdr:from>
    <xdr:to>
      <xdr:col>14</xdr:col>
      <xdr:colOff>495300</xdr:colOff>
      <xdr:row>18</xdr:row>
      <xdr:rowOff>114300</xdr:rowOff>
    </xdr:to>
    <xdr:sp macro="" textlink="">
      <xdr:nvSpPr>
        <xdr:cNvPr id="2" name="TextBox 1"/>
        <xdr:cNvSpPr txBox="1"/>
      </xdr:nvSpPr>
      <xdr:spPr>
        <a:xfrm>
          <a:off x="3076575" y="200025"/>
          <a:ext cx="5953125" cy="3343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Self-explaining</a:t>
          </a:r>
          <a:r>
            <a:rPr lang="en-US" sz="1100" baseline="0"/>
            <a:t> is a type of study strategy where a student explains to themselves each step of a problem being solved (explanations can be out loud or in writing).  This is thought to be a very useful study strategy, but it is time consuming.    So, to what extent is self-explaining better than simply spending more time studying (additional practice)?  And to what extent is either strategy better than not studying at all?</a:t>
          </a:r>
        </a:p>
        <a:p>
          <a:endParaRPr lang="en-US" sz="1100" baseline="0"/>
        </a:p>
        <a:p>
          <a:r>
            <a:rPr lang="en-US" sz="1100" baseline="0"/>
            <a:t>To answer these questions grade school children were given instruction in mathematics.  Some (control group) received the instruction regularly.  Others (self-explaining) received the instruction but self-explained each problem, which took more time.  A third group (additional practice) received the regular instruction and then solved additional problems so that the the total time was equal to the self-explain group.</a:t>
          </a:r>
        </a:p>
        <a:p>
          <a:endParaRPr lang="en-US" sz="1100" baseline="0"/>
        </a:p>
        <a:p>
          <a:r>
            <a:rPr lang="en-US" sz="1100" baseline="0"/>
            <a:t>Summary results are shown on the left.</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a:effectLst/>
            </a:rPr>
            <a:t>McEldoon, K. L., Durkin, K. L., &amp; Rittle-Johnson, B. (2013). Is self-explanation worth the time? A comparison to additional practice. </a:t>
          </a:r>
          <a:r>
            <a:rPr lang="en-US" i="1">
              <a:effectLst/>
            </a:rPr>
            <a:t>The British Journal of Educational Psychology</a:t>
          </a:r>
          <a:r>
            <a:rPr lang="en-US">
              <a:effectLst/>
            </a:rPr>
            <a:t>, </a:t>
          </a:r>
          <a:r>
            <a:rPr lang="en-US" i="1">
              <a:effectLst/>
            </a:rPr>
            <a:t>83</a:t>
          </a:r>
          <a:r>
            <a:rPr lang="en-US">
              <a:effectLst/>
            </a:rPr>
            <a:t>(4), 615–32. doi:10.1111/j.2044-8279.2012.02083.x</a:t>
          </a: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tabSelected="1" zoomScale="70" zoomScaleNormal="70" workbookViewId="0">
      <selection activeCell="B35" sqref="B35"/>
    </sheetView>
  </sheetViews>
  <sheetFormatPr defaultRowHeight="15" x14ac:dyDescent="0.25"/>
  <cols>
    <col min="1" max="1" width="11.28515625" customWidth="1"/>
    <col min="2" max="4" width="14" customWidth="1"/>
  </cols>
  <sheetData>
    <row r="1" spans="1:27" x14ac:dyDescent="0.25">
      <c r="A1" t="s">
        <v>24</v>
      </c>
    </row>
    <row r="2" spans="1:27" x14ac:dyDescent="0.25">
      <c r="B2" t="s">
        <v>11</v>
      </c>
      <c r="C2" t="s">
        <v>20</v>
      </c>
      <c r="D2" t="s">
        <v>21</v>
      </c>
    </row>
    <row r="3" spans="1:27" x14ac:dyDescent="0.25">
      <c r="A3" s="1" t="s">
        <v>0</v>
      </c>
      <c r="B3">
        <v>18</v>
      </c>
      <c r="C3">
        <v>18</v>
      </c>
      <c r="D3">
        <v>19</v>
      </c>
      <c r="AA3" s="4"/>
    </row>
    <row r="4" spans="1:27" x14ac:dyDescent="0.25">
      <c r="A4" s="1" t="s">
        <v>1</v>
      </c>
      <c r="B4">
        <v>17.059999999999999</v>
      </c>
      <c r="C4">
        <v>12.44</v>
      </c>
      <c r="D4">
        <v>12.34</v>
      </c>
    </row>
    <row r="5" spans="1:27" x14ac:dyDescent="0.25">
      <c r="A5" s="1" t="s">
        <v>2</v>
      </c>
      <c r="B5">
        <v>5.42</v>
      </c>
      <c r="C5">
        <v>5.89</v>
      </c>
      <c r="D5">
        <v>5.13</v>
      </c>
    </row>
    <row r="7" spans="1:27" x14ac:dyDescent="0.25">
      <c r="A7" s="4" t="s">
        <v>23</v>
      </c>
    </row>
    <row r="8" spans="1:27" x14ac:dyDescent="0.25">
      <c r="B8" t="s">
        <v>11</v>
      </c>
      <c r="C8" t="s">
        <v>20</v>
      </c>
      <c r="D8" t="s">
        <v>21</v>
      </c>
    </row>
    <row r="9" spans="1:27" x14ac:dyDescent="0.25">
      <c r="A9" s="1" t="s">
        <v>0</v>
      </c>
      <c r="B9">
        <v>18</v>
      </c>
      <c r="C9">
        <v>18</v>
      </c>
      <c r="D9">
        <v>19</v>
      </c>
    </row>
    <row r="10" spans="1:27" x14ac:dyDescent="0.25">
      <c r="A10" s="1" t="s">
        <v>1</v>
      </c>
      <c r="B10">
        <v>2.94</v>
      </c>
      <c r="C10">
        <v>0.87</v>
      </c>
      <c r="D10">
        <v>2.58</v>
      </c>
    </row>
    <row r="11" spans="1:27" x14ac:dyDescent="0.25">
      <c r="A11" s="1" t="s">
        <v>2</v>
      </c>
      <c r="B11">
        <v>1.1599999999999999</v>
      </c>
      <c r="C11">
        <v>1.94</v>
      </c>
      <c r="D11">
        <v>0.84</v>
      </c>
    </row>
    <row r="13" spans="1:27" x14ac:dyDescent="0.25">
      <c r="A13" s="4" t="s">
        <v>22</v>
      </c>
    </row>
    <row r="14" spans="1:27" x14ac:dyDescent="0.25">
      <c r="B14" t="s">
        <v>11</v>
      </c>
      <c r="C14" t="s">
        <v>20</v>
      </c>
      <c r="D14" t="s">
        <v>21</v>
      </c>
    </row>
    <row r="15" spans="1:27" x14ac:dyDescent="0.25">
      <c r="A15" s="1" t="s">
        <v>0</v>
      </c>
      <c r="B15">
        <v>18</v>
      </c>
      <c r="C15">
        <v>18</v>
      </c>
      <c r="D15">
        <v>19</v>
      </c>
    </row>
    <row r="16" spans="1:27" x14ac:dyDescent="0.25">
      <c r="A16" s="1" t="s">
        <v>1</v>
      </c>
      <c r="B16">
        <v>9.89</v>
      </c>
      <c r="C16">
        <v>8.7200000000000006</v>
      </c>
      <c r="D16">
        <v>9.7899999999999991</v>
      </c>
    </row>
    <row r="17" spans="1:26" x14ac:dyDescent="0.25">
      <c r="A17" s="1" t="s">
        <v>2</v>
      </c>
      <c r="B17">
        <v>2.86</v>
      </c>
      <c r="C17">
        <v>3.12</v>
      </c>
      <c r="D17">
        <v>2.7</v>
      </c>
    </row>
    <row r="18" spans="1:26" x14ac:dyDescent="0.25">
      <c r="S18">
        <f>(B3-1)*(B5^2)</f>
        <v>499.39879999999999</v>
      </c>
      <c r="T18">
        <f t="shared" ref="T18:U18" si="0">(C3-1)*(C5^2)</f>
        <v>589.76569999999992</v>
      </c>
      <c r="U18">
        <f t="shared" si="0"/>
        <v>473.70420000000001</v>
      </c>
      <c r="W18">
        <f>SUM(S18:U18)/S19</f>
        <v>30.055167307692308</v>
      </c>
    </row>
    <row r="19" spans="1:26" x14ac:dyDescent="0.25">
      <c r="S19">
        <f>SUM(B3:D3)-COUNT(B3:D3)</f>
        <v>52</v>
      </c>
      <c r="W19" s="2">
        <f>SQRT(W18)</f>
        <v>5.4822593251042315</v>
      </c>
      <c r="X19" t="s">
        <v>29</v>
      </c>
    </row>
    <row r="22" spans="1:26" x14ac:dyDescent="0.25">
      <c r="S22">
        <v>2.0070000000000001</v>
      </c>
      <c r="T22">
        <f>SQRT(1/B3 + 1/D3)</f>
        <v>0.32891812735531006</v>
      </c>
      <c r="W22">
        <f>S22*T22*W19</f>
        <v>3.6190514430751661</v>
      </c>
      <c r="X22" t="s">
        <v>30</v>
      </c>
    </row>
    <row r="25" spans="1:26" x14ac:dyDescent="0.25">
      <c r="S25">
        <f>B4-D4</f>
        <v>4.7199999999999989</v>
      </c>
      <c r="T25">
        <f>C4-D4</f>
        <v>9.9999999999999645E-2</v>
      </c>
    </row>
    <row r="26" spans="1:26" x14ac:dyDescent="0.25">
      <c r="S26">
        <f>SQRT(AVERAGE(B5^2,D5^2))</f>
        <v>5.2769925146810657</v>
      </c>
      <c r="T26">
        <f>SQRT(AVERAGE(C5^2,D5^2))</f>
        <v>5.5230879044244805</v>
      </c>
      <c r="V26">
        <f>(B9-1)*B11^2</f>
        <v>22.8752</v>
      </c>
      <c r="W26">
        <f t="shared" ref="W26:X26" si="1">(C9-1)*C11^2</f>
        <v>63.981199999999994</v>
      </c>
      <c r="X26">
        <f t="shared" si="1"/>
        <v>12.700799999999997</v>
      </c>
      <c r="Z26" s="2">
        <f>SQRT(SUM(V26:X26)/V27)</f>
        <v>1.3836768186471646</v>
      </c>
    </row>
    <row r="27" spans="1:26" x14ac:dyDescent="0.25">
      <c r="S27">
        <f>S25/S26</f>
        <v>0.89444887156245456</v>
      </c>
      <c r="T27">
        <f>T25/T26</f>
        <v>1.8105813582994186E-2</v>
      </c>
      <c r="V27">
        <f>SUM(B9:D9)-COUNT(B9:D9)</f>
        <v>52</v>
      </c>
      <c r="Z27" t="s">
        <v>31</v>
      </c>
    </row>
    <row r="30" spans="1:26" x14ac:dyDescent="0.25">
      <c r="V30" s="2">
        <f>S22*T22*Z26</f>
        <v>0.91341859082513743</v>
      </c>
      <c r="W30" s="2" t="s">
        <v>30</v>
      </c>
    </row>
    <row r="37" spans="19:20" x14ac:dyDescent="0.25">
      <c r="S37">
        <f>B16-D16</f>
        <v>0.10000000000000142</v>
      </c>
      <c r="T37">
        <f>C16-D16</f>
        <v>-1.0699999999999985</v>
      </c>
    </row>
    <row r="38" spans="19:20" x14ac:dyDescent="0.25">
      <c r="S38">
        <f>SQRT(AVERAGE(B17^2,D17^2))</f>
        <v>2.7811508409289849</v>
      </c>
      <c r="T38">
        <f>SQRT(AVERAGE(C17^2,D17^2))</f>
        <v>2.91756747993941</v>
      </c>
    </row>
    <row r="39" spans="19:20" x14ac:dyDescent="0.25">
      <c r="S39">
        <f>S37/S38</f>
        <v>3.5956338120300774E-2</v>
      </c>
      <c r="T39">
        <f>T37/T38</f>
        <v>-0.36674387391451851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8" sqref="D18"/>
    </sheetView>
  </sheetViews>
  <sheetFormatPr defaultRowHeight="15" x14ac:dyDescent="0.25"/>
  <sheetData>
    <row r="1" spans="1:4" x14ac:dyDescent="0.25">
      <c r="A1" t="s">
        <v>19</v>
      </c>
    </row>
    <row r="2" spans="1:4" x14ac:dyDescent="0.25">
      <c r="B2" t="s">
        <v>16</v>
      </c>
      <c r="C2" t="s">
        <v>17</v>
      </c>
      <c r="D2" t="s">
        <v>18</v>
      </c>
    </row>
    <row r="3" spans="1:4" x14ac:dyDescent="0.25">
      <c r="A3" s="1" t="s">
        <v>0</v>
      </c>
      <c r="B3">
        <v>323</v>
      </c>
      <c r="C3">
        <v>280</v>
      </c>
      <c r="D3">
        <v>510</v>
      </c>
    </row>
    <row r="4" spans="1:4" x14ac:dyDescent="0.25">
      <c r="A4" s="1" t="s">
        <v>1</v>
      </c>
      <c r="B4">
        <v>4.09</v>
      </c>
      <c r="C4">
        <v>3.33</v>
      </c>
      <c r="D4">
        <v>3.2</v>
      </c>
    </row>
    <row r="5" spans="1:4" x14ac:dyDescent="0.25">
      <c r="A5" s="1" t="s">
        <v>2</v>
      </c>
      <c r="B5">
        <v>2.52</v>
      </c>
      <c r="C5">
        <v>2.46</v>
      </c>
      <c r="D5">
        <v>2.2400000000000002</v>
      </c>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F14" sqref="F14"/>
    </sheetView>
  </sheetViews>
  <sheetFormatPr defaultRowHeight="15" x14ac:dyDescent="0.25"/>
  <cols>
    <col min="1" max="1" width="16.5703125" customWidth="1"/>
    <col min="2" max="4" width="11.85546875" customWidth="1"/>
  </cols>
  <sheetData>
    <row r="1" spans="1:7" x14ac:dyDescent="0.25">
      <c r="A1" s="2" t="s">
        <v>6</v>
      </c>
    </row>
    <row r="2" spans="1:7" x14ac:dyDescent="0.25">
      <c r="B2" s="2" t="s">
        <v>3</v>
      </c>
      <c r="C2" s="2" t="s">
        <v>4</v>
      </c>
      <c r="D2" s="2" t="s">
        <v>5</v>
      </c>
    </row>
    <row r="3" spans="1:7" x14ac:dyDescent="0.25">
      <c r="A3" s="1" t="s">
        <v>0</v>
      </c>
      <c r="B3">
        <v>21</v>
      </c>
      <c r="C3">
        <v>21</v>
      </c>
      <c r="D3">
        <v>21</v>
      </c>
    </row>
    <row r="4" spans="1:7" x14ac:dyDescent="0.25">
      <c r="A4" s="1" t="s">
        <v>1</v>
      </c>
      <c r="B4">
        <v>5.58</v>
      </c>
      <c r="C4">
        <v>5.08</v>
      </c>
      <c r="D4">
        <v>4.8899999999999997</v>
      </c>
      <c r="F4">
        <f>B4-C4</f>
        <v>0.5</v>
      </c>
      <c r="G4">
        <f>C4-D4</f>
        <v>0.19000000000000039</v>
      </c>
    </row>
    <row r="5" spans="1:7" x14ac:dyDescent="0.25">
      <c r="A5" s="1" t="s">
        <v>2</v>
      </c>
      <c r="B5">
        <v>0.59</v>
      </c>
      <c r="C5">
        <v>0.62</v>
      </c>
      <c r="D5">
        <v>0.56999999999999995</v>
      </c>
      <c r="F5">
        <f>SQRT(AVERAGE(B5^2,C5^2))</f>
        <v>0.60518592184551023</v>
      </c>
      <c r="G5">
        <f>SQRT(AVERAGE(C5^2,D5^2))</f>
        <v>0.59552497848536967</v>
      </c>
    </row>
    <row r="6" spans="1:7" x14ac:dyDescent="0.25">
      <c r="F6">
        <f>F4/F5</f>
        <v>0.82619238477202761</v>
      </c>
      <c r="G6">
        <f>G4/G5</f>
        <v>0.31904623124833065</v>
      </c>
    </row>
    <row r="9" spans="1:7" x14ac:dyDescent="0.25">
      <c r="A9" s="2" t="s">
        <v>10</v>
      </c>
    </row>
    <row r="10" spans="1:7" x14ac:dyDescent="0.25">
      <c r="B10" s="2" t="s">
        <v>9</v>
      </c>
      <c r="C10" s="2" t="s">
        <v>7</v>
      </c>
      <c r="D10" s="2" t="s">
        <v>8</v>
      </c>
    </row>
    <row r="11" spans="1:7" x14ac:dyDescent="0.25">
      <c r="B11" s="3">
        <v>6.83</v>
      </c>
      <c r="C11" s="3">
        <v>6</v>
      </c>
      <c r="D11" s="3">
        <v>7</v>
      </c>
    </row>
    <row r="12" spans="1:7" x14ac:dyDescent="0.25">
      <c r="B12" s="3">
        <v>5.5</v>
      </c>
      <c r="C12" s="3">
        <v>5.33</v>
      </c>
      <c r="D12" s="3">
        <v>5.67</v>
      </c>
    </row>
    <row r="13" spans="1:7" x14ac:dyDescent="0.25">
      <c r="B13" s="3">
        <v>6</v>
      </c>
      <c r="C13" s="3">
        <v>3.67</v>
      </c>
      <c r="D13" s="3">
        <v>5.33</v>
      </c>
    </row>
    <row r="14" spans="1:7" x14ac:dyDescent="0.25">
      <c r="B14" s="3">
        <v>5.17</v>
      </c>
      <c r="C14" s="3">
        <v>5.83</v>
      </c>
      <c r="D14" s="3">
        <v>5.17</v>
      </c>
    </row>
    <row r="15" spans="1:7" x14ac:dyDescent="0.25">
      <c r="B15" s="3">
        <v>5.83</v>
      </c>
      <c r="C15" s="3">
        <v>3.17</v>
      </c>
      <c r="D15" s="3">
        <v>3.5</v>
      </c>
    </row>
    <row r="16" spans="1:7" x14ac:dyDescent="0.25">
      <c r="B16" s="3">
        <v>5</v>
      </c>
      <c r="C16" s="3">
        <v>4.67</v>
      </c>
      <c r="D16" s="3">
        <v>6.83</v>
      </c>
    </row>
    <row r="17" spans="2:4" x14ac:dyDescent="0.25">
      <c r="B17" s="3">
        <v>6.5</v>
      </c>
      <c r="C17" s="3">
        <v>5.5</v>
      </c>
      <c r="D17" s="3">
        <v>6.67</v>
      </c>
    </row>
    <row r="18" spans="2:4" x14ac:dyDescent="0.25">
      <c r="B18" s="3">
        <v>5</v>
      </c>
      <c r="C18" s="3">
        <v>7</v>
      </c>
      <c r="D18" s="3">
        <v>5.67</v>
      </c>
    </row>
    <row r="19" spans="2:4" x14ac:dyDescent="0.25">
      <c r="B19" s="3">
        <v>4.67</v>
      </c>
      <c r="C19" s="3">
        <v>6.33</v>
      </c>
      <c r="D19" s="3">
        <v>3.67</v>
      </c>
    </row>
    <row r="20" spans="2:4" x14ac:dyDescent="0.25">
      <c r="B20" s="3">
        <v>5.17</v>
      </c>
      <c r="C20" s="3">
        <v>7</v>
      </c>
      <c r="D20" s="3">
        <v>4.83</v>
      </c>
    </row>
    <row r="21" spans="2:4" x14ac:dyDescent="0.25">
      <c r="B21" s="3">
        <v>6.33</v>
      </c>
      <c r="C21" s="3">
        <v>5.33</v>
      </c>
      <c r="D21" s="3">
        <v>5.33</v>
      </c>
    </row>
    <row r="22" spans="2:4" x14ac:dyDescent="0.25">
      <c r="B22" s="3">
        <v>4.67</v>
      </c>
      <c r="C22" s="3">
        <v>5</v>
      </c>
      <c r="D22" s="3">
        <v>6.5</v>
      </c>
    </row>
    <row r="23" spans="2:4" x14ac:dyDescent="0.25">
      <c r="B23" s="3">
        <v>6.67</v>
      </c>
      <c r="C23" s="3">
        <v>5.67</v>
      </c>
      <c r="D23" s="3">
        <v>6</v>
      </c>
    </row>
    <row r="24" spans="2:4" x14ac:dyDescent="0.25">
      <c r="B24" s="3">
        <v>5.5</v>
      </c>
      <c r="C24" s="3">
        <v>6.33</v>
      </c>
      <c r="D24" s="3">
        <v>5.4</v>
      </c>
    </row>
    <row r="25" spans="2:4" x14ac:dyDescent="0.25">
      <c r="B25" s="3">
        <v>4.83</v>
      </c>
      <c r="C25" s="3">
        <v>6.5</v>
      </c>
      <c r="D25" s="3">
        <v>6</v>
      </c>
    </row>
    <row r="26" spans="2:4" x14ac:dyDescent="0.25">
      <c r="B26" s="3">
        <v>6.33</v>
      </c>
      <c r="C26" s="3">
        <v>5</v>
      </c>
      <c r="D26" s="3">
        <v>4.67</v>
      </c>
    </row>
    <row r="27" spans="2:4" x14ac:dyDescent="0.25">
      <c r="B27" s="3">
        <v>7</v>
      </c>
      <c r="C27" s="3">
        <v>5.17</v>
      </c>
      <c r="D27" s="3">
        <v>6.17</v>
      </c>
    </row>
    <row r="28" spans="2:4" x14ac:dyDescent="0.25">
      <c r="B28" s="3">
        <v>6.33</v>
      </c>
      <c r="C28" s="3">
        <v>6.17</v>
      </c>
      <c r="D28" s="3">
        <v>5.5</v>
      </c>
    </row>
    <row r="29" spans="2:4" x14ac:dyDescent="0.25">
      <c r="B29" s="3">
        <v>5.83</v>
      </c>
      <c r="C29" s="3">
        <v>4.33</v>
      </c>
      <c r="D29" s="3">
        <v>6.17</v>
      </c>
    </row>
    <row r="30" spans="2:4" x14ac:dyDescent="0.25">
      <c r="B30" s="3">
        <v>7</v>
      </c>
      <c r="C30" s="3">
        <v>6.5</v>
      </c>
      <c r="D30" s="3">
        <v>5.33</v>
      </c>
    </row>
    <row r="31" spans="2:4" x14ac:dyDescent="0.25">
      <c r="B31" s="3">
        <v>5.5</v>
      </c>
      <c r="C31" s="3">
        <v>4.67</v>
      </c>
      <c r="D31" s="3">
        <v>5.83</v>
      </c>
    </row>
    <row r="32" spans="2:4" x14ac:dyDescent="0.25">
      <c r="B32" s="3">
        <v>5.5</v>
      </c>
      <c r="C32" s="3">
        <v>4.83</v>
      </c>
      <c r="D32" s="3">
        <v>3.83</v>
      </c>
    </row>
    <row r="33" spans="2:4" x14ac:dyDescent="0.25">
      <c r="B33" s="3">
        <v>5.5</v>
      </c>
      <c r="C33" s="3">
        <v>5.5</v>
      </c>
      <c r="D33" s="3">
        <v>4.5</v>
      </c>
    </row>
    <row r="34" spans="2:4" x14ac:dyDescent="0.25">
      <c r="B34" s="3">
        <v>5.67</v>
      </c>
      <c r="C34" s="3">
        <v>6.83</v>
      </c>
      <c r="D34" s="3">
        <v>4.83</v>
      </c>
    </row>
    <row r="35" spans="2:4" x14ac:dyDescent="0.25">
      <c r="B35" s="3">
        <v>6.67</v>
      </c>
      <c r="C35" s="3">
        <v>5.5</v>
      </c>
      <c r="D35" s="3">
        <v>5.17</v>
      </c>
    </row>
    <row r="36" spans="2:4" x14ac:dyDescent="0.25">
      <c r="B36" s="3">
        <v>5.67</v>
      </c>
      <c r="C36" s="3">
        <v>6</v>
      </c>
      <c r="D36" s="3">
        <v>6</v>
      </c>
    </row>
    <row r="37" spans="2:4" x14ac:dyDescent="0.25">
      <c r="B37" s="3">
        <v>5.5</v>
      </c>
      <c r="C37" s="3">
        <v>6.67</v>
      </c>
      <c r="D37" s="3">
        <v>4.5</v>
      </c>
    </row>
    <row r="38" spans="2:4" x14ac:dyDescent="0.25">
      <c r="B38" s="3">
        <v>6.33</v>
      </c>
      <c r="C38" s="3">
        <v>4.83</v>
      </c>
      <c r="D38" s="3">
        <v>5.33</v>
      </c>
    </row>
    <row r="39" spans="2:4" x14ac:dyDescent="0.25">
      <c r="B39" s="3">
        <v>5.17</v>
      </c>
      <c r="C39" s="3">
        <v>5</v>
      </c>
      <c r="D39" s="3">
        <v>6</v>
      </c>
    </row>
    <row r="40" spans="2:4" x14ac:dyDescent="0.25">
      <c r="B40" s="3">
        <v>5.83</v>
      </c>
      <c r="C40" s="3">
        <v>6.33</v>
      </c>
      <c r="D40" s="3">
        <v>6.5</v>
      </c>
    </row>
    <row r="41" spans="2:4" x14ac:dyDescent="0.25">
      <c r="B41" s="3">
        <v>6.5</v>
      </c>
      <c r="C41" s="3">
        <v>7</v>
      </c>
      <c r="D41" s="3">
        <v>4.83</v>
      </c>
    </row>
    <row r="42" spans="2:4" x14ac:dyDescent="0.25">
      <c r="B42" s="3">
        <v>6.5</v>
      </c>
      <c r="C42" s="3">
        <v>5.5</v>
      </c>
      <c r="D42" s="3">
        <v>5.17</v>
      </c>
    </row>
    <row r="43" spans="2:4" x14ac:dyDescent="0.25">
      <c r="B43" s="3">
        <v>5</v>
      </c>
      <c r="C43" s="3"/>
      <c r="D43" s="3">
        <v>5.83</v>
      </c>
    </row>
    <row r="44" spans="2:4" x14ac:dyDescent="0.25">
      <c r="B44" s="3">
        <v>5.33</v>
      </c>
      <c r="C44" s="3"/>
      <c r="D44" s="3">
        <v>6.33</v>
      </c>
    </row>
    <row r="45" spans="2:4" x14ac:dyDescent="0.25">
      <c r="B45" s="3">
        <v>5.67</v>
      </c>
      <c r="C45" s="3"/>
      <c r="D45" s="3">
        <v>7</v>
      </c>
    </row>
    <row r="46" spans="2:4" x14ac:dyDescent="0.25">
      <c r="B46" s="3">
        <v>6</v>
      </c>
      <c r="C46" s="3"/>
      <c r="D46" s="3">
        <v>5.5</v>
      </c>
    </row>
    <row r="47" spans="2:4" x14ac:dyDescent="0.25">
      <c r="B47" s="3"/>
      <c r="C47" s="3"/>
      <c r="D47" s="3">
        <v>6.33</v>
      </c>
    </row>
    <row r="48" spans="2:4" x14ac:dyDescent="0.25">
      <c r="B48" s="3"/>
      <c r="C48" s="3"/>
      <c r="D48" s="3">
        <v>6</v>
      </c>
    </row>
  </sheetData>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1"/>
  <sheetViews>
    <sheetView zoomScale="70" zoomScaleNormal="70" workbookViewId="0">
      <selection activeCell="F3" sqref="F3:I222"/>
    </sheetView>
  </sheetViews>
  <sheetFormatPr defaultRowHeight="15" x14ac:dyDescent="0.25"/>
  <cols>
    <col min="1" max="14" width="10.42578125" customWidth="1"/>
  </cols>
  <sheetData>
    <row r="1" spans="1:14" x14ac:dyDescent="0.25">
      <c r="A1" t="s">
        <v>27</v>
      </c>
      <c r="F1" t="s">
        <v>15</v>
      </c>
      <c r="K1" t="s">
        <v>28</v>
      </c>
    </row>
    <row r="2" spans="1:14" x14ac:dyDescent="0.25">
      <c r="A2" t="s">
        <v>26</v>
      </c>
      <c r="B2" t="s">
        <v>13</v>
      </c>
      <c r="C2" t="s">
        <v>25</v>
      </c>
      <c r="D2" t="s">
        <v>14</v>
      </c>
      <c r="F2" t="s">
        <v>26</v>
      </c>
      <c r="G2" t="s">
        <v>13</v>
      </c>
      <c r="H2" t="s">
        <v>25</v>
      </c>
      <c r="I2" t="s">
        <v>14</v>
      </c>
      <c r="K2" t="s">
        <v>26</v>
      </c>
      <c r="L2" t="s">
        <v>13</v>
      </c>
      <c r="M2" t="s">
        <v>25</v>
      </c>
      <c r="N2" t="s">
        <v>14</v>
      </c>
    </row>
    <row r="3" spans="1:14" x14ac:dyDescent="0.25">
      <c r="A3">
        <v>6</v>
      </c>
      <c r="B3">
        <v>4.5999999999999996</v>
      </c>
      <c r="C3">
        <v>3.6</v>
      </c>
      <c r="D3">
        <v>4.8</v>
      </c>
      <c r="F3">
        <v>6</v>
      </c>
      <c r="G3">
        <v>4.2</v>
      </c>
      <c r="H3">
        <v>1.8</v>
      </c>
      <c r="I3">
        <v>3</v>
      </c>
      <c r="K3">
        <v>2</v>
      </c>
      <c r="L3">
        <v>2</v>
      </c>
      <c r="M3">
        <v>5.25</v>
      </c>
      <c r="N3">
        <v>6.5</v>
      </c>
    </row>
    <row r="4" spans="1:14" x14ac:dyDescent="0.25">
      <c r="A4">
        <v>1.6</v>
      </c>
      <c r="B4">
        <v>1.2</v>
      </c>
      <c r="C4">
        <v>4.4000000000000004</v>
      </c>
      <c r="D4">
        <v>2.2000000000000002</v>
      </c>
      <c r="F4">
        <v>2.4</v>
      </c>
      <c r="G4">
        <v>2.4</v>
      </c>
      <c r="H4">
        <v>3</v>
      </c>
      <c r="I4">
        <v>1.8</v>
      </c>
      <c r="K4">
        <v>1</v>
      </c>
      <c r="L4">
        <v>5.25</v>
      </c>
      <c r="M4">
        <v>6</v>
      </c>
      <c r="N4">
        <v>6</v>
      </c>
    </row>
    <row r="5" spans="1:14" x14ac:dyDescent="0.25">
      <c r="A5">
        <v>2.6</v>
      </c>
      <c r="B5">
        <v>3</v>
      </c>
      <c r="C5">
        <v>3.2</v>
      </c>
      <c r="D5">
        <v>3.2</v>
      </c>
      <c r="F5">
        <v>2.6</v>
      </c>
      <c r="G5">
        <v>3.2</v>
      </c>
      <c r="H5">
        <v>2.8</v>
      </c>
      <c r="I5">
        <v>3.4</v>
      </c>
      <c r="K5">
        <v>1.75</v>
      </c>
      <c r="L5">
        <v>1.5</v>
      </c>
      <c r="M5">
        <v>3.25</v>
      </c>
      <c r="N5">
        <v>6</v>
      </c>
    </row>
    <row r="6" spans="1:14" x14ac:dyDescent="0.25">
      <c r="A6">
        <v>4.2</v>
      </c>
      <c r="B6">
        <v>1.8</v>
      </c>
      <c r="C6">
        <v>2</v>
      </c>
      <c r="D6">
        <v>1</v>
      </c>
      <c r="F6">
        <v>4.2</v>
      </c>
      <c r="G6">
        <v>2</v>
      </c>
      <c r="H6">
        <v>2</v>
      </c>
      <c r="I6">
        <v>1</v>
      </c>
      <c r="K6">
        <v>2</v>
      </c>
      <c r="L6">
        <v>1</v>
      </c>
      <c r="M6">
        <v>1</v>
      </c>
      <c r="N6">
        <v>2</v>
      </c>
    </row>
    <row r="7" spans="1:14" x14ac:dyDescent="0.25">
      <c r="A7">
        <v>2.2000000000000002</v>
      </c>
      <c r="B7">
        <v>4</v>
      </c>
      <c r="C7">
        <v>4</v>
      </c>
      <c r="D7">
        <v>3.6</v>
      </c>
      <c r="F7">
        <v>2.6</v>
      </c>
      <c r="G7">
        <v>2.2000000000000002</v>
      </c>
      <c r="H7">
        <v>4</v>
      </c>
      <c r="I7">
        <v>3</v>
      </c>
      <c r="K7">
        <v>1</v>
      </c>
      <c r="L7">
        <v>2</v>
      </c>
      <c r="M7">
        <v>6</v>
      </c>
      <c r="N7">
        <v>4</v>
      </c>
    </row>
    <row r="8" spans="1:14" x14ac:dyDescent="0.25">
      <c r="A8">
        <v>4.2</v>
      </c>
      <c r="B8">
        <v>5.2</v>
      </c>
      <c r="C8">
        <v>3.8</v>
      </c>
      <c r="D8">
        <v>5</v>
      </c>
      <c r="F8">
        <v>3.4</v>
      </c>
      <c r="G8">
        <v>3.6</v>
      </c>
      <c r="H8">
        <v>4.5999999999999996</v>
      </c>
      <c r="I8">
        <v>5</v>
      </c>
      <c r="K8">
        <v>1</v>
      </c>
      <c r="L8">
        <v>2</v>
      </c>
      <c r="M8">
        <v>5</v>
      </c>
      <c r="N8">
        <v>6</v>
      </c>
    </row>
    <row r="9" spans="1:14" x14ac:dyDescent="0.25">
      <c r="A9">
        <v>4</v>
      </c>
      <c r="B9">
        <v>3.6</v>
      </c>
      <c r="C9">
        <v>2.6</v>
      </c>
      <c r="D9">
        <v>5.8</v>
      </c>
      <c r="F9">
        <v>4.4000000000000004</v>
      </c>
      <c r="G9">
        <v>1</v>
      </c>
      <c r="H9">
        <v>2.2000000000000002</v>
      </c>
      <c r="I9">
        <v>4</v>
      </c>
      <c r="K9">
        <v>1</v>
      </c>
      <c r="L9">
        <v>1</v>
      </c>
      <c r="M9">
        <v>4.75</v>
      </c>
      <c r="N9">
        <v>4.5</v>
      </c>
    </row>
    <row r="10" spans="1:14" x14ac:dyDescent="0.25">
      <c r="A10">
        <v>2.4</v>
      </c>
      <c r="B10">
        <v>4.5999999999999996</v>
      </c>
      <c r="C10">
        <v>1.8</v>
      </c>
      <c r="D10">
        <v>5.2</v>
      </c>
      <c r="F10">
        <v>3</v>
      </c>
      <c r="G10">
        <v>4.5999999999999996</v>
      </c>
      <c r="H10">
        <v>2.4</v>
      </c>
      <c r="I10">
        <v>2.4</v>
      </c>
      <c r="K10">
        <v>2</v>
      </c>
      <c r="L10">
        <v>1</v>
      </c>
      <c r="M10">
        <v>4.25</v>
      </c>
      <c r="N10">
        <v>2</v>
      </c>
    </row>
    <row r="11" spans="1:14" x14ac:dyDescent="0.25">
      <c r="A11">
        <v>4</v>
      </c>
      <c r="B11">
        <v>2.2000000000000002</v>
      </c>
      <c r="C11">
        <v>4.5999999999999996</v>
      </c>
      <c r="D11">
        <v>2</v>
      </c>
      <c r="F11">
        <v>4</v>
      </c>
      <c r="G11">
        <v>2.2000000000000002</v>
      </c>
      <c r="H11">
        <v>3.2</v>
      </c>
      <c r="I11">
        <v>3</v>
      </c>
      <c r="K11">
        <v>2.5</v>
      </c>
      <c r="L11">
        <v>4</v>
      </c>
      <c r="M11">
        <v>4</v>
      </c>
      <c r="N11">
        <v>5</v>
      </c>
    </row>
    <row r="12" spans="1:14" x14ac:dyDescent="0.25">
      <c r="A12">
        <v>4.2</v>
      </c>
      <c r="B12">
        <v>3.4</v>
      </c>
      <c r="C12">
        <v>1</v>
      </c>
      <c r="D12">
        <v>2.6</v>
      </c>
      <c r="F12">
        <v>3.4</v>
      </c>
      <c r="G12">
        <v>3.4</v>
      </c>
      <c r="H12">
        <v>1.2</v>
      </c>
      <c r="I12">
        <v>1.6</v>
      </c>
      <c r="K12">
        <v>2</v>
      </c>
      <c r="L12">
        <v>1</v>
      </c>
      <c r="M12">
        <v>1</v>
      </c>
      <c r="N12">
        <v>1.5</v>
      </c>
    </row>
    <row r="13" spans="1:14" x14ac:dyDescent="0.25">
      <c r="A13">
        <v>2.8</v>
      </c>
      <c r="B13">
        <v>1.2</v>
      </c>
      <c r="C13">
        <v>4</v>
      </c>
      <c r="D13">
        <v>5.4</v>
      </c>
      <c r="F13">
        <v>3</v>
      </c>
      <c r="G13">
        <v>2.4</v>
      </c>
      <c r="H13">
        <v>5.8</v>
      </c>
      <c r="I13">
        <v>5.4</v>
      </c>
      <c r="K13">
        <v>2</v>
      </c>
      <c r="L13">
        <v>2</v>
      </c>
      <c r="M13">
        <v>4.75</v>
      </c>
      <c r="N13">
        <v>4.25</v>
      </c>
    </row>
    <row r="14" spans="1:14" x14ac:dyDescent="0.25">
      <c r="A14">
        <v>1.8</v>
      </c>
      <c r="B14">
        <v>3.4</v>
      </c>
      <c r="C14">
        <v>6.6</v>
      </c>
      <c r="D14">
        <v>1</v>
      </c>
      <c r="F14">
        <v>1.6</v>
      </c>
      <c r="G14">
        <v>3</v>
      </c>
      <c r="H14">
        <v>6</v>
      </c>
      <c r="I14">
        <v>2.6</v>
      </c>
      <c r="K14">
        <v>3.75</v>
      </c>
      <c r="L14">
        <v>3.25</v>
      </c>
      <c r="M14">
        <v>3.5</v>
      </c>
      <c r="N14">
        <v>2.5</v>
      </c>
    </row>
    <row r="15" spans="1:14" x14ac:dyDescent="0.25">
      <c r="A15">
        <v>1.8</v>
      </c>
      <c r="B15">
        <v>3</v>
      </c>
      <c r="C15">
        <v>4.4000000000000004</v>
      </c>
      <c r="D15">
        <v>1</v>
      </c>
      <c r="F15">
        <v>2.2000000000000002</v>
      </c>
      <c r="G15">
        <v>2.8</v>
      </c>
      <c r="H15">
        <v>3.4</v>
      </c>
      <c r="I15">
        <v>1.2</v>
      </c>
      <c r="K15">
        <v>1</v>
      </c>
      <c r="L15">
        <v>2</v>
      </c>
      <c r="M15">
        <v>3.5</v>
      </c>
      <c r="N15">
        <v>2</v>
      </c>
    </row>
    <row r="16" spans="1:14" x14ac:dyDescent="0.25">
      <c r="A16">
        <v>3.6</v>
      </c>
      <c r="B16">
        <v>2.2000000000000002</v>
      </c>
      <c r="C16">
        <v>2.6</v>
      </c>
      <c r="D16">
        <v>4.5999999999999996</v>
      </c>
      <c r="F16">
        <v>4</v>
      </c>
      <c r="G16">
        <v>2.8</v>
      </c>
      <c r="H16">
        <v>3.2</v>
      </c>
      <c r="I16">
        <v>3.2</v>
      </c>
      <c r="K16">
        <v>2</v>
      </c>
      <c r="L16">
        <v>1</v>
      </c>
      <c r="M16">
        <v>5.25</v>
      </c>
      <c r="N16">
        <v>3</v>
      </c>
    </row>
    <row r="17" spans="1:14" x14ac:dyDescent="0.25">
      <c r="A17">
        <v>4.5999999999999996</v>
      </c>
      <c r="B17">
        <v>1.8</v>
      </c>
      <c r="C17">
        <v>2.2000000000000002</v>
      </c>
      <c r="D17">
        <v>1.8</v>
      </c>
      <c r="F17">
        <v>4.5999999999999996</v>
      </c>
      <c r="G17">
        <v>3.4</v>
      </c>
      <c r="H17">
        <v>1</v>
      </c>
      <c r="I17">
        <v>3.6</v>
      </c>
      <c r="K17">
        <v>4.25</v>
      </c>
      <c r="L17">
        <v>1.25</v>
      </c>
      <c r="M17">
        <v>4</v>
      </c>
      <c r="N17">
        <v>3.75</v>
      </c>
    </row>
    <row r="18" spans="1:14" x14ac:dyDescent="0.25">
      <c r="A18">
        <v>2.2000000000000002</v>
      </c>
      <c r="B18">
        <v>3.8</v>
      </c>
      <c r="C18">
        <v>4.2</v>
      </c>
      <c r="D18">
        <v>4</v>
      </c>
      <c r="F18">
        <v>3.2</v>
      </c>
      <c r="G18">
        <v>4.5999999999999996</v>
      </c>
      <c r="H18">
        <v>4</v>
      </c>
      <c r="I18">
        <v>2.8</v>
      </c>
      <c r="K18">
        <v>2.25</v>
      </c>
      <c r="L18">
        <v>1</v>
      </c>
      <c r="M18">
        <v>5</v>
      </c>
      <c r="N18">
        <v>3</v>
      </c>
    </row>
    <row r="19" spans="1:14" x14ac:dyDescent="0.25">
      <c r="A19">
        <v>4.2</v>
      </c>
      <c r="B19">
        <v>3.8</v>
      </c>
      <c r="C19">
        <v>2.4</v>
      </c>
      <c r="D19">
        <v>3.4</v>
      </c>
      <c r="F19">
        <v>3</v>
      </c>
      <c r="G19">
        <v>3.2</v>
      </c>
      <c r="H19">
        <v>1.8</v>
      </c>
      <c r="I19">
        <v>2.6</v>
      </c>
      <c r="K19">
        <v>2</v>
      </c>
      <c r="L19">
        <v>2</v>
      </c>
      <c r="M19">
        <v>5</v>
      </c>
      <c r="N19">
        <v>4.5</v>
      </c>
    </row>
    <row r="20" spans="1:14" x14ac:dyDescent="0.25">
      <c r="A20">
        <v>3.2</v>
      </c>
      <c r="B20">
        <v>4.5999999999999996</v>
      </c>
      <c r="C20">
        <v>3.6</v>
      </c>
      <c r="D20">
        <v>4.8</v>
      </c>
      <c r="F20">
        <v>4</v>
      </c>
      <c r="G20">
        <v>4.4000000000000004</v>
      </c>
      <c r="H20">
        <v>2.8</v>
      </c>
      <c r="I20">
        <v>3.2</v>
      </c>
      <c r="K20">
        <v>2.5</v>
      </c>
      <c r="L20">
        <v>1</v>
      </c>
      <c r="M20">
        <v>5.5</v>
      </c>
      <c r="N20">
        <v>7</v>
      </c>
    </row>
    <row r="21" spans="1:14" x14ac:dyDescent="0.25">
      <c r="A21">
        <v>5.4</v>
      </c>
      <c r="B21">
        <v>5.2</v>
      </c>
      <c r="C21">
        <v>1</v>
      </c>
      <c r="D21">
        <v>5.6</v>
      </c>
      <c r="F21">
        <v>5.8</v>
      </c>
      <c r="G21">
        <v>3</v>
      </c>
      <c r="H21">
        <v>1</v>
      </c>
      <c r="I21">
        <v>4.2</v>
      </c>
      <c r="K21">
        <v>3</v>
      </c>
      <c r="L21">
        <v>2</v>
      </c>
      <c r="M21">
        <v>3.5</v>
      </c>
      <c r="N21">
        <v>6</v>
      </c>
    </row>
    <row r="22" spans="1:14" x14ac:dyDescent="0.25">
      <c r="A22">
        <v>3.2</v>
      </c>
      <c r="B22">
        <v>4</v>
      </c>
      <c r="C22">
        <v>5.4</v>
      </c>
      <c r="D22">
        <v>3.8</v>
      </c>
      <c r="F22">
        <v>3.2</v>
      </c>
      <c r="G22">
        <v>4</v>
      </c>
      <c r="H22">
        <v>5</v>
      </c>
      <c r="I22">
        <v>1.8</v>
      </c>
      <c r="K22">
        <v>3.25</v>
      </c>
      <c r="L22">
        <v>2</v>
      </c>
      <c r="M22">
        <v>4.25</v>
      </c>
      <c r="N22">
        <v>3.75</v>
      </c>
    </row>
    <row r="23" spans="1:14" x14ac:dyDescent="0.25">
      <c r="A23">
        <v>3.8</v>
      </c>
      <c r="B23">
        <v>3.2</v>
      </c>
      <c r="C23">
        <v>2.8</v>
      </c>
      <c r="D23">
        <v>5.6</v>
      </c>
      <c r="F23">
        <v>4.2</v>
      </c>
      <c r="G23">
        <v>3.6</v>
      </c>
      <c r="H23">
        <v>2.4</v>
      </c>
      <c r="I23">
        <v>4.8</v>
      </c>
      <c r="K23">
        <v>2</v>
      </c>
      <c r="L23">
        <v>2</v>
      </c>
      <c r="M23">
        <v>6.25</v>
      </c>
      <c r="N23">
        <v>4.5</v>
      </c>
    </row>
    <row r="24" spans="1:14" x14ac:dyDescent="0.25">
      <c r="A24">
        <v>3</v>
      </c>
      <c r="B24">
        <v>1.4</v>
      </c>
      <c r="C24">
        <v>3.4</v>
      </c>
      <c r="D24">
        <v>1.4</v>
      </c>
      <c r="F24">
        <v>1.8</v>
      </c>
      <c r="G24">
        <v>2.6</v>
      </c>
      <c r="H24">
        <v>2</v>
      </c>
      <c r="I24">
        <v>2</v>
      </c>
      <c r="K24">
        <v>1.75</v>
      </c>
      <c r="L24">
        <v>2</v>
      </c>
      <c r="M24">
        <v>5.5</v>
      </c>
      <c r="N24">
        <v>3</v>
      </c>
    </row>
    <row r="25" spans="1:14" x14ac:dyDescent="0.25">
      <c r="A25">
        <v>2.2000000000000002</v>
      </c>
      <c r="B25">
        <v>3.4</v>
      </c>
      <c r="C25">
        <v>4.5999999999999996</v>
      </c>
      <c r="D25">
        <v>4.8</v>
      </c>
      <c r="F25">
        <v>2.8</v>
      </c>
      <c r="G25">
        <v>3.8</v>
      </c>
      <c r="H25">
        <v>4</v>
      </c>
      <c r="I25">
        <v>3</v>
      </c>
      <c r="K25">
        <v>1.75</v>
      </c>
      <c r="L25">
        <v>3</v>
      </c>
      <c r="M25">
        <v>5.75</v>
      </c>
      <c r="N25">
        <v>1</v>
      </c>
    </row>
    <row r="26" spans="1:14" x14ac:dyDescent="0.25">
      <c r="A26">
        <v>2.8</v>
      </c>
      <c r="B26">
        <v>5.8</v>
      </c>
      <c r="C26">
        <v>5</v>
      </c>
      <c r="D26">
        <v>4.5999999999999996</v>
      </c>
      <c r="F26">
        <v>3.2</v>
      </c>
      <c r="G26">
        <v>7</v>
      </c>
      <c r="H26">
        <v>4.5999999999999996</v>
      </c>
      <c r="I26">
        <v>5.6</v>
      </c>
      <c r="K26">
        <v>1</v>
      </c>
      <c r="L26">
        <v>1</v>
      </c>
      <c r="M26">
        <v>2.75</v>
      </c>
      <c r="N26">
        <v>5</v>
      </c>
    </row>
    <row r="27" spans="1:14" x14ac:dyDescent="0.25">
      <c r="A27">
        <v>4</v>
      </c>
      <c r="B27">
        <v>2</v>
      </c>
      <c r="C27">
        <v>1</v>
      </c>
      <c r="D27">
        <v>2.2000000000000002</v>
      </c>
      <c r="F27">
        <v>3</v>
      </c>
      <c r="G27">
        <v>2.6</v>
      </c>
      <c r="H27">
        <v>1.8</v>
      </c>
      <c r="I27">
        <v>3.4</v>
      </c>
      <c r="K27">
        <v>1</v>
      </c>
      <c r="L27">
        <v>2.25</v>
      </c>
      <c r="M27">
        <v>1</v>
      </c>
      <c r="N27">
        <v>5</v>
      </c>
    </row>
    <row r="28" spans="1:14" x14ac:dyDescent="0.25">
      <c r="A28">
        <v>1</v>
      </c>
      <c r="B28">
        <v>1.8</v>
      </c>
      <c r="C28">
        <v>3.2</v>
      </c>
      <c r="D28">
        <v>2.8</v>
      </c>
      <c r="F28">
        <v>1</v>
      </c>
      <c r="G28">
        <v>3.4</v>
      </c>
      <c r="H28">
        <v>3.2</v>
      </c>
      <c r="I28">
        <v>1</v>
      </c>
      <c r="K28">
        <v>1</v>
      </c>
      <c r="L28">
        <v>3.5</v>
      </c>
      <c r="M28">
        <v>3.75</v>
      </c>
      <c r="N28">
        <v>2.5</v>
      </c>
    </row>
    <row r="29" spans="1:14" x14ac:dyDescent="0.25">
      <c r="A29">
        <v>3.6</v>
      </c>
      <c r="B29">
        <v>2</v>
      </c>
      <c r="C29">
        <v>3</v>
      </c>
      <c r="D29">
        <v>1</v>
      </c>
      <c r="F29">
        <v>3.6</v>
      </c>
      <c r="G29">
        <v>2.6</v>
      </c>
      <c r="H29">
        <v>4.2</v>
      </c>
      <c r="I29">
        <v>1</v>
      </c>
      <c r="K29">
        <v>1.5</v>
      </c>
      <c r="L29">
        <v>1</v>
      </c>
      <c r="M29">
        <v>4.25</v>
      </c>
      <c r="N29">
        <v>2.5</v>
      </c>
    </row>
    <row r="30" spans="1:14" x14ac:dyDescent="0.25">
      <c r="A30">
        <v>1.2</v>
      </c>
      <c r="B30">
        <v>3.2</v>
      </c>
      <c r="C30">
        <v>3.6</v>
      </c>
      <c r="D30">
        <v>4.5999999999999996</v>
      </c>
      <c r="F30">
        <v>3</v>
      </c>
      <c r="G30">
        <v>4</v>
      </c>
      <c r="H30">
        <v>3.6</v>
      </c>
      <c r="I30">
        <v>1.8</v>
      </c>
      <c r="K30">
        <v>1.25</v>
      </c>
      <c r="L30">
        <v>3.75</v>
      </c>
      <c r="M30">
        <v>4.25</v>
      </c>
      <c r="N30">
        <v>5.75</v>
      </c>
    </row>
    <row r="31" spans="1:14" x14ac:dyDescent="0.25">
      <c r="A31">
        <v>3.2</v>
      </c>
      <c r="B31">
        <v>1</v>
      </c>
      <c r="C31">
        <v>3.2</v>
      </c>
      <c r="D31">
        <v>1.2</v>
      </c>
      <c r="F31">
        <v>3.8</v>
      </c>
      <c r="G31">
        <v>3</v>
      </c>
      <c r="H31">
        <v>2.8</v>
      </c>
      <c r="I31">
        <v>2.2000000000000002</v>
      </c>
      <c r="K31">
        <v>1</v>
      </c>
      <c r="L31">
        <v>1</v>
      </c>
      <c r="M31">
        <v>3.25</v>
      </c>
      <c r="N31">
        <v>2.75</v>
      </c>
    </row>
    <row r="32" spans="1:14" x14ac:dyDescent="0.25">
      <c r="A32">
        <v>4.4000000000000004</v>
      </c>
      <c r="B32">
        <v>3</v>
      </c>
      <c r="C32">
        <v>3.6</v>
      </c>
      <c r="D32">
        <v>4.4000000000000004</v>
      </c>
      <c r="F32">
        <v>3.4</v>
      </c>
      <c r="G32">
        <v>2.8</v>
      </c>
      <c r="H32">
        <v>3.2</v>
      </c>
      <c r="I32">
        <v>4.4000000000000004</v>
      </c>
      <c r="K32">
        <v>2.5</v>
      </c>
      <c r="L32">
        <v>1</v>
      </c>
      <c r="M32">
        <v>4.5</v>
      </c>
      <c r="N32">
        <v>2.5</v>
      </c>
    </row>
    <row r="33" spans="1:14" x14ac:dyDescent="0.25">
      <c r="A33">
        <v>1</v>
      </c>
      <c r="B33">
        <v>1</v>
      </c>
      <c r="C33">
        <v>1.4</v>
      </c>
      <c r="D33">
        <v>1</v>
      </c>
      <c r="F33">
        <v>2</v>
      </c>
      <c r="G33">
        <v>2</v>
      </c>
      <c r="H33">
        <v>1.2</v>
      </c>
      <c r="I33">
        <v>1</v>
      </c>
      <c r="K33">
        <v>1.5</v>
      </c>
      <c r="L33">
        <v>1</v>
      </c>
      <c r="M33">
        <v>3.75</v>
      </c>
      <c r="N33">
        <v>3.75</v>
      </c>
    </row>
    <row r="34" spans="1:14" x14ac:dyDescent="0.25">
      <c r="A34">
        <v>3.4</v>
      </c>
      <c r="B34">
        <v>2</v>
      </c>
      <c r="C34">
        <v>4.4000000000000004</v>
      </c>
      <c r="D34">
        <v>5.6</v>
      </c>
      <c r="F34">
        <v>4.8</v>
      </c>
      <c r="G34">
        <v>5.8</v>
      </c>
      <c r="H34">
        <v>4.8</v>
      </c>
      <c r="I34">
        <v>2.4</v>
      </c>
      <c r="K34">
        <v>2</v>
      </c>
      <c r="L34">
        <v>1</v>
      </c>
      <c r="M34">
        <v>2.75</v>
      </c>
      <c r="N34">
        <v>4.25</v>
      </c>
    </row>
    <row r="35" spans="1:14" x14ac:dyDescent="0.25">
      <c r="A35">
        <v>4.2</v>
      </c>
      <c r="B35">
        <v>2</v>
      </c>
      <c r="C35">
        <v>4.2</v>
      </c>
      <c r="D35">
        <v>4.5999999999999996</v>
      </c>
      <c r="F35">
        <v>2.6</v>
      </c>
      <c r="G35">
        <v>3.6</v>
      </c>
      <c r="H35">
        <v>2.8</v>
      </c>
      <c r="I35">
        <v>4.2</v>
      </c>
      <c r="K35">
        <v>3</v>
      </c>
      <c r="L35">
        <v>1</v>
      </c>
      <c r="M35">
        <v>3</v>
      </c>
      <c r="N35">
        <v>5.25</v>
      </c>
    </row>
    <row r="36" spans="1:14" x14ac:dyDescent="0.25">
      <c r="A36">
        <v>5</v>
      </c>
      <c r="B36">
        <v>3</v>
      </c>
      <c r="C36">
        <v>5.2</v>
      </c>
      <c r="D36">
        <v>6</v>
      </c>
      <c r="F36">
        <v>5.6</v>
      </c>
      <c r="G36">
        <v>2.4</v>
      </c>
      <c r="H36">
        <v>3.4</v>
      </c>
      <c r="I36">
        <v>3.6</v>
      </c>
      <c r="K36">
        <v>1</v>
      </c>
      <c r="L36">
        <v>2.75</v>
      </c>
      <c r="M36">
        <v>5.5</v>
      </c>
      <c r="N36">
        <v>3.75</v>
      </c>
    </row>
    <row r="37" spans="1:14" x14ac:dyDescent="0.25">
      <c r="A37">
        <v>4</v>
      </c>
      <c r="B37">
        <v>2</v>
      </c>
      <c r="C37">
        <v>5.8</v>
      </c>
      <c r="D37">
        <v>4.8</v>
      </c>
      <c r="F37">
        <v>2.4</v>
      </c>
      <c r="G37">
        <v>3.2</v>
      </c>
      <c r="H37">
        <v>7</v>
      </c>
      <c r="I37">
        <v>4.8</v>
      </c>
      <c r="K37">
        <v>2</v>
      </c>
      <c r="L37">
        <v>1.25</v>
      </c>
      <c r="M37">
        <v>6</v>
      </c>
      <c r="N37">
        <v>4.25</v>
      </c>
    </row>
    <row r="38" spans="1:14" x14ac:dyDescent="0.25">
      <c r="A38">
        <v>3.4</v>
      </c>
      <c r="B38">
        <v>2.4</v>
      </c>
      <c r="C38">
        <v>3.4</v>
      </c>
      <c r="D38">
        <v>4.8</v>
      </c>
      <c r="F38">
        <v>3.4</v>
      </c>
      <c r="G38">
        <v>2.2000000000000002</v>
      </c>
      <c r="H38">
        <v>1.4</v>
      </c>
      <c r="I38">
        <v>4.5999999999999996</v>
      </c>
      <c r="K38">
        <v>1</v>
      </c>
      <c r="L38">
        <v>2</v>
      </c>
      <c r="M38">
        <v>4.25</v>
      </c>
      <c r="N38">
        <v>5.5</v>
      </c>
    </row>
    <row r="39" spans="1:14" x14ac:dyDescent="0.25">
      <c r="A39">
        <v>3.4</v>
      </c>
      <c r="B39">
        <v>3.4</v>
      </c>
      <c r="C39">
        <v>1.6</v>
      </c>
      <c r="D39">
        <v>4.2</v>
      </c>
      <c r="F39">
        <v>5</v>
      </c>
      <c r="G39">
        <v>2.6</v>
      </c>
      <c r="H39">
        <v>1.6</v>
      </c>
      <c r="I39">
        <v>3.6</v>
      </c>
      <c r="K39">
        <v>4.5</v>
      </c>
      <c r="L39">
        <v>1</v>
      </c>
      <c r="M39">
        <v>2</v>
      </c>
      <c r="N39">
        <v>6.25</v>
      </c>
    </row>
    <row r="40" spans="1:14" x14ac:dyDescent="0.25">
      <c r="A40">
        <v>5.8</v>
      </c>
      <c r="B40">
        <v>2.4</v>
      </c>
      <c r="C40">
        <v>5.2</v>
      </c>
      <c r="D40">
        <v>3.6</v>
      </c>
      <c r="F40">
        <v>5.8</v>
      </c>
      <c r="G40">
        <v>2.4</v>
      </c>
      <c r="H40">
        <v>3</v>
      </c>
      <c r="I40">
        <v>4.4000000000000004</v>
      </c>
      <c r="K40">
        <v>1.25</v>
      </c>
      <c r="L40">
        <v>2</v>
      </c>
      <c r="M40">
        <v>5.5</v>
      </c>
      <c r="N40">
        <v>4</v>
      </c>
    </row>
    <row r="41" spans="1:14" x14ac:dyDescent="0.25">
      <c r="A41">
        <v>4.8</v>
      </c>
      <c r="B41">
        <v>4.8</v>
      </c>
      <c r="C41">
        <v>1.2</v>
      </c>
      <c r="D41">
        <v>3.2</v>
      </c>
      <c r="F41">
        <v>4</v>
      </c>
      <c r="G41">
        <v>5</v>
      </c>
      <c r="H41">
        <v>1</v>
      </c>
      <c r="I41">
        <v>3</v>
      </c>
      <c r="K41">
        <v>4.5</v>
      </c>
      <c r="L41">
        <v>1</v>
      </c>
      <c r="M41">
        <v>3.75</v>
      </c>
      <c r="N41">
        <v>3.5</v>
      </c>
    </row>
    <row r="42" spans="1:14" x14ac:dyDescent="0.25">
      <c r="A42">
        <v>6.8</v>
      </c>
      <c r="B42">
        <v>1.2</v>
      </c>
      <c r="C42">
        <v>2.2000000000000002</v>
      </c>
      <c r="D42">
        <v>2.6</v>
      </c>
      <c r="F42">
        <v>5.8</v>
      </c>
      <c r="G42">
        <v>2.6</v>
      </c>
      <c r="H42">
        <v>2</v>
      </c>
      <c r="I42">
        <v>2</v>
      </c>
      <c r="K42">
        <v>1.25</v>
      </c>
      <c r="L42">
        <v>1</v>
      </c>
      <c r="M42">
        <v>1</v>
      </c>
      <c r="N42">
        <v>4.25</v>
      </c>
    </row>
    <row r="43" spans="1:14" x14ac:dyDescent="0.25">
      <c r="A43">
        <v>4.2</v>
      </c>
      <c r="B43">
        <v>6</v>
      </c>
      <c r="C43">
        <v>2.2000000000000002</v>
      </c>
      <c r="D43">
        <v>3.6</v>
      </c>
      <c r="F43">
        <v>4.2</v>
      </c>
      <c r="G43">
        <v>5</v>
      </c>
      <c r="H43">
        <v>2.2000000000000002</v>
      </c>
      <c r="I43">
        <v>4.4000000000000004</v>
      </c>
      <c r="K43">
        <v>1</v>
      </c>
      <c r="L43">
        <v>1</v>
      </c>
      <c r="M43">
        <v>2.5</v>
      </c>
      <c r="N43">
        <v>4.75</v>
      </c>
    </row>
    <row r="44" spans="1:14" x14ac:dyDescent="0.25">
      <c r="A44">
        <v>1.2</v>
      </c>
      <c r="B44">
        <v>1.4</v>
      </c>
      <c r="C44">
        <v>4.4000000000000004</v>
      </c>
      <c r="D44">
        <v>4</v>
      </c>
      <c r="F44">
        <v>1.8</v>
      </c>
      <c r="G44">
        <v>3.4</v>
      </c>
      <c r="H44">
        <v>4.8</v>
      </c>
      <c r="I44">
        <v>2.2000000000000002</v>
      </c>
      <c r="K44">
        <v>1.75</v>
      </c>
      <c r="L44">
        <v>1</v>
      </c>
      <c r="M44">
        <v>3.75</v>
      </c>
      <c r="N44">
        <v>4.25</v>
      </c>
    </row>
    <row r="45" spans="1:14" x14ac:dyDescent="0.25">
      <c r="A45">
        <v>3.6</v>
      </c>
      <c r="B45">
        <v>4.4000000000000004</v>
      </c>
      <c r="C45">
        <v>2.4</v>
      </c>
      <c r="D45">
        <v>1.4</v>
      </c>
      <c r="F45">
        <v>4</v>
      </c>
      <c r="G45">
        <v>3.8</v>
      </c>
      <c r="H45">
        <v>2.2000000000000002</v>
      </c>
      <c r="I45">
        <v>3.4</v>
      </c>
      <c r="K45">
        <v>1.5</v>
      </c>
      <c r="L45">
        <v>2.5</v>
      </c>
      <c r="M45">
        <v>4.25</v>
      </c>
      <c r="N45">
        <v>4</v>
      </c>
    </row>
    <row r="46" spans="1:14" x14ac:dyDescent="0.25">
      <c r="A46">
        <v>3.2</v>
      </c>
      <c r="B46">
        <v>4</v>
      </c>
      <c r="C46">
        <v>3</v>
      </c>
      <c r="D46">
        <v>4.5999999999999996</v>
      </c>
      <c r="F46">
        <v>1.4</v>
      </c>
      <c r="G46">
        <v>4</v>
      </c>
      <c r="H46">
        <v>3.6</v>
      </c>
      <c r="I46">
        <v>4.4000000000000004</v>
      </c>
      <c r="K46">
        <v>1</v>
      </c>
      <c r="L46">
        <v>3.25</v>
      </c>
      <c r="M46">
        <v>2.75</v>
      </c>
      <c r="N46">
        <v>7</v>
      </c>
    </row>
    <row r="47" spans="1:14" x14ac:dyDescent="0.25">
      <c r="A47">
        <v>3.2</v>
      </c>
      <c r="B47">
        <v>4.5999999999999996</v>
      </c>
      <c r="C47">
        <v>5.6</v>
      </c>
      <c r="D47">
        <v>2</v>
      </c>
      <c r="F47">
        <v>2.8</v>
      </c>
      <c r="G47">
        <v>3.4</v>
      </c>
      <c r="H47">
        <v>4.5999999999999996</v>
      </c>
      <c r="I47">
        <v>1.6</v>
      </c>
      <c r="K47">
        <v>2</v>
      </c>
      <c r="L47">
        <v>1</v>
      </c>
      <c r="M47">
        <v>3</v>
      </c>
      <c r="N47">
        <v>4.25</v>
      </c>
    </row>
    <row r="48" spans="1:14" x14ac:dyDescent="0.25">
      <c r="A48">
        <v>4.8</v>
      </c>
      <c r="B48">
        <v>1.8</v>
      </c>
      <c r="C48">
        <v>1.4</v>
      </c>
      <c r="D48">
        <v>5.2</v>
      </c>
      <c r="F48">
        <v>2</v>
      </c>
      <c r="G48">
        <v>1</v>
      </c>
      <c r="H48">
        <v>2.8</v>
      </c>
      <c r="I48">
        <v>4.2</v>
      </c>
      <c r="K48">
        <v>1</v>
      </c>
      <c r="L48">
        <v>1</v>
      </c>
      <c r="M48">
        <v>4</v>
      </c>
      <c r="N48">
        <v>5.75</v>
      </c>
    </row>
    <row r="49" spans="1:14" x14ac:dyDescent="0.25">
      <c r="A49">
        <v>5</v>
      </c>
      <c r="B49">
        <v>3</v>
      </c>
      <c r="C49">
        <v>2</v>
      </c>
      <c r="D49">
        <v>3.2</v>
      </c>
      <c r="F49">
        <v>4</v>
      </c>
      <c r="G49">
        <v>2.2000000000000002</v>
      </c>
      <c r="H49">
        <v>4</v>
      </c>
      <c r="I49">
        <v>3.2</v>
      </c>
      <c r="K49">
        <v>1</v>
      </c>
      <c r="L49">
        <v>1</v>
      </c>
      <c r="M49">
        <v>4</v>
      </c>
      <c r="N49">
        <v>7</v>
      </c>
    </row>
    <row r="50" spans="1:14" x14ac:dyDescent="0.25">
      <c r="A50">
        <v>4.4000000000000004</v>
      </c>
      <c r="B50">
        <v>2.6</v>
      </c>
      <c r="C50">
        <v>4.4000000000000004</v>
      </c>
      <c r="D50">
        <v>1.2</v>
      </c>
      <c r="F50">
        <v>3.4</v>
      </c>
      <c r="G50">
        <v>2.8</v>
      </c>
      <c r="H50">
        <v>3.8</v>
      </c>
      <c r="I50">
        <v>1.2</v>
      </c>
      <c r="K50">
        <v>1.5</v>
      </c>
      <c r="L50">
        <v>2.75</v>
      </c>
      <c r="M50">
        <v>1.5</v>
      </c>
      <c r="N50">
        <v>3.75</v>
      </c>
    </row>
    <row r="51" spans="1:14" x14ac:dyDescent="0.25">
      <c r="A51">
        <v>3.8</v>
      </c>
      <c r="B51">
        <v>3.2</v>
      </c>
      <c r="C51">
        <v>5.6</v>
      </c>
      <c r="D51">
        <v>3.6</v>
      </c>
      <c r="F51">
        <v>4.5999999999999996</v>
      </c>
      <c r="G51">
        <v>2.2000000000000002</v>
      </c>
      <c r="H51">
        <v>3.8</v>
      </c>
      <c r="I51">
        <v>4.4000000000000004</v>
      </c>
      <c r="K51">
        <v>1</v>
      </c>
      <c r="L51">
        <v>4.25</v>
      </c>
      <c r="M51">
        <v>4.5</v>
      </c>
      <c r="N51">
        <v>5.25</v>
      </c>
    </row>
    <row r="52" spans="1:14" x14ac:dyDescent="0.25">
      <c r="A52">
        <v>4</v>
      </c>
      <c r="B52">
        <v>2.6</v>
      </c>
      <c r="C52">
        <v>3</v>
      </c>
      <c r="D52">
        <v>1</v>
      </c>
      <c r="F52">
        <v>4</v>
      </c>
      <c r="G52">
        <v>3</v>
      </c>
      <c r="H52">
        <v>3.4</v>
      </c>
      <c r="I52">
        <v>1.4</v>
      </c>
      <c r="K52">
        <v>4</v>
      </c>
      <c r="L52">
        <v>1</v>
      </c>
      <c r="M52">
        <v>4.5</v>
      </c>
      <c r="N52">
        <v>3.25</v>
      </c>
    </row>
    <row r="53" spans="1:14" x14ac:dyDescent="0.25">
      <c r="A53">
        <v>1</v>
      </c>
      <c r="B53">
        <v>4.2</v>
      </c>
      <c r="C53">
        <v>3</v>
      </c>
      <c r="D53">
        <v>5.6</v>
      </c>
      <c r="F53">
        <v>2</v>
      </c>
      <c r="G53">
        <v>2.6</v>
      </c>
      <c r="H53">
        <v>3</v>
      </c>
      <c r="I53">
        <v>4</v>
      </c>
      <c r="K53">
        <v>2</v>
      </c>
      <c r="L53">
        <v>3</v>
      </c>
      <c r="M53">
        <v>6.25</v>
      </c>
      <c r="N53">
        <v>3.75</v>
      </c>
    </row>
    <row r="54" spans="1:14" x14ac:dyDescent="0.25">
      <c r="A54">
        <v>5.6</v>
      </c>
      <c r="B54">
        <v>4.5999999999999996</v>
      </c>
      <c r="C54">
        <v>7</v>
      </c>
      <c r="D54">
        <v>2.4</v>
      </c>
      <c r="F54">
        <v>3.8</v>
      </c>
      <c r="G54">
        <v>3.8</v>
      </c>
      <c r="H54">
        <v>5</v>
      </c>
      <c r="I54">
        <v>2.2000000000000002</v>
      </c>
      <c r="K54">
        <v>2.25</v>
      </c>
      <c r="L54">
        <v>1</v>
      </c>
      <c r="M54">
        <v>5</v>
      </c>
      <c r="N54">
        <v>6</v>
      </c>
    </row>
    <row r="55" spans="1:14" x14ac:dyDescent="0.25">
      <c r="A55">
        <v>2</v>
      </c>
      <c r="B55">
        <v>1.8</v>
      </c>
      <c r="C55">
        <v>5</v>
      </c>
      <c r="D55">
        <v>2.2000000000000002</v>
      </c>
      <c r="F55">
        <v>2</v>
      </c>
      <c r="G55">
        <v>1.2</v>
      </c>
      <c r="H55">
        <v>3.2</v>
      </c>
      <c r="I55">
        <v>1.6</v>
      </c>
      <c r="K55">
        <v>2</v>
      </c>
      <c r="L55">
        <v>1.5</v>
      </c>
      <c r="M55">
        <v>4</v>
      </c>
      <c r="N55">
        <v>1.5</v>
      </c>
    </row>
    <row r="56" spans="1:14" x14ac:dyDescent="0.25">
      <c r="A56">
        <v>1</v>
      </c>
      <c r="B56">
        <v>2.4</v>
      </c>
      <c r="C56">
        <v>5</v>
      </c>
      <c r="D56">
        <v>3.8</v>
      </c>
      <c r="F56">
        <v>1</v>
      </c>
      <c r="G56">
        <v>3</v>
      </c>
      <c r="H56">
        <v>2.8</v>
      </c>
      <c r="I56">
        <v>2.8</v>
      </c>
      <c r="K56">
        <v>1</v>
      </c>
      <c r="L56">
        <v>1.25</v>
      </c>
      <c r="M56">
        <v>3</v>
      </c>
      <c r="N56">
        <v>4.25</v>
      </c>
    </row>
    <row r="57" spans="1:14" x14ac:dyDescent="0.25">
      <c r="A57">
        <v>3.6</v>
      </c>
      <c r="B57">
        <v>3</v>
      </c>
      <c r="C57">
        <v>2.2000000000000002</v>
      </c>
      <c r="D57">
        <v>3.8</v>
      </c>
      <c r="F57">
        <v>4.2</v>
      </c>
      <c r="G57">
        <v>2.8</v>
      </c>
      <c r="H57">
        <v>1</v>
      </c>
      <c r="I57">
        <v>3.2</v>
      </c>
      <c r="K57">
        <v>1</v>
      </c>
      <c r="L57">
        <v>1.75</v>
      </c>
      <c r="M57">
        <v>2.5</v>
      </c>
      <c r="N57">
        <v>4</v>
      </c>
    </row>
    <row r="58" spans="1:14" x14ac:dyDescent="0.25">
      <c r="A58">
        <v>4.5999999999999996</v>
      </c>
      <c r="B58">
        <v>1.6</v>
      </c>
      <c r="C58">
        <v>4.5999999999999996</v>
      </c>
      <c r="D58">
        <v>5</v>
      </c>
      <c r="F58">
        <v>3.2</v>
      </c>
      <c r="G58">
        <v>3.8</v>
      </c>
      <c r="H58">
        <v>3.8</v>
      </c>
      <c r="I58">
        <v>4</v>
      </c>
      <c r="K58">
        <v>1</v>
      </c>
      <c r="L58">
        <v>1</v>
      </c>
      <c r="M58">
        <v>5</v>
      </c>
      <c r="N58">
        <v>4.75</v>
      </c>
    </row>
    <row r="59" spans="1:14" x14ac:dyDescent="0.25">
      <c r="A59">
        <v>1</v>
      </c>
      <c r="B59">
        <v>4</v>
      </c>
      <c r="C59">
        <v>4.2</v>
      </c>
      <c r="D59">
        <v>4.4000000000000004</v>
      </c>
      <c r="F59">
        <v>2.2000000000000002</v>
      </c>
      <c r="G59">
        <v>2.8</v>
      </c>
      <c r="H59">
        <v>6.2</v>
      </c>
      <c r="I59">
        <v>3.8</v>
      </c>
      <c r="K59">
        <v>1</v>
      </c>
      <c r="L59">
        <v>1</v>
      </c>
      <c r="M59">
        <v>2</v>
      </c>
      <c r="N59">
        <v>6</v>
      </c>
    </row>
    <row r="60" spans="1:14" x14ac:dyDescent="0.25">
      <c r="A60">
        <v>2.2000000000000002</v>
      </c>
      <c r="B60">
        <v>4.4000000000000004</v>
      </c>
      <c r="C60">
        <v>6.2</v>
      </c>
      <c r="D60">
        <v>5</v>
      </c>
      <c r="F60">
        <v>2</v>
      </c>
      <c r="G60">
        <v>4.2</v>
      </c>
      <c r="H60">
        <v>4.4000000000000004</v>
      </c>
      <c r="I60">
        <v>3.2</v>
      </c>
      <c r="K60">
        <v>2</v>
      </c>
      <c r="L60">
        <v>2</v>
      </c>
      <c r="M60">
        <v>3.25</v>
      </c>
      <c r="N60">
        <v>4.25</v>
      </c>
    </row>
    <row r="61" spans="1:14" x14ac:dyDescent="0.25">
      <c r="A61">
        <v>1</v>
      </c>
      <c r="B61">
        <v>4.5999999999999996</v>
      </c>
      <c r="C61">
        <v>2.6</v>
      </c>
      <c r="D61">
        <v>3.2</v>
      </c>
      <c r="F61">
        <v>1</v>
      </c>
      <c r="G61">
        <v>1.8</v>
      </c>
      <c r="H61">
        <v>2.8</v>
      </c>
      <c r="I61">
        <v>2.8</v>
      </c>
      <c r="K61">
        <v>1</v>
      </c>
      <c r="L61">
        <v>1</v>
      </c>
      <c r="M61">
        <v>5</v>
      </c>
      <c r="N61">
        <v>2</v>
      </c>
    </row>
    <row r="62" spans="1:14" x14ac:dyDescent="0.25">
      <c r="A62">
        <v>5.6</v>
      </c>
      <c r="B62">
        <v>1</v>
      </c>
      <c r="C62">
        <v>2.2000000000000002</v>
      </c>
      <c r="D62">
        <v>6</v>
      </c>
      <c r="F62">
        <v>3.6</v>
      </c>
      <c r="G62">
        <v>2.4</v>
      </c>
      <c r="H62">
        <v>3</v>
      </c>
      <c r="I62">
        <v>5.6</v>
      </c>
      <c r="K62">
        <v>1.25</v>
      </c>
      <c r="L62">
        <v>5</v>
      </c>
      <c r="M62">
        <v>6</v>
      </c>
      <c r="N62">
        <v>4.5</v>
      </c>
    </row>
    <row r="63" spans="1:14" x14ac:dyDescent="0.25">
      <c r="A63">
        <v>4.2</v>
      </c>
      <c r="B63">
        <v>4.4000000000000004</v>
      </c>
      <c r="C63">
        <v>4.2</v>
      </c>
      <c r="D63">
        <v>4</v>
      </c>
      <c r="F63">
        <v>4</v>
      </c>
      <c r="G63">
        <v>4.4000000000000004</v>
      </c>
      <c r="H63">
        <v>3.8</v>
      </c>
      <c r="I63">
        <v>4.8</v>
      </c>
      <c r="K63">
        <v>2.5</v>
      </c>
      <c r="L63">
        <v>3.5</v>
      </c>
      <c r="M63">
        <v>3.75</v>
      </c>
      <c r="N63">
        <v>5.25</v>
      </c>
    </row>
    <row r="64" spans="1:14" x14ac:dyDescent="0.25">
      <c r="A64">
        <v>5</v>
      </c>
      <c r="B64">
        <v>3.8</v>
      </c>
      <c r="C64">
        <v>4</v>
      </c>
      <c r="D64">
        <v>4</v>
      </c>
      <c r="F64">
        <v>5.2</v>
      </c>
      <c r="G64">
        <v>4</v>
      </c>
      <c r="H64">
        <v>3.2</v>
      </c>
      <c r="I64">
        <v>5</v>
      </c>
      <c r="K64">
        <v>1.75</v>
      </c>
      <c r="L64">
        <v>1</v>
      </c>
      <c r="M64">
        <v>6</v>
      </c>
      <c r="N64">
        <v>1</v>
      </c>
    </row>
    <row r="65" spans="1:14" x14ac:dyDescent="0.25">
      <c r="A65">
        <v>2.6</v>
      </c>
      <c r="B65">
        <v>4</v>
      </c>
      <c r="C65">
        <v>2</v>
      </c>
      <c r="D65">
        <v>4.2</v>
      </c>
      <c r="F65">
        <v>2.8</v>
      </c>
      <c r="G65">
        <v>2.8</v>
      </c>
      <c r="H65">
        <v>2.8</v>
      </c>
      <c r="I65">
        <v>1.8</v>
      </c>
      <c r="K65">
        <v>1</v>
      </c>
      <c r="L65">
        <v>1</v>
      </c>
      <c r="M65">
        <v>4.75</v>
      </c>
      <c r="N65">
        <v>4</v>
      </c>
    </row>
    <row r="66" spans="1:14" x14ac:dyDescent="0.25">
      <c r="A66">
        <v>3.8</v>
      </c>
      <c r="B66">
        <v>5.2</v>
      </c>
      <c r="C66">
        <v>1.6</v>
      </c>
      <c r="D66">
        <v>3.8</v>
      </c>
      <c r="F66">
        <v>2.8</v>
      </c>
      <c r="G66">
        <v>3.6</v>
      </c>
      <c r="H66">
        <v>4</v>
      </c>
      <c r="I66">
        <v>4</v>
      </c>
      <c r="K66">
        <v>1</v>
      </c>
      <c r="L66">
        <v>1</v>
      </c>
      <c r="M66">
        <v>3.5</v>
      </c>
      <c r="N66">
        <v>4</v>
      </c>
    </row>
    <row r="67" spans="1:14" x14ac:dyDescent="0.25">
      <c r="A67">
        <v>5.2</v>
      </c>
      <c r="B67">
        <v>5.8</v>
      </c>
      <c r="C67">
        <v>1.2</v>
      </c>
      <c r="D67">
        <v>4.5999999999999996</v>
      </c>
      <c r="F67">
        <v>5.2</v>
      </c>
      <c r="G67">
        <v>4.4000000000000004</v>
      </c>
      <c r="H67">
        <v>2</v>
      </c>
      <c r="I67">
        <v>2.6</v>
      </c>
      <c r="K67">
        <v>3</v>
      </c>
      <c r="L67">
        <v>1</v>
      </c>
      <c r="M67">
        <v>3.5</v>
      </c>
      <c r="N67">
        <v>4</v>
      </c>
    </row>
    <row r="68" spans="1:14" x14ac:dyDescent="0.25">
      <c r="A68">
        <v>1.6</v>
      </c>
      <c r="B68">
        <v>2.4</v>
      </c>
      <c r="C68">
        <v>1.4</v>
      </c>
      <c r="D68">
        <v>2.6</v>
      </c>
      <c r="F68">
        <v>1.8</v>
      </c>
      <c r="G68">
        <v>3.4</v>
      </c>
      <c r="H68">
        <v>3.2</v>
      </c>
      <c r="I68">
        <v>4.2</v>
      </c>
      <c r="K68">
        <v>1</v>
      </c>
      <c r="L68">
        <v>2.5</v>
      </c>
      <c r="M68">
        <v>3.5</v>
      </c>
      <c r="N68">
        <v>4</v>
      </c>
    </row>
    <row r="69" spans="1:14" x14ac:dyDescent="0.25">
      <c r="A69">
        <v>6.2</v>
      </c>
      <c r="B69">
        <v>4.8</v>
      </c>
      <c r="C69">
        <v>3.2</v>
      </c>
      <c r="D69">
        <v>3.8</v>
      </c>
      <c r="F69">
        <v>4.8</v>
      </c>
      <c r="G69">
        <v>3.6</v>
      </c>
      <c r="H69">
        <v>2</v>
      </c>
      <c r="I69">
        <v>4.5999999999999996</v>
      </c>
      <c r="K69">
        <v>2</v>
      </c>
      <c r="L69">
        <v>1</v>
      </c>
      <c r="M69">
        <v>3.75</v>
      </c>
      <c r="N69">
        <v>5.5</v>
      </c>
    </row>
    <row r="70" spans="1:14" x14ac:dyDescent="0.25">
      <c r="A70">
        <v>2</v>
      </c>
      <c r="B70">
        <v>2.8</v>
      </c>
      <c r="C70">
        <v>6.6</v>
      </c>
      <c r="D70">
        <v>1.8</v>
      </c>
      <c r="F70">
        <v>1.8</v>
      </c>
      <c r="G70">
        <v>5</v>
      </c>
      <c r="H70">
        <v>3.8</v>
      </c>
      <c r="I70">
        <v>2.2000000000000002</v>
      </c>
      <c r="K70">
        <v>1.5</v>
      </c>
      <c r="L70">
        <v>1</v>
      </c>
      <c r="M70">
        <v>3.5</v>
      </c>
      <c r="N70">
        <v>3.25</v>
      </c>
    </row>
    <row r="71" spans="1:14" x14ac:dyDescent="0.25">
      <c r="A71">
        <v>3</v>
      </c>
      <c r="B71">
        <v>3.8</v>
      </c>
      <c r="C71">
        <v>2.4</v>
      </c>
      <c r="D71">
        <v>3.6</v>
      </c>
      <c r="F71">
        <v>3.4</v>
      </c>
      <c r="G71">
        <v>4</v>
      </c>
      <c r="H71">
        <v>2.4</v>
      </c>
      <c r="I71">
        <v>1</v>
      </c>
      <c r="K71">
        <v>2.75</v>
      </c>
      <c r="L71">
        <v>2</v>
      </c>
      <c r="M71">
        <v>3.5</v>
      </c>
      <c r="N71">
        <v>5</v>
      </c>
    </row>
    <row r="72" spans="1:14" x14ac:dyDescent="0.25">
      <c r="A72">
        <v>1.4</v>
      </c>
      <c r="B72">
        <v>2.4</v>
      </c>
      <c r="C72">
        <v>1.8</v>
      </c>
      <c r="D72">
        <v>4.2</v>
      </c>
      <c r="F72">
        <v>1.2</v>
      </c>
      <c r="G72">
        <v>2.2000000000000002</v>
      </c>
      <c r="H72">
        <v>2.2000000000000002</v>
      </c>
      <c r="I72">
        <v>4</v>
      </c>
      <c r="K72">
        <v>1</v>
      </c>
      <c r="L72">
        <v>2</v>
      </c>
      <c r="M72">
        <v>3.25</v>
      </c>
      <c r="N72">
        <v>4.25</v>
      </c>
    </row>
    <row r="73" spans="1:14" x14ac:dyDescent="0.25">
      <c r="A73">
        <v>4.4000000000000004</v>
      </c>
      <c r="B73">
        <v>3</v>
      </c>
      <c r="C73">
        <v>2.2000000000000002</v>
      </c>
      <c r="D73">
        <v>4.5999999999999996</v>
      </c>
      <c r="F73">
        <v>3.8</v>
      </c>
      <c r="G73">
        <v>2.8</v>
      </c>
      <c r="H73">
        <v>3.2</v>
      </c>
      <c r="I73">
        <v>3.8</v>
      </c>
      <c r="K73">
        <v>2</v>
      </c>
      <c r="L73">
        <v>1</v>
      </c>
      <c r="M73">
        <v>3</v>
      </c>
      <c r="N73">
        <v>1</v>
      </c>
    </row>
    <row r="74" spans="1:14" x14ac:dyDescent="0.25">
      <c r="A74">
        <v>2</v>
      </c>
      <c r="B74">
        <v>2.4</v>
      </c>
      <c r="C74">
        <v>5</v>
      </c>
      <c r="D74">
        <v>4.8</v>
      </c>
      <c r="F74">
        <v>2.2000000000000002</v>
      </c>
      <c r="G74">
        <v>2.6</v>
      </c>
      <c r="H74">
        <v>4.8</v>
      </c>
      <c r="I74">
        <v>2.8</v>
      </c>
      <c r="K74">
        <v>2</v>
      </c>
      <c r="L74">
        <v>1.25</v>
      </c>
      <c r="M74">
        <v>4.5</v>
      </c>
      <c r="N74">
        <v>3.5</v>
      </c>
    </row>
    <row r="75" spans="1:14" x14ac:dyDescent="0.25">
      <c r="A75">
        <v>5.4</v>
      </c>
      <c r="B75">
        <v>5.6</v>
      </c>
      <c r="C75">
        <v>2.8</v>
      </c>
      <c r="D75">
        <v>2</v>
      </c>
      <c r="F75">
        <v>3.8</v>
      </c>
      <c r="G75">
        <v>4.8</v>
      </c>
      <c r="H75">
        <v>2.6</v>
      </c>
      <c r="I75">
        <v>3.2</v>
      </c>
      <c r="K75">
        <v>2</v>
      </c>
      <c r="L75">
        <v>1</v>
      </c>
      <c r="M75">
        <v>2</v>
      </c>
      <c r="N75">
        <v>4</v>
      </c>
    </row>
    <row r="76" spans="1:14" x14ac:dyDescent="0.25">
      <c r="A76">
        <v>2.8</v>
      </c>
      <c r="B76">
        <v>1.8</v>
      </c>
      <c r="C76">
        <v>4.8</v>
      </c>
      <c r="D76">
        <v>3.6</v>
      </c>
      <c r="F76">
        <v>3.6</v>
      </c>
      <c r="G76">
        <v>1.6</v>
      </c>
      <c r="H76">
        <v>3.8</v>
      </c>
      <c r="I76">
        <v>4</v>
      </c>
      <c r="K76">
        <v>2</v>
      </c>
      <c r="L76">
        <v>1</v>
      </c>
      <c r="M76">
        <v>2.75</v>
      </c>
      <c r="N76">
        <v>4.75</v>
      </c>
    </row>
    <row r="77" spans="1:14" x14ac:dyDescent="0.25">
      <c r="A77">
        <v>3.8</v>
      </c>
      <c r="B77">
        <v>4.5999999999999996</v>
      </c>
      <c r="C77">
        <v>1.6</v>
      </c>
      <c r="D77">
        <v>3.4</v>
      </c>
      <c r="F77">
        <v>2.6</v>
      </c>
      <c r="G77">
        <v>4.2</v>
      </c>
      <c r="H77">
        <v>2.6</v>
      </c>
      <c r="I77">
        <v>3</v>
      </c>
      <c r="K77">
        <v>1</v>
      </c>
      <c r="L77">
        <v>2</v>
      </c>
      <c r="M77">
        <v>4</v>
      </c>
      <c r="N77">
        <v>4</v>
      </c>
    </row>
    <row r="78" spans="1:14" x14ac:dyDescent="0.25">
      <c r="A78">
        <v>2.6</v>
      </c>
      <c r="B78">
        <v>1.2</v>
      </c>
      <c r="C78">
        <v>5</v>
      </c>
      <c r="D78">
        <v>2</v>
      </c>
      <c r="F78">
        <v>2.4</v>
      </c>
      <c r="G78">
        <v>1</v>
      </c>
      <c r="H78">
        <v>5.6</v>
      </c>
      <c r="I78">
        <v>2.6</v>
      </c>
      <c r="K78">
        <v>1</v>
      </c>
      <c r="L78">
        <v>1</v>
      </c>
      <c r="M78">
        <v>5</v>
      </c>
      <c r="N78">
        <v>3.25</v>
      </c>
    </row>
    <row r="79" spans="1:14" x14ac:dyDescent="0.25">
      <c r="A79">
        <v>4.2</v>
      </c>
      <c r="B79">
        <v>4.5999999999999996</v>
      </c>
      <c r="C79">
        <v>2.8</v>
      </c>
      <c r="D79">
        <v>2.8</v>
      </c>
      <c r="F79">
        <v>3.8</v>
      </c>
      <c r="G79">
        <v>4.4000000000000004</v>
      </c>
      <c r="H79">
        <v>3.2</v>
      </c>
      <c r="I79">
        <v>3.4</v>
      </c>
      <c r="K79">
        <v>4</v>
      </c>
      <c r="L79">
        <v>1</v>
      </c>
      <c r="M79">
        <v>5</v>
      </c>
      <c r="N79">
        <v>2</v>
      </c>
    </row>
    <row r="80" spans="1:14" x14ac:dyDescent="0.25">
      <c r="A80">
        <v>4.5999999999999996</v>
      </c>
      <c r="B80">
        <v>5.6</v>
      </c>
      <c r="C80">
        <v>2.6</v>
      </c>
      <c r="D80">
        <v>5.4</v>
      </c>
      <c r="F80">
        <v>3.4</v>
      </c>
      <c r="G80">
        <v>3.2</v>
      </c>
      <c r="H80">
        <v>1</v>
      </c>
      <c r="I80">
        <v>4.4000000000000004</v>
      </c>
      <c r="K80">
        <v>2</v>
      </c>
      <c r="L80">
        <v>1.75</v>
      </c>
      <c r="M80">
        <v>4</v>
      </c>
      <c r="N80">
        <v>4</v>
      </c>
    </row>
    <row r="81" spans="1:14" x14ac:dyDescent="0.25">
      <c r="A81">
        <v>3.6</v>
      </c>
      <c r="B81">
        <v>5.2</v>
      </c>
      <c r="C81">
        <v>3.4</v>
      </c>
      <c r="D81">
        <v>7</v>
      </c>
      <c r="F81">
        <v>4.2</v>
      </c>
      <c r="G81">
        <v>6</v>
      </c>
      <c r="H81">
        <v>4</v>
      </c>
      <c r="I81">
        <v>4.5999999999999996</v>
      </c>
      <c r="K81">
        <v>4.25</v>
      </c>
      <c r="L81">
        <v>2</v>
      </c>
      <c r="M81">
        <v>3.5</v>
      </c>
      <c r="N81">
        <v>2</v>
      </c>
    </row>
    <row r="82" spans="1:14" x14ac:dyDescent="0.25">
      <c r="A82">
        <v>1.2</v>
      </c>
      <c r="B82">
        <v>4.2</v>
      </c>
      <c r="C82">
        <v>1.4</v>
      </c>
      <c r="D82">
        <v>1.2</v>
      </c>
      <c r="F82">
        <v>2.2000000000000002</v>
      </c>
      <c r="G82">
        <v>2.6</v>
      </c>
      <c r="H82">
        <v>2.2000000000000002</v>
      </c>
      <c r="I82">
        <v>1.8</v>
      </c>
      <c r="K82">
        <v>1</v>
      </c>
      <c r="L82">
        <v>2</v>
      </c>
      <c r="M82">
        <v>4</v>
      </c>
      <c r="N82">
        <v>4</v>
      </c>
    </row>
    <row r="83" spans="1:14" x14ac:dyDescent="0.25">
      <c r="A83">
        <v>5.6</v>
      </c>
      <c r="B83">
        <v>1</v>
      </c>
      <c r="C83">
        <v>3.6</v>
      </c>
      <c r="D83">
        <v>2.6</v>
      </c>
      <c r="F83">
        <v>4.8</v>
      </c>
      <c r="G83">
        <v>1</v>
      </c>
      <c r="H83">
        <v>2.4</v>
      </c>
      <c r="I83">
        <v>4</v>
      </c>
      <c r="K83">
        <v>2.25</v>
      </c>
      <c r="L83">
        <v>1.5</v>
      </c>
      <c r="M83">
        <v>3.5</v>
      </c>
      <c r="N83">
        <v>4.25</v>
      </c>
    </row>
    <row r="84" spans="1:14" x14ac:dyDescent="0.25">
      <c r="A84">
        <v>1.8</v>
      </c>
      <c r="B84">
        <v>4.2</v>
      </c>
      <c r="C84">
        <v>5</v>
      </c>
      <c r="D84">
        <v>4.4000000000000004</v>
      </c>
      <c r="F84">
        <v>2.6</v>
      </c>
      <c r="G84">
        <v>2.8</v>
      </c>
      <c r="H84">
        <v>2.8</v>
      </c>
      <c r="I84">
        <v>3.8</v>
      </c>
      <c r="K84">
        <v>1.25</v>
      </c>
      <c r="L84">
        <v>1</v>
      </c>
      <c r="M84">
        <v>5.5</v>
      </c>
      <c r="N84">
        <v>2</v>
      </c>
    </row>
    <row r="85" spans="1:14" x14ac:dyDescent="0.25">
      <c r="A85">
        <v>1.6</v>
      </c>
      <c r="B85">
        <v>2.2000000000000002</v>
      </c>
      <c r="C85">
        <v>1.4</v>
      </c>
      <c r="D85">
        <v>3.4</v>
      </c>
      <c r="F85">
        <v>2.4</v>
      </c>
      <c r="G85">
        <v>3</v>
      </c>
      <c r="H85">
        <v>3</v>
      </c>
      <c r="I85">
        <v>1.4</v>
      </c>
      <c r="K85">
        <v>1</v>
      </c>
      <c r="L85">
        <v>1.5</v>
      </c>
      <c r="M85">
        <v>2.25</v>
      </c>
      <c r="N85">
        <v>4</v>
      </c>
    </row>
    <row r="86" spans="1:14" x14ac:dyDescent="0.25">
      <c r="A86">
        <v>1</v>
      </c>
      <c r="B86">
        <v>5</v>
      </c>
      <c r="C86">
        <v>5.4</v>
      </c>
      <c r="D86">
        <v>2.8</v>
      </c>
      <c r="F86">
        <v>1.2</v>
      </c>
      <c r="G86">
        <v>3.4</v>
      </c>
      <c r="H86">
        <v>3.2</v>
      </c>
      <c r="I86">
        <v>1.4</v>
      </c>
      <c r="K86">
        <v>1</v>
      </c>
      <c r="L86">
        <v>3</v>
      </c>
      <c r="M86">
        <v>5.25</v>
      </c>
      <c r="N86">
        <v>4.5</v>
      </c>
    </row>
    <row r="87" spans="1:14" x14ac:dyDescent="0.25">
      <c r="A87">
        <v>4.2</v>
      </c>
      <c r="B87">
        <v>3</v>
      </c>
      <c r="C87">
        <v>2.8</v>
      </c>
      <c r="D87">
        <v>2</v>
      </c>
      <c r="F87">
        <v>3.4</v>
      </c>
      <c r="G87">
        <v>2.2000000000000002</v>
      </c>
      <c r="H87">
        <v>2</v>
      </c>
      <c r="I87">
        <v>2.8</v>
      </c>
      <c r="K87">
        <v>1.75</v>
      </c>
      <c r="L87">
        <v>2</v>
      </c>
      <c r="M87">
        <v>6</v>
      </c>
      <c r="N87">
        <v>1.5</v>
      </c>
    </row>
    <row r="88" spans="1:14" x14ac:dyDescent="0.25">
      <c r="A88">
        <v>4.8</v>
      </c>
      <c r="B88">
        <v>4.4000000000000004</v>
      </c>
      <c r="C88">
        <v>1.6</v>
      </c>
      <c r="D88">
        <v>2.2000000000000002</v>
      </c>
      <c r="F88">
        <v>3.2</v>
      </c>
      <c r="G88">
        <v>3.6</v>
      </c>
      <c r="H88">
        <v>2</v>
      </c>
      <c r="I88">
        <v>1.8</v>
      </c>
      <c r="K88">
        <v>1.25</v>
      </c>
      <c r="L88">
        <v>1</v>
      </c>
      <c r="M88">
        <v>4</v>
      </c>
      <c r="N88">
        <v>2</v>
      </c>
    </row>
    <row r="89" spans="1:14" x14ac:dyDescent="0.25">
      <c r="A89">
        <v>3.2</v>
      </c>
      <c r="B89">
        <v>3.2</v>
      </c>
      <c r="C89">
        <v>3.2</v>
      </c>
      <c r="D89">
        <v>5.6</v>
      </c>
      <c r="F89">
        <v>3.2</v>
      </c>
      <c r="G89">
        <v>3.8</v>
      </c>
      <c r="H89">
        <v>4</v>
      </c>
      <c r="I89">
        <v>5.4</v>
      </c>
      <c r="K89">
        <v>1</v>
      </c>
      <c r="L89">
        <v>1.5</v>
      </c>
      <c r="M89">
        <v>6</v>
      </c>
      <c r="N89">
        <v>4</v>
      </c>
    </row>
    <row r="90" spans="1:14" x14ac:dyDescent="0.25">
      <c r="A90">
        <v>3</v>
      </c>
      <c r="B90">
        <v>2.2000000000000002</v>
      </c>
      <c r="C90">
        <v>3.8</v>
      </c>
      <c r="D90">
        <v>1.2</v>
      </c>
      <c r="F90">
        <v>4.2</v>
      </c>
      <c r="G90">
        <v>2.8</v>
      </c>
      <c r="H90">
        <v>2.8</v>
      </c>
      <c r="I90">
        <v>4</v>
      </c>
      <c r="K90">
        <v>1</v>
      </c>
      <c r="L90">
        <v>2</v>
      </c>
      <c r="M90">
        <v>4.25</v>
      </c>
      <c r="N90">
        <v>4.75</v>
      </c>
    </row>
    <row r="91" spans="1:14" x14ac:dyDescent="0.25">
      <c r="A91">
        <v>4</v>
      </c>
      <c r="B91">
        <v>2</v>
      </c>
      <c r="C91">
        <v>4.2</v>
      </c>
      <c r="D91">
        <v>2.8</v>
      </c>
      <c r="F91">
        <v>4.8</v>
      </c>
      <c r="G91">
        <v>2.6</v>
      </c>
      <c r="H91">
        <v>3.6</v>
      </c>
      <c r="I91">
        <v>2.2000000000000002</v>
      </c>
      <c r="K91">
        <v>1</v>
      </c>
      <c r="L91">
        <v>1</v>
      </c>
      <c r="M91">
        <v>3</v>
      </c>
      <c r="N91">
        <v>4</v>
      </c>
    </row>
    <row r="92" spans="1:14" x14ac:dyDescent="0.25">
      <c r="A92">
        <v>4</v>
      </c>
      <c r="B92">
        <v>4.2</v>
      </c>
      <c r="C92">
        <v>1</v>
      </c>
      <c r="D92">
        <v>1.4</v>
      </c>
      <c r="F92">
        <v>3</v>
      </c>
      <c r="G92">
        <v>3.8</v>
      </c>
      <c r="H92">
        <v>2.4</v>
      </c>
      <c r="I92">
        <v>1.8</v>
      </c>
      <c r="K92">
        <v>2</v>
      </c>
      <c r="L92">
        <v>4</v>
      </c>
      <c r="M92">
        <v>7</v>
      </c>
      <c r="N92">
        <v>3.5</v>
      </c>
    </row>
    <row r="93" spans="1:14" x14ac:dyDescent="0.25">
      <c r="A93">
        <v>3.6</v>
      </c>
      <c r="B93">
        <v>1.2</v>
      </c>
      <c r="C93">
        <v>4.2</v>
      </c>
      <c r="D93">
        <v>2</v>
      </c>
      <c r="F93">
        <v>4</v>
      </c>
      <c r="G93">
        <v>3.6</v>
      </c>
      <c r="H93">
        <v>4.2</v>
      </c>
      <c r="I93">
        <v>3</v>
      </c>
      <c r="K93">
        <v>1</v>
      </c>
      <c r="L93">
        <v>1</v>
      </c>
      <c r="M93">
        <v>5.5</v>
      </c>
      <c r="N93">
        <v>4.5</v>
      </c>
    </row>
    <row r="94" spans="1:14" x14ac:dyDescent="0.25">
      <c r="A94">
        <v>1</v>
      </c>
      <c r="B94">
        <v>3.2</v>
      </c>
      <c r="C94">
        <v>1.4</v>
      </c>
      <c r="D94">
        <v>2.8</v>
      </c>
      <c r="F94">
        <v>1</v>
      </c>
      <c r="G94">
        <v>3.8</v>
      </c>
      <c r="H94">
        <v>2.4</v>
      </c>
      <c r="I94">
        <v>3.8</v>
      </c>
      <c r="K94">
        <v>1</v>
      </c>
      <c r="L94">
        <v>2.25</v>
      </c>
      <c r="M94">
        <v>4.25</v>
      </c>
      <c r="N94">
        <v>3.5</v>
      </c>
    </row>
    <row r="95" spans="1:14" x14ac:dyDescent="0.25">
      <c r="A95">
        <v>4.8</v>
      </c>
      <c r="B95">
        <v>5</v>
      </c>
      <c r="C95">
        <v>4.2</v>
      </c>
      <c r="D95">
        <v>5.6</v>
      </c>
      <c r="F95">
        <v>3.2</v>
      </c>
      <c r="G95">
        <v>4.8</v>
      </c>
      <c r="H95">
        <v>5.6</v>
      </c>
      <c r="I95">
        <v>4.4000000000000004</v>
      </c>
      <c r="K95">
        <v>1.25</v>
      </c>
      <c r="L95">
        <v>1.5</v>
      </c>
      <c r="M95">
        <v>4.75</v>
      </c>
      <c r="N95">
        <v>7</v>
      </c>
    </row>
    <row r="96" spans="1:14" x14ac:dyDescent="0.25">
      <c r="A96">
        <v>3.6</v>
      </c>
      <c r="B96">
        <v>1.6</v>
      </c>
      <c r="C96">
        <v>3.6</v>
      </c>
      <c r="D96">
        <v>4.2</v>
      </c>
      <c r="F96">
        <v>2.8</v>
      </c>
      <c r="G96">
        <v>2</v>
      </c>
      <c r="H96">
        <v>4.4000000000000004</v>
      </c>
      <c r="I96">
        <v>4</v>
      </c>
      <c r="K96">
        <v>1</v>
      </c>
      <c r="L96">
        <v>2</v>
      </c>
      <c r="M96">
        <v>6.25</v>
      </c>
      <c r="N96">
        <v>4.25</v>
      </c>
    </row>
    <row r="97" spans="1:14" x14ac:dyDescent="0.25">
      <c r="A97">
        <v>3.8</v>
      </c>
      <c r="B97">
        <v>2.6</v>
      </c>
      <c r="C97">
        <v>1.4</v>
      </c>
      <c r="D97">
        <v>4</v>
      </c>
      <c r="F97">
        <v>3.4</v>
      </c>
      <c r="G97">
        <v>4.5999999999999996</v>
      </c>
      <c r="H97">
        <v>3.2</v>
      </c>
      <c r="I97">
        <v>1.8</v>
      </c>
      <c r="K97">
        <v>1</v>
      </c>
      <c r="L97">
        <v>2</v>
      </c>
      <c r="M97">
        <v>5.75</v>
      </c>
      <c r="N97">
        <v>6</v>
      </c>
    </row>
    <row r="98" spans="1:14" x14ac:dyDescent="0.25">
      <c r="A98">
        <v>1.6</v>
      </c>
      <c r="B98">
        <v>4</v>
      </c>
      <c r="C98">
        <v>1</v>
      </c>
      <c r="D98">
        <v>4.5999999999999996</v>
      </c>
      <c r="F98">
        <v>1.6</v>
      </c>
      <c r="G98">
        <v>3.4</v>
      </c>
      <c r="H98">
        <v>1.4</v>
      </c>
      <c r="I98">
        <v>3.4</v>
      </c>
      <c r="K98">
        <v>1.25</v>
      </c>
      <c r="L98">
        <v>2</v>
      </c>
      <c r="M98">
        <v>3</v>
      </c>
      <c r="N98">
        <v>5</v>
      </c>
    </row>
    <row r="99" spans="1:14" x14ac:dyDescent="0.25">
      <c r="A99">
        <v>1</v>
      </c>
      <c r="B99">
        <v>2.2000000000000002</v>
      </c>
      <c r="C99">
        <v>2.6</v>
      </c>
      <c r="D99">
        <v>2.2000000000000002</v>
      </c>
      <c r="F99">
        <v>1.6</v>
      </c>
      <c r="G99">
        <v>2.6</v>
      </c>
      <c r="H99">
        <v>2.2000000000000002</v>
      </c>
      <c r="I99">
        <v>2.6</v>
      </c>
      <c r="K99">
        <v>3.25</v>
      </c>
      <c r="L99">
        <v>2.25</v>
      </c>
      <c r="M99">
        <v>2</v>
      </c>
      <c r="N99">
        <v>5</v>
      </c>
    </row>
    <row r="100" spans="1:14" x14ac:dyDescent="0.25">
      <c r="A100">
        <v>4.2</v>
      </c>
      <c r="B100">
        <v>4.5999999999999996</v>
      </c>
      <c r="C100">
        <v>2.2000000000000002</v>
      </c>
      <c r="D100">
        <v>5.4</v>
      </c>
      <c r="F100">
        <v>3.6</v>
      </c>
      <c r="G100">
        <v>4</v>
      </c>
      <c r="H100">
        <v>2.2000000000000002</v>
      </c>
      <c r="I100">
        <v>4</v>
      </c>
      <c r="K100">
        <v>1.25</v>
      </c>
      <c r="L100">
        <v>2</v>
      </c>
      <c r="M100">
        <v>4.75</v>
      </c>
      <c r="N100">
        <v>7</v>
      </c>
    </row>
    <row r="101" spans="1:14" x14ac:dyDescent="0.25">
      <c r="A101">
        <v>3.6</v>
      </c>
      <c r="B101">
        <v>3.2</v>
      </c>
      <c r="C101">
        <v>4</v>
      </c>
      <c r="D101">
        <v>6</v>
      </c>
      <c r="F101">
        <v>4.5999999999999996</v>
      </c>
      <c r="G101">
        <v>4.2</v>
      </c>
      <c r="H101">
        <v>1.6</v>
      </c>
      <c r="I101">
        <v>4</v>
      </c>
      <c r="K101">
        <v>2</v>
      </c>
      <c r="L101">
        <v>2</v>
      </c>
      <c r="M101">
        <v>5.5</v>
      </c>
      <c r="N101">
        <v>3</v>
      </c>
    </row>
    <row r="102" spans="1:14" x14ac:dyDescent="0.25">
      <c r="A102">
        <v>1</v>
      </c>
      <c r="B102">
        <v>2</v>
      </c>
      <c r="C102">
        <v>2.6</v>
      </c>
      <c r="D102">
        <v>2</v>
      </c>
      <c r="F102">
        <v>2</v>
      </c>
      <c r="G102">
        <v>1.2</v>
      </c>
      <c r="H102">
        <v>2.6</v>
      </c>
      <c r="I102">
        <v>3.8</v>
      </c>
      <c r="K102">
        <v>1.25</v>
      </c>
      <c r="L102">
        <v>4</v>
      </c>
      <c r="M102">
        <v>4.25</v>
      </c>
      <c r="N102">
        <v>5.75</v>
      </c>
    </row>
    <row r="103" spans="1:14" x14ac:dyDescent="0.25">
      <c r="A103">
        <v>4.4000000000000004</v>
      </c>
      <c r="B103">
        <v>2.2000000000000002</v>
      </c>
      <c r="C103">
        <v>3.8</v>
      </c>
      <c r="D103">
        <v>1.4</v>
      </c>
      <c r="F103">
        <v>4.2</v>
      </c>
      <c r="G103">
        <v>1.6</v>
      </c>
      <c r="H103">
        <v>3.2</v>
      </c>
      <c r="I103">
        <v>1</v>
      </c>
      <c r="K103">
        <v>1.5</v>
      </c>
      <c r="L103">
        <v>3.25</v>
      </c>
      <c r="M103">
        <v>2</v>
      </c>
      <c r="N103">
        <v>2</v>
      </c>
    </row>
    <row r="104" spans="1:14" x14ac:dyDescent="0.25">
      <c r="A104">
        <v>2.8</v>
      </c>
      <c r="B104">
        <v>1.2</v>
      </c>
      <c r="C104">
        <v>2.6</v>
      </c>
      <c r="D104">
        <v>6</v>
      </c>
      <c r="F104">
        <v>3.4</v>
      </c>
      <c r="G104">
        <v>1.6</v>
      </c>
      <c r="H104">
        <v>2</v>
      </c>
      <c r="I104">
        <v>3.2</v>
      </c>
      <c r="K104">
        <v>1.25</v>
      </c>
      <c r="L104">
        <v>1</v>
      </c>
      <c r="M104">
        <v>4</v>
      </c>
      <c r="N104">
        <v>7</v>
      </c>
    </row>
    <row r="105" spans="1:14" x14ac:dyDescent="0.25">
      <c r="A105">
        <v>4</v>
      </c>
      <c r="B105">
        <v>1.4</v>
      </c>
      <c r="C105">
        <v>3.4</v>
      </c>
      <c r="D105">
        <v>1</v>
      </c>
      <c r="F105">
        <v>3.4</v>
      </c>
      <c r="G105">
        <v>1</v>
      </c>
      <c r="H105">
        <v>2.8</v>
      </c>
      <c r="I105">
        <v>1.4</v>
      </c>
      <c r="K105">
        <v>2</v>
      </c>
      <c r="L105">
        <v>1</v>
      </c>
      <c r="M105">
        <v>4.75</v>
      </c>
      <c r="N105">
        <v>3</v>
      </c>
    </row>
    <row r="106" spans="1:14" x14ac:dyDescent="0.25">
      <c r="A106">
        <v>2</v>
      </c>
      <c r="B106">
        <v>3</v>
      </c>
      <c r="C106">
        <v>2</v>
      </c>
      <c r="D106">
        <v>4.5999999999999996</v>
      </c>
      <c r="F106">
        <v>3.2</v>
      </c>
      <c r="G106">
        <v>1.8</v>
      </c>
      <c r="H106">
        <v>2.6</v>
      </c>
      <c r="I106">
        <v>4.4000000000000004</v>
      </c>
      <c r="K106">
        <v>1.5</v>
      </c>
      <c r="L106">
        <v>1</v>
      </c>
      <c r="M106">
        <v>3.25</v>
      </c>
      <c r="N106">
        <v>3.25</v>
      </c>
    </row>
    <row r="107" spans="1:14" x14ac:dyDescent="0.25">
      <c r="A107">
        <v>3.2</v>
      </c>
      <c r="B107">
        <v>1</v>
      </c>
      <c r="C107">
        <v>2.6</v>
      </c>
      <c r="D107">
        <v>4</v>
      </c>
      <c r="F107">
        <v>2.6</v>
      </c>
      <c r="G107">
        <v>1.6</v>
      </c>
      <c r="H107">
        <v>2.2000000000000002</v>
      </c>
      <c r="I107">
        <v>2.6</v>
      </c>
      <c r="K107">
        <v>1</v>
      </c>
      <c r="L107">
        <v>3.5</v>
      </c>
      <c r="M107">
        <v>1</v>
      </c>
      <c r="N107">
        <v>3</v>
      </c>
    </row>
    <row r="108" spans="1:14" x14ac:dyDescent="0.25">
      <c r="A108">
        <v>3.8</v>
      </c>
      <c r="B108">
        <v>3.8</v>
      </c>
      <c r="C108">
        <v>5.6</v>
      </c>
      <c r="D108">
        <v>5</v>
      </c>
      <c r="F108">
        <v>4.2</v>
      </c>
      <c r="G108">
        <v>3.6</v>
      </c>
      <c r="H108">
        <v>4.5999999999999996</v>
      </c>
      <c r="I108">
        <v>5.8</v>
      </c>
      <c r="K108">
        <v>2</v>
      </c>
      <c r="L108">
        <v>2</v>
      </c>
      <c r="M108">
        <v>6.75</v>
      </c>
      <c r="N108">
        <v>5.75</v>
      </c>
    </row>
    <row r="109" spans="1:14" x14ac:dyDescent="0.25">
      <c r="A109">
        <v>5.8</v>
      </c>
      <c r="B109">
        <v>2.4</v>
      </c>
      <c r="C109">
        <v>4.8</v>
      </c>
      <c r="D109">
        <v>1</v>
      </c>
      <c r="F109">
        <v>4.2</v>
      </c>
      <c r="G109">
        <v>2.6</v>
      </c>
      <c r="H109">
        <v>1</v>
      </c>
      <c r="I109">
        <v>2</v>
      </c>
      <c r="K109">
        <v>5.25</v>
      </c>
      <c r="L109">
        <v>1.5</v>
      </c>
      <c r="M109">
        <v>3.5</v>
      </c>
      <c r="N109">
        <v>3</v>
      </c>
    </row>
    <row r="110" spans="1:14" x14ac:dyDescent="0.25">
      <c r="A110">
        <v>1.8</v>
      </c>
      <c r="B110">
        <v>3.2</v>
      </c>
      <c r="C110">
        <v>1</v>
      </c>
      <c r="D110">
        <v>4</v>
      </c>
      <c r="F110">
        <v>2</v>
      </c>
      <c r="G110">
        <v>1.8</v>
      </c>
      <c r="H110">
        <v>1</v>
      </c>
      <c r="I110">
        <v>3.4</v>
      </c>
      <c r="K110">
        <v>1</v>
      </c>
      <c r="L110">
        <v>2</v>
      </c>
      <c r="M110">
        <v>2</v>
      </c>
      <c r="N110">
        <v>4.5</v>
      </c>
    </row>
    <row r="111" spans="1:14" x14ac:dyDescent="0.25">
      <c r="A111">
        <v>2.6</v>
      </c>
      <c r="B111">
        <v>5.2</v>
      </c>
      <c r="C111">
        <v>1.6</v>
      </c>
      <c r="D111">
        <v>5.8</v>
      </c>
      <c r="F111">
        <v>3.8</v>
      </c>
      <c r="G111">
        <v>3</v>
      </c>
      <c r="H111">
        <v>2</v>
      </c>
      <c r="I111">
        <v>6.2</v>
      </c>
      <c r="K111">
        <v>4.25</v>
      </c>
      <c r="L111">
        <v>1</v>
      </c>
      <c r="M111">
        <v>2</v>
      </c>
      <c r="N111">
        <v>5.25</v>
      </c>
    </row>
    <row r="112" spans="1:14" x14ac:dyDescent="0.25">
      <c r="A112">
        <v>1</v>
      </c>
      <c r="B112">
        <v>1.6</v>
      </c>
      <c r="C112">
        <v>3.6</v>
      </c>
      <c r="D112">
        <v>4</v>
      </c>
      <c r="F112">
        <v>1.8</v>
      </c>
      <c r="G112">
        <v>1.8</v>
      </c>
      <c r="H112">
        <v>3.8</v>
      </c>
      <c r="I112">
        <v>4.2</v>
      </c>
      <c r="K112">
        <v>2.5</v>
      </c>
      <c r="L112">
        <v>2.25</v>
      </c>
      <c r="M112">
        <v>4</v>
      </c>
      <c r="N112">
        <v>4.5</v>
      </c>
    </row>
    <row r="113" spans="1:14" x14ac:dyDescent="0.25">
      <c r="A113">
        <v>6.4</v>
      </c>
      <c r="B113">
        <v>1.8</v>
      </c>
      <c r="C113">
        <v>3.8</v>
      </c>
      <c r="D113">
        <v>3.2</v>
      </c>
      <c r="F113">
        <v>5.2</v>
      </c>
      <c r="G113">
        <v>4.2</v>
      </c>
      <c r="H113">
        <v>3.2</v>
      </c>
      <c r="I113">
        <v>3.8</v>
      </c>
      <c r="K113">
        <v>1</v>
      </c>
      <c r="L113">
        <v>1</v>
      </c>
      <c r="M113">
        <v>6.25</v>
      </c>
      <c r="N113">
        <v>5.75</v>
      </c>
    </row>
    <row r="114" spans="1:14" x14ac:dyDescent="0.25">
      <c r="A114">
        <v>1.4</v>
      </c>
      <c r="B114">
        <v>2.4</v>
      </c>
      <c r="C114">
        <v>2.8</v>
      </c>
      <c r="D114">
        <v>1.4</v>
      </c>
      <c r="F114">
        <v>1.8</v>
      </c>
      <c r="G114">
        <v>3.4</v>
      </c>
      <c r="H114">
        <v>1.8</v>
      </c>
      <c r="I114">
        <v>1.2</v>
      </c>
      <c r="K114">
        <v>1</v>
      </c>
      <c r="L114">
        <v>1.5</v>
      </c>
      <c r="M114">
        <v>3</v>
      </c>
      <c r="N114">
        <v>3.75</v>
      </c>
    </row>
    <row r="115" spans="1:14" x14ac:dyDescent="0.25">
      <c r="A115">
        <v>4.4000000000000004</v>
      </c>
      <c r="B115">
        <v>2</v>
      </c>
      <c r="C115">
        <v>2.6</v>
      </c>
      <c r="D115">
        <v>5</v>
      </c>
      <c r="F115">
        <v>3.4</v>
      </c>
      <c r="G115">
        <v>2.8</v>
      </c>
      <c r="H115">
        <v>2.2000000000000002</v>
      </c>
      <c r="I115">
        <v>2.4</v>
      </c>
      <c r="K115">
        <v>2</v>
      </c>
      <c r="L115">
        <v>1.5</v>
      </c>
      <c r="M115">
        <v>4.25</v>
      </c>
      <c r="N115">
        <v>3.5</v>
      </c>
    </row>
    <row r="116" spans="1:14" x14ac:dyDescent="0.25">
      <c r="A116">
        <v>5</v>
      </c>
      <c r="B116">
        <v>4</v>
      </c>
      <c r="C116">
        <v>2</v>
      </c>
      <c r="D116">
        <v>5.8</v>
      </c>
      <c r="F116">
        <v>4.5999999999999996</v>
      </c>
      <c r="G116">
        <v>4</v>
      </c>
      <c r="H116">
        <v>1</v>
      </c>
      <c r="I116">
        <v>4.5999999999999996</v>
      </c>
      <c r="K116">
        <v>1</v>
      </c>
      <c r="L116">
        <v>4.5</v>
      </c>
      <c r="M116">
        <v>7</v>
      </c>
      <c r="N116">
        <v>3.5</v>
      </c>
    </row>
    <row r="117" spans="1:14" x14ac:dyDescent="0.25">
      <c r="A117">
        <v>3.8</v>
      </c>
      <c r="B117">
        <v>4.2</v>
      </c>
      <c r="C117">
        <v>1</v>
      </c>
      <c r="D117">
        <v>3.8</v>
      </c>
      <c r="F117">
        <v>3.8</v>
      </c>
      <c r="G117">
        <v>4</v>
      </c>
      <c r="H117">
        <v>2.2000000000000002</v>
      </c>
      <c r="I117">
        <v>3.8</v>
      </c>
      <c r="K117">
        <v>1</v>
      </c>
      <c r="L117">
        <v>2</v>
      </c>
      <c r="M117">
        <v>4</v>
      </c>
      <c r="N117">
        <v>4.75</v>
      </c>
    </row>
    <row r="118" spans="1:14" x14ac:dyDescent="0.25">
      <c r="A118">
        <v>1.6</v>
      </c>
      <c r="B118">
        <v>2.6</v>
      </c>
      <c r="C118">
        <v>5</v>
      </c>
      <c r="D118">
        <v>3.4</v>
      </c>
      <c r="F118">
        <v>4.2</v>
      </c>
      <c r="G118">
        <v>3.8</v>
      </c>
      <c r="H118">
        <v>3.6</v>
      </c>
      <c r="I118">
        <v>4</v>
      </c>
      <c r="K118">
        <v>1.75</v>
      </c>
      <c r="L118">
        <v>1.25</v>
      </c>
      <c r="M118">
        <v>6.5</v>
      </c>
      <c r="N118">
        <v>1</v>
      </c>
    </row>
    <row r="119" spans="1:14" x14ac:dyDescent="0.25">
      <c r="A119">
        <v>1</v>
      </c>
      <c r="B119">
        <v>5.6</v>
      </c>
      <c r="C119">
        <v>2.6</v>
      </c>
      <c r="D119">
        <v>5.2</v>
      </c>
      <c r="F119">
        <v>1</v>
      </c>
      <c r="G119">
        <v>4</v>
      </c>
      <c r="H119">
        <v>3</v>
      </c>
      <c r="I119">
        <v>1.8</v>
      </c>
      <c r="K119">
        <v>1</v>
      </c>
      <c r="L119">
        <v>1.25</v>
      </c>
      <c r="M119">
        <v>4.75</v>
      </c>
      <c r="N119">
        <v>5</v>
      </c>
    </row>
    <row r="120" spans="1:14" x14ac:dyDescent="0.25">
      <c r="A120">
        <v>2.4</v>
      </c>
      <c r="B120">
        <v>4.4000000000000004</v>
      </c>
      <c r="C120">
        <v>4.8</v>
      </c>
      <c r="D120">
        <v>3.8</v>
      </c>
      <c r="F120">
        <v>1.6</v>
      </c>
      <c r="G120">
        <v>3.2</v>
      </c>
      <c r="H120">
        <v>4.4000000000000004</v>
      </c>
      <c r="I120">
        <v>3.2</v>
      </c>
      <c r="K120">
        <v>1</v>
      </c>
      <c r="L120">
        <v>1.5</v>
      </c>
      <c r="M120">
        <v>3.5</v>
      </c>
      <c r="N120">
        <v>5</v>
      </c>
    </row>
    <row r="121" spans="1:14" x14ac:dyDescent="0.25">
      <c r="A121">
        <v>1</v>
      </c>
      <c r="B121">
        <v>2.4</v>
      </c>
      <c r="C121">
        <v>2.2000000000000002</v>
      </c>
      <c r="D121">
        <v>1.8</v>
      </c>
      <c r="F121">
        <v>2.4</v>
      </c>
      <c r="G121">
        <v>2</v>
      </c>
      <c r="H121">
        <v>3</v>
      </c>
      <c r="I121">
        <v>2.4</v>
      </c>
      <c r="K121">
        <v>1</v>
      </c>
      <c r="L121">
        <v>1</v>
      </c>
      <c r="M121">
        <v>4.75</v>
      </c>
      <c r="N121">
        <v>3.75</v>
      </c>
    </row>
    <row r="122" spans="1:14" x14ac:dyDescent="0.25">
      <c r="A122">
        <v>4</v>
      </c>
      <c r="B122">
        <v>2.6</v>
      </c>
      <c r="C122">
        <v>2.8</v>
      </c>
      <c r="D122">
        <v>4</v>
      </c>
      <c r="F122">
        <v>5.2</v>
      </c>
      <c r="G122">
        <v>2.2000000000000002</v>
      </c>
      <c r="H122">
        <v>2.2000000000000002</v>
      </c>
      <c r="I122">
        <v>4.4000000000000004</v>
      </c>
      <c r="K122">
        <v>1</v>
      </c>
      <c r="L122">
        <v>2</v>
      </c>
      <c r="M122">
        <v>3.25</v>
      </c>
      <c r="N122">
        <v>1</v>
      </c>
    </row>
    <row r="123" spans="1:14" x14ac:dyDescent="0.25">
      <c r="A123">
        <v>3.2</v>
      </c>
      <c r="B123">
        <v>2.4</v>
      </c>
      <c r="C123">
        <v>4.2</v>
      </c>
      <c r="D123">
        <v>5.4</v>
      </c>
      <c r="F123">
        <v>5.2</v>
      </c>
      <c r="G123">
        <v>1.8</v>
      </c>
      <c r="H123">
        <v>4.2</v>
      </c>
      <c r="I123">
        <v>4.4000000000000004</v>
      </c>
      <c r="K123">
        <v>1</v>
      </c>
      <c r="L123">
        <v>2.25</v>
      </c>
      <c r="M123">
        <v>1</v>
      </c>
      <c r="N123">
        <v>1.5</v>
      </c>
    </row>
    <row r="124" spans="1:14" x14ac:dyDescent="0.25">
      <c r="A124">
        <v>3.6</v>
      </c>
      <c r="B124">
        <v>4.4000000000000004</v>
      </c>
      <c r="C124">
        <v>2.8</v>
      </c>
      <c r="D124">
        <v>1.4</v>
      </c>
      <c r="F124">
        <v>3.2</v>
      </c>
      <c r="G124">
        <v>3.4</v>
      </c>
      <c r="H124">
        <v>2.2000000000000002</v>
      </c>
      <c r="I124">
        <v>2.4</v>
      </c>
      <c r="K124">
        <v>1.25</v>
      </c>
      <c r="L124">
        <v>2</v>
      </c>
      <c r="M124">
        <v>5.5</v>
      </c>
      <c r="N124">
        <v>1.75</v>
      </c>
    </row>
    <row r="125" spans="1:14" x14ac:dyDescent="0.25">
      <c r="A125">
        <v>1</v>
      </c>
      <c r="B125">
        <v>1.8</v>
      </c>
      <c r="C125">
        <v>3.8</v>
      </c>
      <c r="D125">
        <v>1</v>
      </c>
      <c r="F125">
        <v>1.8</v>
      </c>
      <c r="G125">
        <v>2.4</v>
      </c>
      <c r="H125">
        <v>3.4</v>
      </c>
      <c r="I125">
        <v>1.2</v>
      </c>
      <c r="K125">
        <v>1.75</v>
      </c>
      <c r="L125">
        <v>1.5</v>
      </c>
      <c r="M125">
        <v>2</v>
      </c>
      <c r="N125">
        <v>4</v>
      </c>
    </row>
    <row r="126" spans="1:14" x14ac:dyDescent="0.25">
      <c r="A126">
        <v>1.4</v>
      </c>
      <c r="B126">
        <v>2.4</v>
      </c>
      <c r="C126">
        <v>2.4</v>
      </c>
      <c r="D126">
        <v>5.8</v>
      </c>
      <c r="F126">
        <v>1.6</v>
      </c>
      <c r="G126">
        <v>2.8</v>
      </c>
      <c r="H126">
        <v>2.2000000000000002</v>
      </c>
      <c r="I126">
        <v>5.8</v>
      </c>
      <c r="K126">
        <v>1</v>
      </c>
      <c r="L126">
        <v>1</v>
      </c>
      <c r="M126">
        <v>3.25</v>
      </c>
      <c r="N126">
        <v>5.75</v>
      </c>
    </row>
    <row r="127" spans="1:14" x14ac:dyDescent="0.25">
      <c r="A127">
        <v>2.6</v>
      </c>
      <c r="B127">
        <v>1.8</v>
      </c>
      <c r="C127">
        <v>2.4</v>
      </c>
      <c r="D127">
        <v>3.2</v>
      </c>
      <c r="F127">
        <v>3.2</v>
      </c>
      <c r="G127">
        <v>2.8</v>
      </c>
      <c r="H127">
        <v>2.6</v>
      </c>
      <c r="I127">
        <v>1.4</v>
      </c>
      <c r="K127">
        <v>2.25</v>
      </c>
      <c r="L127">
        <v>1</v>
      </c>
      <c r="M127">
        <v>4</v>
      </c>
      <c r="N127">
        <v>6.25</v>
      </c>
    </row>
    <row r="128" spans="1:14" x14ac:dyDescent="0.25">
      <c r="A128">
        <v>2.8</v>
      </c>
      <c r="B128">
        <v>3.4</v>
      </c>
      <c r="C128">
        <v>4.4000000000000004</v>
      </c>
      <c r="D128">
        <v>1.8</v>
      </c>
      <c r="F128">
        <v>3</v>
      </c>
      <c r="G128">
        <v>3.6</v>
      </c>
      <c r="H128">
        <v>4.2</v>
      </c>
      <c r="I128">
        <v>2.4</v>
      </c>
      <c r="K128">
        <v>4</v>
      </c>
      <c r="L128">
        <v>1.75</v>
      </c>
      <c r="M128">
        <v>4.75</v>
      </c>
      <c r="N128">
        <v>2.25</v>
      </c>
    </row>
    <row r="129" spans="1:14" x14ac:dyDescent="0.25">
      <c r="A129">
        <v>1.4</v>
      </c>
      <c r="B129">
        <v>5</v>
      </c>
      <c r="C129">
        <v>1</v>
      </c>
      <c r="D129">
        <v>2.8</v>
      </c>
      <c r="F129">
        <v>2</v>
      </c>
      <c r="G129">
        <v>5.4</v>
      </c>
      <c r="H129">
        <v>1.4</v>
      </c>
      <c r="I129">
        <v>3.2</v>
      </c>
      <c r="K129">
        <v>1</v>
      </c>
      <c r="L129">
        <v>1</v>
      </c>
      <c r="M129">
        <v>2</v>
      </c>
      <c r="N129">
        <v>2.75</v>
      </c>
    </row>
    <row r="130" spans="1:14" x14ac:dyDescent="0.25">
      <c r="A130">
        <v>6.2</v>
      </c>
      <c r="B130">
        <v>3.4</v>
      </c>
      <c r="C130">
        <v>4.4000000000000004</v>
      </c>
      <c r="D130">
        <v>5.4</v>
      </c>
      <c r="F130">
        <v>6</v>
      </c>
      <c r="G130">
        <v>3</v>
      </c>
      <c r="H130">
        <v>4.4000000000000004</v>
      </c>
      <c r="I130">
        <v>4.2</v>
      </c>
      <c r="K130">
        <v>2</v>
      </c>
      <c r="L130">
        <v>2.25</v>
      </c>
      <c r="M130">
        <v>6.25</v>
      </c>
      <c r="N130">
        <v>2.5</v>
      </c>
    </row>
    <row r="131" spans="1:14" x14ac:dyDescent="0.25">
      <c r="A131">
        <v>6.2</v>
      </c>
      <c r="B131">
        <v>4</v>
      </c>
      <c r="C131">
        <v>3.6</v>
      </c>
      <c r="D131">
        <v>3.4</v>
      </c>
      <c r="F131">
        <v>3.8</v>
      </c>
      <c r="G131">
        <v>5.6</v>
      </c>
      <c r="H131">
        <v>1.2</v>
      </c>
      <c r="I131">
        <v>3</v>
      </c>
      <c r="K131">
        <v>1.5</v>
      </c>
      <c r="L131">
        <v>1.5</v>
      </c>
      <c r="M131">
        <v>5</v>
      </c>
      <c r="N131">
        <v>1</v>
      </c>
    </row>
    <row r="132" spans="1:14" x14ac:dyDescent="0.25">
      <c r="A132">
        <v>2.8</v>
      </c>
      <c r="B132">
        <v>1.2</v>
      </c>
      <c r="C132">
        <v>4.8</v>
      </c>
      <c r="D132">
        <v>4.8</v>
      </c>
      <c r="F132">
        <v>2.6</v>
      </c>
      <c r="G132">
        <v>1.2</v>
      </c>
      <c r="H132">
        <v>3.6</v>
      </c>
      <c r="I132">
        <v>5</v>
      </c>
      <c r="K132">
        <v>1</v>
      </c>
      <c r="L132">
        <v>1</v>
      </c>
      <c r="M132">
        <v>5</v>
      </c>
      <c r="N132">
        <v>5.5</v>
      </c>
    </row>
    <row r="133" spans="1:14" x14ac:dyDescent="0.25">
      <c r="A133">
        <v>1.8</v>
      </c>
      <c r="B133">
        <v>1.6</v>
      </c>
      <c r="C133">
        <v>3.8</v>
      </c>
      <c r="D133">
        <v>5.2</v>
      </c>
      <c r="F133">
        <v>1.8</v>
      </c>
      <c r="G133">
        <v>3</v>
      </c>
      <c r="H133">
        <v>3.8</v>
      </c>
      <c r="I133">
        <v>3.6</v>
      </c>
      <c r="K133">
        <v>2.5</v>
      </c>
      <c r="L133">
        <v>3</v>
      </c>
      <c r="M133">
        <v>7</v>
      </c>
      <c r="N133">
        <v>7</v>
      </c>
    </row>
    <row r="134" spans="1:14" x14ac:dyDescent="0.25">
      <c r="A134">
        <v>2</v>
      </c>
      <c r="B134">
        <v>1</v>
      </c>
      <c r="C134">
        <v>1.4</v>
      </c>
      <c r="D134">
        <v>1.2</v>
      </c>
      <c r="F134">
        <v>3.6</v>
      </c>
      <c r="G134">
        <v>1</v>
      </c>
      <c r="H134">
        <v>1.8</v>
      </c>
      <c r="I134">
        <v>2</v>
      </c>
      <c r="K134">
        <v>3.75</v>
      </c>
      <c r="L134">
        <v>1</v>
      </c>
      <c r="M134">
        <v>4</v>
      </c>
      <c r="N134">
        <v>2.25</v>
      </c>
    </row>
    <row r="135" spans="1:14" x14ac:dyDescent="0.25">
      <c r="A135">
        <v>4.8</v>
      </c>
      <c r="B135">
        <v>1</v>
      </c>
      <c r="C135">
        <v>6.6</v>
      </c>
      <c r="D135">
        <v>4.4000000000000004</v>
      </c>
      <c r="F135">
        <v>4.2</v>
      </c>
      <c r="G135">
        <v>1</v>
      </c>
      <c r="H135">
        <v>4.2</v>
      </c>
      <c r="I135">
        <v>3.8</v>
      </c>
      <c r="K135">
        <v>3</v>
      </c>
      <c r="L135">
        <v>1.5</v>
      </c>
      <c r="M135">
        <v>3.75</v>
      </c>
      <c r="N135">
        <v>3</v>
      </c>
    </row>
    <row r="136" spans="1:14" x14ac:dyDescent="0.25">
      <c r="A136">
        <v>3.6</v>
      </c>
      <c r="B136">
        <v>2.8</v>
      </c>
      <c r="C136">
        <v>4.4000000000000004</v>
      </c>
      <c r="D136">
        <v>1</v>
      </c>
      <c r="F136">
        <v>3.8</v>
      </c>
      <c r="G136">
        <v>4.2</v>
      </c>
      <c r="H136">
        <v>1.6</v>
      </c>
      <c r="I136">
        <v>2</v>
      </c>
      <c r="K136">
        <v>7</v>
      </c>
      <c r="L136">
        <v>3.75</v>
      </c>
      <c r="M136">
        <v>1</v>
      </c>
      <c r="N136">
        <v>3.5</v>
      </c>
    </row>
    <row r="137" spans="1:14" x14ac:dyDescent="0.25">
      <c r="A137">
        <v>1</v>
      </c>
      <c r="B137">
        <v>4</v>
      </c>
      <c r="C137">
        <v>3</v>
      </c>
      <c r="D137">
        <v>7</v>
      </c>
      <c r="F137">
        <v>1.2</v>
      </c>
      <c r="G137">
        <v>3.4</v>
      </c>
      <c r="H137">
        <v>3</v>
      </c>
      <c r="I137">
        <v>3.4</v>
      </c>
      <c r="K137">
        <v>1.25</v>
      </c>
      <c r="L137">
        <v>1.75</v>
      </c>
      <c r="M137">
        <v>6.75</v>
      </c>
      <c r="N137">
        <v>5.5</v>
      </c>
    </row>
    <row r="138" spans="1:14" x14ac:dyDescent="0.25">
      <c r="A138">
        <v>2.6</v>
      </c>
      <c r="B138">
        <v>2.8</v>
      </c>
      <c r="C138">
        <v>6.4</v>
      </c>
      <c r="D138">
        <v>4.5999999999999996</v>
      </c>
      <c r="F138">
        <v>2.6</v>
      </c>
      <c r="G138">
        <v>2.4</v>
      </c>
      <c r="H138">
        <v>3.4</v>
      </c>
      <c r="I138">
        <v>4.8</v>
      </c>
      <c r="K138">
        <v>1.25</v>
      </c>
      <c r="L138">
        <v>4.5</v>
      </c>
      <c r="M138">
        <v>5</v>
      </c>
      <c r="N138">
        <v>4.75</v>
      </c>
    </row>
    <row r="139" spans="1:14" x14ac:dyDescent="0.25">
      <c r="A139">
        <v>4</v>
      </c>
      <c r="B139">
        <v>2.6</v>
      </c>
      <c r="C139">
        <v>3.2</v>
      </c>
      <c r="D139">
        <v>2</v>
      </c>
      <c r="F139">
        <v>2.2000000000000002</v>
      </c>
      <c r="G139">
        <v>3.4</v>
      </c>
      <c r="H139">
        <v>2.6</v>
      </c>
      <c r="I139">
        <v>2.8</v>
      </c>
      <c r="K139">
        <v>1</v>
      </c>
      <c r="L139">
        <v>1</v>
      </c>
      <c r="M139">
        <v>2.5</v>
      </c>
      <c r="N139">
        <v>4.25</v>
      </c>
    </row>
    <row r="140" spans="1:14" x14ac:dyDescent="0.25">
      <c r="A140">
        <v>3</v>
      </c>
      <c r="B140">
        <v>3.2</v>
      </c>
      <c r="C140">
        <v>3.8</v>
      </c>
      <c r="D140">
        <v>4</v>
      </c>
      <c r="F140">
        <v>3</v>
      </c>
      <c r="G140">
        <v>2.4</v>
      </c>
      <c r="H140">
        <v>4.8</v>
      </c>
      <c r="I140">
        <v>3</v>
      </c>
      <c r="K140">
        <v>2</v>
      </c>
      <c r="L140">
        <v>1</v>
      </c>
      <c r="M140">
        <v>4.25</v>
      </c>
      <c r="N140">
        <v>4</v>
      </c>
    </row>
    <row r="141" spans="1:14" x14ac:dyDescent="0.25">
      <c r="A141">
        <v>1</v>
      </c>
      <c r="B141">
        <v>1</v>
      </c>
      <c r="C141">
        <v>1</v>
      </c>
      <c r="D141">
        <v>4</v>
      </c>
      <c r="F141">
        <v>1</v>
      </c>
      <c r="G141">
        <v>1.4</v>
      </c>
      <c r="H141">
        <v>1.6</v>
      </c>
      <c r="I141">
        <v>4</v>
      </c>
      <c r="K141">
        <v>2</v>
      </c>
      <c r="L141">
        <v>1</v>
      </c>
      <c r="M141">
        <v>4.5</v>
      </c>
      <c r="N141">
        <v>4.5</v>
      </c>
    </row>
    <row r="142" spans="1:14" x14ac:dyDescent="0.25">
      <c r="A142">
        <v>2.4</v>
      </c>
      <c r="B142">
        <v>3.8</v>
      </c>
      <c r="C142">
        <v>4</v>
      </c>
      <c r="D142">
        <v>4.4000000000000004</v>
      </c>
      <c r="F142">
        <v>4.4000000000000004</v>
      </c>
      <c r="G142">
        <v>2.4</v>
      </c>
      <c r="H142">
        <v>4</v>
      </c>
      <c r="I142">
        <v>3.6</v>
      </c>
      <c r="K142">
        <v>3</v>
      </c>
      <c r="L142">
        <v>2.75</v>
      </c>
      <c r="M142">
        <v>6.25</v>
      </c>
      <c r="N142">
        <v>2.25</v>
      </c>
    </row>
    <row r="143" spans="1:14" x14ac:dyDescent="0.25">
      <c r="A143">
        <v>2</v>
      </c>
      <c r="B143">
        <v>3.6</v>
      </c>
      <c r="C143">
        <v>6.2</v>
      </c>
      <c r="D143">
        <v>3.8</v>
      </c>
      <c r="F143">
        <v>2.2000000000000002</v>
      </c>
      <c r="G143">
        <v>4</v>
      </c>
      <c r="H143">
        <v>3.2</v>
      </c>
      <c r="I143">
        <v>3.2</v>
      </c>
      <c r="K143">
        <v>6.5</v>
      </c>
      <c r="L143">
        <v>2.5</v>
      </c>
      <c r="M143">
        <v>2.5</v>
      </c>
      <c r="N143">
        <v>3.5</v>
      </c>
    </row>
    <row r="144" spans="1:14" x14ac:dyDescent="0.25">
      <c r="A144">
        <v>1.8</v>
      </c>
      <c r="B144">
        <v>2</v>
      </c>
      <c r="C144">
        <v>4</v>
      </c>
      <c r="D144">
        <v>5.2</v>
      </c>
      <c r="F144">
        <v>1.6</v>
      </c>
      <c r="G144">
        <v>1.8</v>
      </c>
      <c r="H144">
        <v>3.2</v>
      </c>
      <c r="I144">
        <v>5.4</v>
      </c>
      <c r="K144">
        <v>2</v>
      </c>
      <c r="L144">
        <v>1</v>
      </c>
      <c r="M144">
        <v>3.75</v>
      </c>
      <c r="N144">
        <v>4</v>
      </c>
    </row>
    <row r="145" spans="1:14" x14ac:dyDescent="0.25">
      <c r="A145">
        <v>3</v>
      </c>
      <c r="B145">
        <v>3.8</v>
      </c>
      <c r="C145">
        <v>4</v>
      </c>
      <c r="D145">
        <v>4</v>
      </c>
      <c r="F145">
        <v>5.8</v>
      </c>
      <c r="G145">
        <v>2</v>
      </c>
      <c r="H145">
        <v>4.8</v>
      </c>
      <c r="I145">
        <v>3.6</v>
      </c>
      <c r="K145">
        <v>1.5</v>
      </c>
      <c r="L145">
        <v>2.25</v>
      </c>
      <c r="M145">
        <v>5</v>
      </c>
      <c r="N145">
        <v>5.5</v>
      </c>
    </row>
    <row r="146" spans="1:14" x14ac:dyDescent="0.25">
      <c r="A146">
        <v>1.2</v>
      </c>
      <c r="B146">
        <v>2</v>
      </c>
      <c r="C146">
        <v>1</v>
      </c>
      <c r="D146">
        <v>1.6</v>
      </c>
      <c r="F146">
        <v>1.6</v>
      </c>
      <c r="G146">
        <v>1</v>
      </c>
      <c r="H146">
        <v>1.4</v>
      </c>
      <c r="I146">
        <v>1</v>
      </c>
      <c r="K146">
        <v>1</v>
      </c>
      <c r="L146">
        <v>2.5</v>
      </c>
      <c r="M146">
        <v>3.5</v>
      </c>
      <c r="N146">
        <v>3.5</v>
      </c>
    </row>
    <row r="147" spans="1:14" x14ac:dyDescent="0.25">
      <c r="A147">
        <v>4.8</v>
      </c>
      <c r="B147">
        <v>2.8</v>
      </c>
      <c r="C147">
        <v>3.6</v>
      </c>
      <c r="D147">
        <v>3.2</v>
      </c>
      <c r="F147">
        <v>5</v>
      </c>
      <c r="G147">
        <v>2.2000000000000002</v>
      </c>
      <c r="H147">
        <v>2.4</v>
      </c>
      <c r="I147">
        <v>3.8</v>
      </c>
      <c r="K147">
        <v>3</v>
      </c>
      <c r="L147">
        <v>1</v>
      </c>
      <c r="M147">
        <v>2</v>
      </c>
      <c r="N147">
        <v>6.25</v>
      </c>
    </row>
    <row r="148" spans="1:14" x14ac:dyDescent="0.25">
      <c r="A148">
        <v>4.8</v>
      </c>
      <c r="B148">
        <v>2.8</v>
      </c>
      <c r="C148">
        <v>3.2</v>
      </c>
      <c r="D148">
        <v>2</v>
      </c>
      <c r="F148">
        <v>3</v>
      </c>
      <c r="G148">
        <v>4</v>
      </c>
      <c r="H148">
        <v>3</v>
      </c>
      <c r="I148">
        <v>2.4</v>
      </c>
      <c r="K148">
        <v>2.25</v>
      </c>
      <c r="L148">
        <v>1</v>
      </c>
      <c r="M148">
        <v>4.75</v>
      </c>
      <c r="N148">
        <v>3.5</v>
      </c>
    </row>
    <row r="149" spans="1:14" x14ac:dyDescent="0.25">
      <c r="A149">
        <v>3.6</v>
      </c>
      <c r="B149">
        <v>3.2</v>
      </c>
      <c r="C149">
        <v>4.2</v>
      </c>
      <c r="D149">
        <v>2.2000000000000002</v>
      </c>
      <c r="F149">
        <v>4.2</v>
      </c>
      <c r="G149">
        <v>4.4000000000000004</v>
      </c>
      <c r="H149">
        <v>3</v>
      </c>
      <c r="I149">
        <v>2.4</v>
      </c>
      <c r="K149">
        <v>3</v>
      </c>
      <c r="L149">
        <v>1</v>
      </c>
      <c r="M149">
        <v>5</v>
      </c>
      <c r="N149">
        <v>5.25</v>
      </c>
    </row>
    <row r="150" spans="1:14" x14ac:dyDescent="0.25">
      <c r="A150">
        <v>1</v>
      </c>
      <c r="B150">
        <v>1.4</v>
      </c>
      <c r="C150">
        <v>1.6</v>
      </c>
      <c r="D150">
        <v>4.2</v>
      </c>
      <c r="F150">
        <v>1.4</v>
      </c>
      <c r="G150">
        <v>2.2000000000000002</v>
      </c>
      <c r="H150">
        <v>1.2</v>
      </c>
      <c r="I150">
        <v>2.8</v>
      </c>
      <c r="K150">
        <v>1</v>
      </c>
      <c r="L150">
        <v>2.25</v>
      </c>
      <c r="M150">
        <v>3.75</v>
      </c>
      <c r="N150">
        <v>4.5</v>
      </c>
    </row>
    <row r="151" spans="1:14" x14ac:dyDescent="0.25">
      <c r="A151">
        <v>1.8</v>
      </c>
      <c r="B151">
        <v>2.6</v>
      </c>
      <c r="C151">
        <v>4.8</v>
      </c>
      <c r="D151">
        <v>3.4</v>
      </c>
      <c r="F151">
        <v>3.4</v>
      </c>
      <c r="G151">
        <v>1.8</v>
      </c>
      <c r="H151">
        <v>3.2</v>
      </c>
      <c r="I151">
        <v>3</v>
      </c>
      <c r="K151">
        <v>4.25</v>
      </c>
      <c r="L151">
        <v>2</v>
      </c>
      <c r="M151">
        <v>4.75</v>
      </c>
      <c r="N151">
        <v>4</v>
      </c>
    </row>
    <row r="152" spans="1:14" x14ac:dyDescent="0.25">
      <c r="A152">
        <v>2.2000000000000002</v>
      </c>
      <c r="B152">
        <v>2</v>
      </c>
      <c r="C152">
        <v>3</v>
      </c>
      <c r="D152">
        <v>2.4</v>
      </c>
      <c r="F152">
        <v>1.6</v>
      </c>
      <c r="G152">
        <v>2.4</v>
      </c>
      <c r="H152">
        <v>3.2</v>
      </c>
      <c r="I152">
        <v>2.4</v>
      </c>
      <c r="K152">
        <v>6</v>
      </c>
      <c r="L152">
        <v>2</v>
      </c>
      <c r="M152">
        <v>4.75</v>
      </c>
      <c r="N152">
        <v>3.75</v>
      </c>
    </row>
    <row r="153" spans="1:14" x14ac:dyDescent="0.25">
      <c r="A153">
        <v>2.4</v>
      </c>
      <c r="B153">
        <v>2.2000000000000002</v>
      </c>
      <c r="C153">
        <v>3</v>
      </c>
      <c r="D153">
        <v>2.4</v>
      </c>
      <c r="F153">
        <v>3.8</v>
      </c>
      <c r="G153">
        <v>4</v>
      </c>
      <c r="H153">
        <v>1</v>
      </c>
      <c r="I153">
        <v>3.8</v>
      </c>
      <c r="K153">
        <v>3.25</v>
      </c>
      <c r="L153">
        <v>2.75</v>
      </c>
      <c r="M153">
        <v>3.5</v>
      </c>
      <c r="N153">
        <v>3.75</v>
      </c>
    </row>
    <row r="154" spans="1:14" x14ac:dyDescent="0.25">
      <c r="A154">
        <v>1.8</v>
      </c>
      <c r="B154">
        <v>2.2000000000000002</v>
      </c>
      <c r="C154">
        <v>3</v>
      </c>
      <c r="D154">
        <v>4.8</v>
      </c>
      <c r="F154">
        <v>1.4</v>
      </c>
      <c r="G154">
        <v>1</v>
      </c>
      <c r="H154">
        <v>3.6</v>
      </c>
      <c r="I154">
        <v>4.5999999999999996</v>
      </c>
      <c r="K154">
        <v>2.5</v>
      </c>
      <c r="L154">
        <v>1.75</v>
      </c>
      <c r="M154">
        <v>2</v>
      </c>
      <c r="N154">
        <v>1</v>
      </c>
    </row>
    <row r="155" spans="1:14" x14ac:dyDescent="0.25">
      <c r="A155">
        <v>4.8</v>
      </c>
      <c r="B155">
        <v>1</v>
      </c>
      <c r="C155">
        <v>2.8</v>
      </c>
      <c r="D155">
        <v>1.6</v>
      </c>
      <c r="F155">
        <v>4.8</v>
      </c>
      <c r="G155">
        <v>1</v>
      </c>
      <c r="H155">
        <v>2</v>
      </c>
      <c r="I155">
        <v>1.6</v>
      </c>
      <c r="K155">
        <v>1</v>
      </c>
      <c r="L155">
        <v>1.5</v>
      </c>
      <c r="M155">
        <v>4.75</v>
      </c>
      <c r="N155">
        <v>2</v>
      </c>
    </row>
    <row r="156" spans="1:14" x14ac:dyDescent="0.25">
      <c r="A156">
        <v>1</v>
      </c>
      <c r="B156">
        <v>4</v>
      </c>
      <c r="C156">
        <v>2.6</v>
      </c>
      <c r="D156">
        <v>1.2</v>
      </c>
      <c r="F156">
        <v>2.2000000000000002</v>
      </c>
      <c r="G156">
        <v>4.5999999999999996</v>
      </c>
      <c r="H156">
        <v>3.2</v>
      </c>
      <c r="I156">
        <v>3.2</v>
      </c>
      <c r="K156">
        <v>1</v>
      </c>
      <c r="L156">
        <v>2.25</v>
      </c>
      <c r="M156">
        <v>4.5</v>
      </c>
      <c r="N156">
        <v>3.5</v>
      </c>
    </row>
    <row r="157" spans="1:14" x14ac:dyDescent="0.25">
      <c r="A157">
        <v>3.8</v>
      </c>
      <c r="B157">
        <v>2</v>
      </c>
      <c r="C157">
        <v>3.6</v>
      </c>
      <c r="D157">
        <v>3</v>
      </c>
      <c r="F157">
        <v>4</v>
      </c>
      <c r="G157">
        <v>1.6</v>
      </c>
      <c r="H157">
        <v>4.5999999999999996</v>
      </c>
      <c r="I157">
        <v>4.4000000000000004</v>
      </c>
      <c r="K157">
        <v>1.25</v>
      </c>
      <c r="L157">
        <v>1.5</v>
      </c>
      <c r="M157">
        <v>3.75</v>
      </c>
      <c r="N157">
        <v>4.25</v>
      </c>
    </row>
    <row r="158" spans="1:14" x14ac:dyDescent="0.25">
      <c r="A158">
        <v>3.8</v>
      </c>
      <c r="B158">
        <v>4</v>
      </c>
      <c r="C158">
        <v>1</v>
      </c>
      <c r="D158">
        <v>5.2</v>
      </c>
      <c r="F158">
        <v>2.6</v>
      </c>
      <c r="G158">
        <v>3.6</v>
      </c>
      <c r="H158">
        <v>1</v>
      </c>
      <c r="I158">
        <v>3.2</v>
      </c>
      <c r="K158">
        <v>1.75</v>
      </c>
      <c r="L158">
        <v>2.75</v>
      </c>
      <c r="M158">
        <v>2</v>
      </c>
      <c r="N158">
        <v>4</v>
      </c>
    </row>
    <row r="159" spans="1:14" x14ac:dyDescent="0.25">
      <c r="A159">
        <v>2.4</v>
      </c>
      <c r="B159">
        <v>1</v>
      </c>
      <c r="C159">
        <v>3.4</v>
      </c>
      <c r="D159">
        <v>3</v>
      </c>
      <c r="F159">
        <v>3.8</v>
      </c>
      <c r="G159">
        <v>1.2</v>
      </c>
      <c r="H159">
        <v>2.2000000000000002</v>
      </c>
      <c r="I159">
        <v>3.4</v>
      </c>
      <c r="K159">
        <v>1.25</v>
      </c>
      <c r="L159">
        <v>2</v>
      </c>
      <c r="M159">
        <v>3.5</v>
      </c>
      <c r="N159">
        <v>3.5</v>
      </c>
    </row>
    <row r="160" spans="1:14" x14ac:dyDescent="0.25">
      <c r="A160">
        <v>1.8</v>
      </c>
      <c r="B160">
        <v>5.2</v>
      </c>
      <c r="C160">
        <v>3.4</v>
      </c>
      <c r="D160">
        <v>1.6</v>
      </c>
      <c r="F160">
        <v>1</v>
      </c>
      <c r="G160">
        <v>4.2</v>
      </c>
      <c r="H160">
        <v>3.4</v>
      </c>
      <c r="I160">
        <v>3.6</v>
      </c>
      <c r="K160">
        <v>1</v>
      </c>
      <c r="L160">
        <v>1</v>
      </c>
      <c r="M160">
        <v>4</v>
      </c>
      <c r="N160">
        <v>2.75</v>
      </c>
    </row>
    <row r="161" spans="1:14" x14ac:dyDescent="0.25">
      <c r="A161">
        <v>2.6</v>
      </c>
      <c r="B161">
        <v>1.8</v>
      </c>
      <c r="C161">
        <v>5.8</v>
      </c>
      <c r="D161">
        <v>1.8</v>
      </c>
      <c r="F161">
        <v>4.5999999999999996</v>
      </c>
      <c r="G161">
        <v>2.2000000000000002</v>
      </c>
      <c r="H161">
        <v>4.4000000000000004</v>
      </c>
      <c r="I161">
        <v>2.4</v>
      </c>
      <c r="K161">
        <v>1</v>
      </c>
      <c r="L161">
        <v>2</v>
      </c>
      <c r="M161">
        <v>4.25</v>
      </c>
      <c r="N161">
        <v>5.25</v>
      </c>
    </row>
    <row r="162" spans="1:14" x14ac:dyDescent="0.25">
      <c r="A162">
        <v>2</v>
      </c>
      <c r="B162">
        <v>4.2</v>
      </c>
      <c r="C162">
        <v>3.8</v>
      </c>
      <c r="D162">
        <v>1</v>
      </c>
      <c r="F162">
        <v>2</v>
      </c>
      <c r="G162">
        <v>4</v>
      </c>
      <c r="H162">
        <v>2.8</v>
      </c>
      <c r="I162">
        <v>1.4</v>
      </c>
      <c r="K162">
        <v>2.5</v>
      </c>
      <c r="L162">
        <v>1</v>
      </c>
      <c r="M162">
        <v>5.75</v>
      </c>
      <c r="N162">
        <v>3.25</v>
      </c>
    </row>
    <row r="163" spans="1:14" x14ac:dyDescent="0.25">
      <c r="A163">
        <v>5.2</v>
      </c>
      <c r="B163">
        <v>3</v>
      </c>
      <c r="C163">
        <v>5.8</v>
      </c>
      <c r="D163">
        <v>6</v>
      </c>
      <c r="F163">
        <v>4.8</v>
      </c>
      <c r="G163">
        <v>3</v>
      </c>
      <c r="H163">
        <v>4.5999999999999996</v>
      </c>
      <c r="I163">
        <v>4.4000000000000004</v>
      </c>
      <c r="K163">
        <v>2.25</v>
      </c>
      <c r="L163">
        <v>1</v>
      </c>
      <c r="M163">
        <v>2</v>
      </c>
      <c r="N163">
        <v>3.75</v>
      </c>
    </row>
    <row r="164" spans="1:14" x14ac:dyDescent="0.25">
      <c r="A164">
        <v>1</v>
      </c>
      <c r="B164">
        <v>2.6</v>
      </c>
      <c r="C164">
        <v>4.5999999999999996</v>
      </c>
      <c r="D164">
        <v>6.4</v>
      </c>
      <c r="F164">
        <v>2</v>
      </c>
      <c r="G164">
        <v>2.8</v>
      </c>
      <c r="H164">
        <v>4.4000000000000004</v>
      </c>
      <c r="I164">
        <v>5</v>
      </c>
      <c r="K164">
        <v>1</v>
      </c>
      <c r="L164">
        <v>1.5</v>
      </c>
      <c r="M164">
        <v>5</v>
      </c>
      <c r="N164">
        <v>4.5</v>
      </c>
    </row>
    <row r="165" spans="1:14" x14ac:dyDescent="0.25">
      <c r="A165">
        <v>2.2000000000000002</v>
      </c>
      <c r="B165">
        <v>3</v>
      </c>
      <c r="C165">
        <v>3.8</v>
      </c>
      <c r="D165">
        <v>2.2000000000000002</v>
      </c>
      <c r="F165">
        <v>1.4</v>
      </c>
      <c r="G165">
        <v>2.4</v>
      </c>
      <c r="H165">
        <v>3.6</v>
      </c>
      <c r="I165">
        <v>1.2</v>
      </c>
      <c r="K165">
        <v>1.25</v>
      </c>
      <c r="L165">
        <v>2.25</v>
      </c>
      <c r="M165">
        <v>1</v>
      </c>
      <c r="N165">
        <v>4.25</v>
      </c>
    </row>
    <row r="166" spans="1:14" x14ac:dyDescent="0.25">
      <c r="A166">
        <v>2.4</v>
      </c>
      <c r="B166">
        <v>5.6</v>
      </c>
      <c r="C166">
        <v>6.2</v>
      </c>
      <c r="D166">
        <v>2.4</v>
      </c>
      <c r="F166">
        <v>2.6</v>
      </c>
      <c r="G166">
        <v>3.6</v>
      </c>
      <c r="H166">
        <v>4</v>
      </c>
      <c r="I166">
        <v>2.8</v>
      </c>
      <c r="K166">
        <v>2.25</v>
      </c>
      <c r="L166">
        <v>2</v>
      </c>
      <c r="M166">
        <v>5.25</v>
      </c>
      <c r="N166">
        <v>1</v>
      </c>
    </row>
    <row r="167" spans="1:14" x14ac:dyDescent="0.25">
      <c r="A167">
        <v>5</v>
      </c>
      <c r="B167">
        <v>3.8</v>
      </c>
      <c r="C167">
        <v>5</v>
      </c>
      <c r="D167">
        <v>4</v>
      </c>
      <c r="F167">
        <v>2.4</v>
      </c>
      <c r="G167">
        <v>3.6</v>
      </c>
      <c r="H167">
        <v>3.2</v>
      </c>
      <c r="I167">
        <v>5.2</v>
      </c>
      <c r="K167">
        <v>1</v>
      </c>
      <c r="L167">
        <v>1</v>
      </c>
      <c r="M167">
        <v>2.5</v>
      </c>
      <c r="N167">
        <v>2</v>
      </c>
    </row>
    <row r="168" spans="1:14" x14ac:dyDescent="0.25">
      <c r="A168">
        <v>2.2000000000000002</v>
      </c>
      <c r="B168">
        <v>3.8</v>
      </c>
      <c r="C168">
        <v>1</v>
      </c>
      <c r="D168">
        <v>3</v>
      </c>
      <c r="F168">
        <v>1.2</v>
      </c>
      <c r="G168">
        <v>4</v>
      </c>
      <c r="H168">
        <v>1.6</v>
      </c>
      <c r="I168">
        <v>2.8</v>
      </c>
      <c r="K168">
        <v>1</v>
      </c>
      <c r="L168">
        <v>1.5</v>
      </c>
      <c r="M168">
        <v>4.25</v>
      </c>
      <c r="N168">
        <v>4</v>
      </c>
    </row>
    <row r="169" spans="1:14" x14ac:dyDescent="0.25">
      <c r="A169">
        <v>2</v>
      </c>
      <c r="B169">
        <v>1</v>
      </c>
      <c r="C169">
        <v>3.6</v>
      </c>
      <c r="D169">
        <v>5.4</v>
      </c>
      <c r="F169">
        <v>2.4</v>
      </c>
      <c r="G169">
        <v>2</v>
      </c>
      <c r="H169">
        <v>4.2</v>
      </c>
      <c r="I169">
        <v>2.4</v>
      </c>
      <c r="K169">
        <v>2</v>
      </c>
      <c r="L169">
        <v>1</v>
      </c>
      <c r="M169">
        <v>5.5</v>
      </c>
      <c r="N169">
        <v>4.25</v>
      </c>
    </row>
    <row r="170" spans="1:14" x14ac:dyDescent="0.25">
      <c r="A170">
        <v>4</v>
      </c>
      <c r="B170">
        <v>1.2</v>
      </c>
      <c r="C170">
        <v>3.6</v>
      </c>
      <c r="D170">
        <v>6.8</v>
      </c>
      <c r="F170">
        <v>4</v>
      </c>
      <c r="G170">
        <v>5.2</v>
      </c>
      <c r="H170">
        <v>3</v>
      </c>
      <c r="I170">
        <v>4.8</v>
      </c>
      <c r="K170">
        <v>4</v>
      </c>
      <c r="L170">
        <v>1</v>
      </c>
      <c r="M170">
        <v>4.5</v>
      </c>
      <c r="N170">
        <v>6.25</v>
      </c>
    </row>
    <row r="171" spans="1:14" x14ac:dyDescent="0.25">
      <c r="A171">
        <v>2</v>
      </c>
      <c r="B171">
        <v>3.8</v>
      </c>
      <c r="C171">
        <v>5</v>
      </c>
      <c r="D171">
        <v>4</v>
      </c>
      <c r="F171">
        <v>1.6</v>
      </c>
      <c r="G171">
        <v>3</v>
      </c>
      <c r="H171">
        <v>2.2000000000000002</v>
      </c>
      <c r="I171">
        <v>4</v>
      </c>
      <c r="K171">
        <v>1.5</v>
      </c>
      <c r="L171">
        <v>1</v>
      </c>
      <c r="M171">
        <v>1.25</v>
      </c>
      <c r="N171">
        <v>5</v>
      </c>
    </row>
    <row r="172" spans="1:14" x14ac:dyDescent="0.25">
      <c r="A172">
        <v>3.2</v>
      </c>
      <c r="B172">
        <v>4</v>
      </c>
      <c r="C172">
        <v>2.4</v>
      </c>
      <c r="D172">
        <v>2.4</v>
      </c>
      <c r="F172">
        <v>2.2000000000000002</v>
      </c>
      <c r="G172">
        <v>1.6</v>
      </c>
      <c r="H172">
        <v>2.2000000000000002</v>
      </c>
      <c r="I172">
        <v>1.4</v>
      </c>
      <c r="K172">
        <v>2.75</v>
      </c>
      <c r="L172">
        <v>1.75</v>
      </c>
      <c r="M172">
        <v>3.5</v>
      </c>
      <c r="N172">
        <v>4.75</v>
      </c>
    </row>
    <row r="173" spans="1:14" x14ac:dyDescent="0.25">
      <c r="A173">
        <v>3.6</v>
      </c>
      <c r="B173">
        <v>3.2</v>
      </c>
      <c r="C173">
        <v>4.4000000000000004</v>
      </c>
      <c r="D173">
        <v>2.8</v>
      </c>
      <c r="F173">
        <v>3.4</v>
      </c>
      <c r="G173">
        <v>3.8</v>
      </c>
      <c r="H173">
        <v>3</v>
      </c>
      <c r="I173">
        <v>2</v>
      </c>
      <c r="K173">
        <v>3.5</v>
      </c>
      <c r="L173">
        <v>1.5</v>
      </c>
      <c r="M173">
        <v>5</v>
      </c>
      <c r="N173">
        <v>5</v>
      </c>
    </row>
    <row r="174" spans="1:14" x14ac:dyDescent="0.25">
      <c r="A174">
        <v>3</v>
      </c>
      <c r="B174">
        <v>3.6</v>
      </c>
      <c r="C174">
        <v>3.8</v>
      </c>
      <c r="D174">
        <v>2.4</v>
      </c>
      <c r="F174">
        <v>3.2</v>
      </c>
      <c r="G174">
        <v>4.2</v>
      </c>
      <c r="H174">
        <v>1</v>
      </c>
      <c r="I174">
        <v>3</v>
      </c>
      <c r="K174">
        <v>2.25</v>
      </c>
      <c r="L174">
        <v>4</v>
      </c>
      <c r="M174">
        <v>4</v>
      </c>
      <c r="N174">
        <v>3.75</v>
      </c>
    </row>
    <row r="175" spans="1:14" x14ac:dyDescent="0.25">
      <c r="A175">
        <v>2.4</v>
      </c>
      <c r="B175">
        <v>1.4</v>
      </c>
      <c r="C175">
        <v>3.2</v>
      </c>
      <c r="D175">
        <v>2</v>
      </c>
      <c r="F175">
        <v>2.8</v>
      </c>
      <c r="G175">
        <v>1.2</v>
      </c>
      <c r="H175">
        <v>3.4</v>
      </c>
      <c r="I175">
        <v>2.8</v>
      </c>
      <c r="K175">
        <v>7</v>
      </c>
      <c r="L175">
        <v>2</v>
      </c>
      <c r="M175">
        <v>5</v>
      </c>
      <c r="N175">
        <v>4.5</v>
      </c>
    </row>
    <row r="176" spans="1:14" x14ac:dyDescent="0.25">
      <c r="A176">
        <v>1</v>
      </c>
      <c r="B176">
        <v>1.2</v>
      </c>
      <c r="C176">
        <v>5</v>
      </c>
      <c r="D176">
        <v>6</v>
      </c>
      <c r="F176">
        <v>1</v>
      </c>
      <c r="G176">
        <v>2.4</v>
      </c>
      <c r="H176">
        <v>3.8</v>
      </c>
      <c r="I176">
        <v>5.6</v>
      </c>
      <c r="K176">
        <v>1</v>
      </c>
      <c r="L176">
        <v>2</v>
      </c>
      <c r="M176">
        <v>7</v>
      </c>
      <c r="N176">
        <v>5.25</v>
      </c>
    </row>
    <row r="177" spans="1:14" x14ac:dyDescent="0.25">
      <c r="A177">
        <v>2.8</v>
      </c>
      <c r="B177">
        <v>5.2</v>
      </c>
      <c r="C177">
        <v>3</v>
      </c>
      <c r="D177">
        <v>4.4000000000000004</v>
      </c>
      <c r="F177">
        <v>3.2</v>
      </c>
      <c r="G177">
        <v>4.2</v>
      </c>
      <c r="H177">
        <v>2.8</v>
      </c>
      <c r="I177">
        <v>2.2000000000000002</v>
      </c>
      <c r="K177">
        <v>2.25</v>
      </c>
      <c r="L177">
        <v>1.5</v>
      </c>
      <c r="M177">
        <v>2.25</v>
      </c>
      <c r="N177">
        <v>3</v>
      </c>
    </row>
    <row r="178" spans="1:14" x14ac:dyDescent="0.25">
      <c r="A178">
        <v>1</v>
      </c>
      <c r="B178">
        <v>4.2</v>
      </c>
      <c r="C178">
        <v>2.2000000000000002</v>
      </c>
      <c r="D178">
        <v>1.8</v>
      </c>
      <c r="F178">
        <v>1.2</v>
      </c>
      <c r="G178">
        <v>3.8</v>
      </c>
      <c r="H178">
        <v>3.4</v>
      </c>
      <c r="I178">
        <v>2.2000000000000002</v>
      </c>
      <c r="K178">
        <v>1</v>
      </c>
      <c r="L178">
        <v>4.75</v>
      </c>
      <c r="M178">
        <v>4.5</v>
      </c>
      <c r="N178">
        <v>4</v>
      </c>
    </row>
    <row r="179" spans="1:14" x14ac:dyDescent="0.25">
      <c r="A179">
        <v>2.8</v>
      </c>
      <c r="B179">
        <v>3</v>
      </c>
      <c r="C179">
        <v>4</v>
      </c>
      <c r="D179">
        <v>4.2</v>
      </c>
      <c r="F179">
        <v>2.4</v>
      </c>
      <c r="G179">
        <v>2.2000000000000002</v>
      </c>
      <c r="H179">
        <v>4</v>
      </c>
      <c r="I179">
        <v>1.8</v>
      </c>
      <c r="K179">
        <v>1</v>
      </c>
      <c r="L179">
        <v>2</v>
      </c>
      <c r="M179">
        <v>4.25</v>
      </c>
      <c r="N179">
        <v>2.25</v>
      </c>
    </row>
    <row r="180" spans="1:14" x14ac:dyDescent="0.25">
      <c r="A180">
        <v>5.2</v>
      </c>
      <c r="B180">
        <v>1.8</v>
      </c>
      <c r="C180">
        <v>3</v>
      </c>
      <c r="D180">
        <v>1</v>
      </c>
      <c r="F180">
        <v>3.4</v>
      </c>
      <c r="G180">
        <v>4</v>
      </c>
      <c r="H180">
        <v>2.2000000000000002</v>
      </c>
      <c r="I180">
        <v>2.4</v>
      </c>
      <c r="K180">
        <v>1</v>
      </c>
      <c r="L180">
        <v>2</v>
      </c>
      <c r="M180">
        <v>4.5</v>
      </c>
      <c r="N180">
        <v>4.25</v>
      </c>
    </row>
    <row r="181" spans="1:14" x14ac:dyDescent="0.25">
      <c r="A181">
        <v>1.2</v>
      </c>
      <c r="B181">
        <v>2.6</v>
      </c>
      <c r="C181">
        <v>4</v>
      </c>
      <c r="D181">
        <v>2</v>
      </c>
      <c r="F181">
        <v>3.6</v>
      </c>
      <c r="G181">
        <v>2.8</v>
      </c>
      <c r="H181">
        <v>2.2000000000000002</v>
      </c>
      <c r="I181">
        <v>2.4</v>
      </c>
      <c r="K181">
        <v>2</v>
      </c>
      <c r="L181">
        <v>2</v>
      </c>
      <c r="M181">
        <v>4.75</v>
      </c>
      <c r="N181">
        <v>3.5</v>
      </c>
    </row>
    <row r="182" spans="1:14" x14ac:dyDescent="0.25">
      <c r="A182">
        <v>4.4000000000000004</v>
      </c>
      <c r="B182">
        <v>1.6</v>
      </c>
      <c r="C182">
        <v>3.8</v>
      </c>
      <c r="D182">
        <v>4.8</v>
      </c>
      <c r="F182">
        <v>4.4000000000000004</v>
      </c>
      <c r="G182">
        <v>1.4</v>
      </c>
      <c r="H182">
        <v>3</v>
      </c>
      <c r="I182">
        <v>4</v>
      </c>
      <c r="K182">
        <v>1.25</v>
      </c>
      <c r="L182">
        <v>1.25</v>
      </c>
      <c r="M182">
        <v>3.5</v>
      </c>
      <c r="N182">
        <v>5.5</v>
      </c>
    </row>
    <row r="183" spans="1:14" x14ac:dyDescent="0.25">
      <c r="A183">
        <v>2</v>
      </c>
      <c r="B183">
        <v>3.4</v>
      </c>
      <c r="C183">
        <v>1.8</v>
      </c>
      <c r="D183">
        <v>5.4</v>
      </c>
      <c r="F183">
        <v>3</v>
      </c>
      <c r="G183">
        <v>3.2</v>
      </c>
      <c r="H183">
        <v>1</v>
      </c>
      <c r="I183">
        <v>3.2</v>
      </c>
      <c r="K183">
        <v>2.75</v>
      </c>
      <c r="L183">
        <v>1</v>
      </c>
      <c r="M183">
        <v>4.5</v>
      </c>
      <c r="N183">
        <v>4.5</v>
      </c>
    </row>
    <row r="184" spans="1:14" x14ac:dyDescent="0.25">
      <c r="A184">
        <v>2</v>
      </c>
      <c r="B184">
        <v>3.4</v>
      </c>
      <c r="C184">
        <v>1.6</v>
      </c>
      <c r="D184">
        <v>5.8</v>
      </c>
      <c r="F184">
        <v>1</v>
      </c>
      <c r="G184">
        <v>2.8</v>
      </c>
      <c r="H184">
        <v>1.4</v>
      </c>
      <c r="I184">
        <v>6</v>
      </c>
      <c r="K184">
        <v>4.25</v>
      </c>
      <c r="L184">
        <v>2.75</v>
      </c>
      <c r="M184">
        <v>4.5</v>
      </c>
      <c r="N184">
        <v>3.75</v>
      </c>
    </row>
    <row r="185" spans="1:14" x14ac:dyDescent="0.25">
      <c r="A185">
        <v>1.4</v>
      </c>
      <c r="B185">
        <v>3.2</v>
      </c>
      <c r="C185">
        <v>2.4</v>
      </c>
      <c r="D185">
        <v>3</v>
      </c>
      <c r="F185">
        <v>2.8</v>
      </c>
      <c r="G185">
        <v>3.2</v>
      </c>
      <c r="H185">
        <v>2</v>
      </c>
      <c r="I185">
        <v>3.6</v>
      </c>
      <c r="K185">
        <v>1.5</v>
      </c>
      <c r="L185">
        <v>1.75</v>
      </c>
      <c r="M185">
        <v>4.75</v>
      </c>
      <c r="N185">
        <v>4.25</v>
      </c>
    </row>
    <row r="186" spans="1:14" x14ac:dyDescent="0.25">
      <c r="A186">
        <v>3.4</v>
      </c>
      <c r="B186">
        <v>2.4</v>
      </c>
      <c r="C186">
        <v>2.2000000000000002</v>
      </c>
      <c r="D186">
        <v>3.4</v>
      </c>
      <c r="F186">
        <v>1</v>
      </c>
      <c r="G186">
        <v>3.4</v>
      </c>
      <c r="H186">
        <v>2.2000000000000002</v>
      </c>
      <c r="I186">
        <v>3</v>
      </c>
      <c r="K186">
        <v>2.5</v>
      </c>
      <c r="L186">
        <v>1.5</v>
      </c>
      <c r="M186">
        <v>4.5</v>
      </c>
      <c r="N186">
        <v>3.5</v>
      </c>
    </row>
    <row r="187" spans="1:14" x14ac:dyDescent="0.25">
      <c r="A187">
        <v>2.6</v>
      </c>
      <c r="B187">
        <v>1.4</v>
      </c>
      <c r="C187">
        <v>1.6</v>
      </c>
      <c r="D187">
        <v>4</v>
      </c>
      <c r="F187">
        <v>3.8</v>
      </c>
      <c r="G187">
        <v>1.8</v>
      </c>
      <c r="H187">
        <v>1.8</v>
      </c>
      <c r="I187">
        <v>2.4</v>
      </c>
      <c r="K187">
        <v>2.75</v>
      </c>
      <c r="L187">
        <v>1.25</v>
      </c>
      <c r="M187">
        <v>3</v>
      </c>
      <c r="N187">
        <v>3.5</v>
      </c>
    </row>
    <row r="188" spans="1:14" x14ac:dyDescent="0.25">
      <c r="A188">
        <v>5.2</v>
      </c>
      <c r="B188">
        <v>1</v>
      </c>
      <c r="C188">
        <v>3.4</v>
      </c>
      <c r="D188">
        <v>5.2</v>
      </c>
      <c r="F188">
        <v>4.4000000000000004</v>
      </c>
      <c r="G188">
        <v>2</v>
      </c>
      <c r="H188">
        <v>1.4</v>
      </c>
      <c r="I188">
        <v>3.2</v>
      </c>
      <c r="K188">
        <v>2</v>
      </c>
      <c r="L188">
        <v>1</v>
      </c>
      <c r="M188">
        <v>5.25</v>
      </c>
      <c r="N188">
        <v>5</v>
      </c>
    </row>
    <row r="189" spans="1:14" x14ac:dyDescent="0.25">
      <c r="A189">
        <v>1</v>
      </c>
      <c r="B189">
        <v>2.6</v>
      </c>
      <c r="C189">
        <v>3.4</v>
      </c>
      <c r="D189">
        <v>5</v>
      </c>
      <c r="F189">
        <v>1</v>
      </c>
      <c r="G189">
        <v>2.8</v>
      </c>
      <c r="H189">
        <v>4.2</v>
      </c>
      <c r="I189">
        <v>5</v>
      </c>
      <c r="K189">
        <v>1</v>
      </c>
      <c r="L189">
        <v>4.5</v>
      </c>
      <c r="M189">
        <v>4.75</v>
      </c>
      <c r="N189">
        <v>3.25</v>
      </c>
    </row>
    <row r="190" spans="1:14" x14ac:dyDescent="0.25">
      <c r="A190">
        <v>3.8</v>
      </c>
      <c r="B190">
        <v>4</v>
      </c>
      <c r="C190">
        <v>3.4</v>
      </c>
      <c r="D190">
        <v>2.6</v>
      </c>
      <c r="F190">
        <v>1.6</v>
      </c>
      <c r="G190">
        <v>4</v>
      </c>
      <c r="H190">
        <v>3.6</v>
      </c>
      <c r="I190">
        <v>2.6</v>
      </c>
      <c r="K190">
        <v>1</v>
      </c>
      <c r="L190">
        <v>2</v>
      </c>
      <c r="M190">
        <v>4.25</v>
      </c>
      <c r="N190">
        <v>5.75</v>
      </c>
    </row>
    <row r="191" spans="1:14" x14ac:dyDescent="0.25">
      <c r="A191">
        <v>1.8</v>
      </c>
      <c r="B191">
        <v>6</v>
      </c>
      <c r="C191">
        <v>5</v>
      </c>
      <c r="D191">
        <v>5.2</v>
      </c>
      <c r="F191">
        <v>2.4</v>
      </c>
      <c r="G191">
        <v>2.4</v>
      </c>
      <c r="H191">
        <v>4.4000000000000004</v>
      </c>
      <c r="I191">
        <v>5.2</v>
      </c>
      <c r="K191">
        <v>2</v>
      </c>
      <c r="L191">
        <v>1</v>
      </c>
      <c r="M191">
        <v>5</v>
      </c>
      <c r="N191">
        <v>4.5</v>
      </c>
    </row>
    <row r="192" spans="1:14" x14ac:dyDescent="0.25">
      <c r="A192">
        <v>4.4000000000000004</v>
      </c>
      <c r="B192">
        <v>5.4</v>
      </c>
      <c r="C192">
        <v>4.4000000000000004</v>
      </c>
      <c r="D192">
        <v>3.6</v>
      </c>
      <c r="F192">
        <v>2</v>
      </c>
      <c r="G192">
        <v>3</v>
      </c>
      <c r="H192">
        <v>2.8</v>
      </c>
      <c r="I192">
        <v>2.4</v>
      </c>
      <c r="K192">
        <v>1</v>
      </c>
      <c r="L192">
        <v>1</v>
      </c>
      <c r="M192">
        <v>5.5</v>
      </c>
      <c r="N192">
        <v>4.75</v>
      </c>
    </row>
    <row r="193" spans="1:14" x14ac:dyDescent="0.25">
      <c r="A193">
        <v>4.4000000000000004</v>
      </c>
      <c r="B193">
        <v>2</v>
      </c>
      <c r="C193">
        <v>3.2</v>
      </c>
      <c r="D193">
        <v>6</v>
      </c>
      <c r="F193">
        <v>4.4000000000000004</v>
      </c>
      <c r="G193">
        <v>2.6</v>
      </c>
      <c r="H193">
        <v>1.2</v>
      </c>
      <c r="I193">
        <v>4.4000000000000004</v>
      </c>
      <c r="K193">
        <v>3</v>
      </c>
      <c r="L193">
        <v>2.25</v>
      </c>
      <c r="M193">
        <v>3</v>
      </c>
      <c r="N193">
        <v>5</v>
      </c>
    </row>
    <row r="194" spans="1:14" x14ac:dyDescent="0.25">
      <c r="A194">
        <v>2.4</v>
      </c>
      <c r="B194">
        <v>2</v>
      </c>
      <c r="C194">
        <v>5.4</v>
      </c>
      <c r="D194">
        <v>2.4</v>
      </c>
      <c r="F194">
        <v>2</v>
      </c>
      <c r="G194">
        <v>3.4</v>
      </c>
      <c r="H194">
        <v>4.5999999999999996</v>
      </c>
      <c r="I194">
        <v>2.6</v>
      </c>
      <c r="K194">
        <v>1</v>
      </c>
      <c r="L194">
        <v>2</v>
      </c>
      <c r="M194">
        <v>5.5</v>
      </c>
      <c r="N194">
        <v>4.25</v>
      </c>
    </row>
    <row r="195" spans="1:14" x14ac:dyDescent="0.25">
      <c r="A195">
        <v>2.2000000000000002</v>
      </c>
      <c r="B195">
        <v>4.4000000000000004</v>
      </c>
      <c r="C195">
        <v>2</v>
      </c>
      <c r="D195">
        <v>6.4</v>
      </c>
      <c r="F195">
        <v>3</v>
      </c>
      <c r="G195">
        <v>3</v>
      </c>
      <c r="H195">
        <v>1.2</v>
      </c>
      <c r="I195">
        <v>5.4</v>
      </c>
      <c r="K195">
        <v>1</v>
      </c>
      <c r="L195">
        <v>1</v>
      </c>
      <c r="M195">
        <v>1.25</v>
      </c>
      <c r="N195">
        <v>5.25</v>
      </c>
    </row>
    <row r="196" spans="1:14" x14ac:dyDescent="0.25">
      <c r="A196">
        <v>3</v>
      </c>
      <c r="B196">
        <v>4.5999999999999996</v>
      </c>
      <c r="C196">
        <v>2.2000000000000002</v>
      </c>
      <c r="D196">
        <v>2.6</v>
      </c>
      <c r="F196">
        <v>3.2</v>
      </c>
      <c r="G196">
        <v>3.8</v>
      </c>
      <c r="H196">
        <v>3</v>
      </c>
      <c r="I196">
        <v>2</v>
      </c>
      <c r="K196">
        <v>2</v>
      </c>
      <c r="L196">
        <v>2</v>
      </c>
      <c r="M196">
        <v>4</v>
      </c>
      <c r="N196">
        <v>4.5</v>
      </c>
    </row>
    <row r="197" spans="1:14" x14ac:dyDescent="0.25">
      <c r="A197">
        <v>3.4</v>
      </c>
      <c r="B197">
        <v>2.6</v>
      </c>
      <c r="C197">
        <v>1</v>
      </c>
      <c r="D197">
        <v>3</v>
      </c>
      <c r="F197">
        <v>3.8</v>
      </c>
      <c r="G197">
        <v>1.2</v>
      </c>
      <c r="H197">
        <v>1</v>
      </c>
      <c r="I197">
        <v>1.6</v>
      </c>
      <c r="K197">
        <v>1.5</v>
      </c>
      <c r="L197">
        <v>1</v>
      </c>
      <c r="M197">
        <v>1</v>
      </c>
      <c r="N197">
        <v>4.75</v>
      </c>
    </row>
    <row r="198" spans="1:14" x14ac:dyDescent="0.25">
      <c r="A198">
        <v>1.8</v>
      </c>
      <c r="B198">
        <v>4.2</v>
      </c>
      <c r="C198">
        <v>3.2</v>
      </c>
      <c r="D198">
        <v>5.8</v>
      </c>
      <c r="F198">
        <v>1.6</v>
      </c>
      <c r="G198">
        <v>3.4</v>
      </c>
      <c r="H198">
        <v>2.2000000000000002</v>
      </c>
      <c r="I198">
        <v>4.5999999999999996</v>
      </c>
      <c r="K198">
        <v>2</v>
      </c>
      <c r="L198">
        <v>2.25</v>
      </c>
      <c r="M198">
        <v>4.75</v>
      </c>
      <c r="N198">
        <v>7</v>
      </c>
    </row>
    <row r="199" spans="1:14" x14ac:dyDescent="0.25">
      <c r="A199">
        <v>5.2</v>
      </c>
      <c r="B199">
        <v>3.8</v>
      </c>
      <c r="C199">
        <v>3.2</v>
      </c>
      <c r="D199">
        <v>3.4</v>
      </c>
      <c r="F199">
        <v>4.2</v>
      </c>
      <c r="G199">
        <v>4.2</v>
      </c>
      <c r="H199">
        <v>3.4</v>
      </c>
      <c r="I199">
        <v>3.8</v>
      </c>
      <c r="K199">
        <v>3</v>
      </c>
      <c r="L199">
        <v>3.5</v>
      </c>
      <c r="M199">
        <v>3.5</v>
      </c>
      <c r="N199">
        <v>4.75</v>
      </c>
    </row>
    <row r="200" spans="1:14" x14ac:dyDescent="0.25">
      <c r="A200">
        <v>1.4</v>
      </c>
      <c r="B200">
        <v>3</v>
      </c>
      <c r="C200">
        <v>4.2</v>
      </c>
      <c r="D200">
        <v>3.4</v>
      </c>
      <c r="F200">
        <v>2</v>
      </c>
      <c r="G200">
        <v>4</v>
      </c>
      <c r="H200">
        <v>1.4</v>
      </c>
      <c r="I200">
        <v>3</v>
      </c>
      <c r="K200">
        <v>2</v>
      </c>
      <c r="L200">
        <v>2</v>
      </c>
      <c r="M200">
        <v>6</v>
      </c>
      <c r="N200">
        <v>4.25</v>
      </c>
    </row>
    <row r="201" spans="1:14" x14ac:dyDescent="0.25">
      <c r="A201">
        <v>4</v>
      </c>
      <c r="B201">
        <v>7</v>
      </c>
      <c r="C201">
        <v>5.8</v>
      </c>
      <c r="D201">
        <v>5</v>
      </c>
      <c r="F201">
        <v>3.2</v>
      </c>
      <c r="G201">
        <v>4.5999999999999996</v>
      </c>
      <c r="H201">
        <v>4.2</v>
      </c>
      <c r="I201">
        <v>3.4</v>
      </c>
      <c r="K201">
        <v>2</v>
      </c>
      <c r="L201">
        <v>1</v>
      </c>
      <c r="M201">
        <v>6</v>
      </c>
      <c r="N201">
        <v>4.25</v>
      </c>
    </row>
    <row r="202" spans="1:14" x14ac:dyDescent="0.25">
      <c r="A202">
        <v>5.2</v>
      </c>
      <c r="B202">
        <v>5.4</v>
      </c>
      <c r="D202">
        <v>1</v>
      </c>
      <c r="F202">
        <v>5.6</v>
      </c>
      <c r="G202">
        <v>3.4</v>
      </c>
      <c r="I202">
        <v>1</v>
      </c>
      <c r="K202">
        <v>1.75</v>
      </c>
      <c r="L202">
        <v>1</v>
      </c>
      <c r="N202">
        <v>4.5</v>
      </c>
    </row>
    <row r="203" spans="1:14" x14ac:dyDescent="0.25">
      <c r="A203">
        <v>1.2</v>
      </c>
      <c r="B203">
        <v>4.4000000000000004</v>
      </c>
      <c r="D203">
        <v>4.8</v>
      </c>
      <c r="F203">
        <v>2.6</v>
      </c>
      <c r="G203">
        <v>4.2</v>
      </c>
      <c r="I203">
        <v>4</v>
      </c>
      <c r="K203">
        <v>1</v>
      </c>
      <c r="L203">
        <v>1</v>
      </c>
      <c r="N203">
        <v>1</v>
      </c>
    </row>
    <row r="204" spans="1:14" x14ac:dyDescent="0.25">
      <c r="A204">
        <v>4</v>
      </c>
      <c r="B204">
        <v>4</v>
      </c>
      <c r="D204">
        <v>2.2000000000000002</v>
      </c>
      <c r="F204">
        <v>3</v>
      </c>
      <c r="G204">
        <v>3</v>
      </c>
      <c r="I204">
        <v>1.8</v>
      </c>
      <c r="K204">
        <v>1.75</v>
      </c>
      <c r="L204">
        <v>1.75</v>
      </c>
      <c r="N204">
        <v>3.75</v>
      </c>
    </row>
    <row r="205" spans="1:14" x14ac:dyDescent="0.25">
      <c r="A205">
        <v>5</v>
      </c>
      <c r="B205">
        <v>5.4</v>
      </c>
      <c r="D205">
        <v>4</v>
      </c>
      <c r="F205">
        <v>5</v>
      </c>
      <c r="G205">
        <v>4.5999999999999996</v>
      </c>
      <c r="I205">
        <v>2.8</v>
      </c>
      <c r="K205">
        <v>5.75</v>
      </c>
      <c r="L205">
        <v>1</v>
      </c>
      <c r="N205">
        <v>4.5</v>
      </c>
    </row>
    <row r="206" spans="1:14" x14ac:dyDescent="0.25">
      <c r="A206">
        <v>1.2</v>
      </c>
      <c r="B206">
        <v>6.4</v>
      </c>
      <c r="D206">
        <v>1.6</v>
      </c>
      <c r="F206">
        <v>2.4</v>
      </c>
      <c r="G206">
        <v>5</v>
      </c>
      <c r="I206">
        <v>2.6</v>
      </c>
      <c r="K206">
        <v>2</v>
      </c>
      <c r="L206">
        <v>1</v>
      </c>
      <c r="N206">
        <v>5.5</v>
      </c>
    </row>
    <row r="207" spans="1:14" x14ac:dyDescent="0.25">
      <c r="A207">
        <v>1</v>
      </c>
      <c r="B207">
        <v>2.4</v>
      </c>
      <c r="D207">
        <v>3.2</v>
      </c>
      <c r="F207">
        <v>1.6</v>
      </c>
      <c r="G207">
        <v>2.6</v>
      </c>
      <c r="I207">
        <v>3.4</v>
      </c>
      <c r="K207">
        <v>2</v>
      </c>
      <c r="L207">
        <v>3.25</v>
      </c>
      <c r="N207">
        <v>7</v>
      </c>
    </row>
    <row r="208" spans="1:14" x14ac:dyDescent="0.25">
      <c r="A208">
        <v>2</v>
      </c>
      <c r="B208">
        <v>1.8</v>
      </c>
      <c r="D208">
        <v>5.6</v>
      </c>
      <c r="F208">
        <v>2.8</v>
      </c>
      <c r="G208">
        <v>2.6</v>
      </c>
      <c r="I208">
        <v>3.4</v>
      </c>
      <c r="K208">
        <v>2.5</v>
      </c>
      <c r="L208">
        <v>1</v>
      </c>
      <c r="N208">
        <v>2.75</v>
      </c>
    </row>
    <row r="209" spans="1:12" x14ac:dyDescent="0.25">
      <c r="A209">
        <v>3.4</v>
      </c>
      <c r="B209">
        <v>4.8</v>
      </c>
      <c r="F209">
        <v>4.2</v>
      </c>
      <c r="G209">
        <v>3</v>
      </c>
      <c r="K209">
        <v>1.5</v>
      </c>
      <c r="L209">
        <v>2</v>
      </c>
    </row>
    <row r="210" spans="1:12" x14ac:dyDescent="0.25">
      <c r="A210">
        <v>2.2000000000000002</v>
      </c>
      <c r="B210">
        <v>1.4</v>
      </c>
      <c r="F210">
        <v>1.4</v>
      </c>
      <c r="G210">
        <v>1.4</v>
      </c>
      <c r="K210">
        <v>2.75</v>
      </c>
      <c r="L210">
        <v>2.5</v>
      </c>
    </row>
    <row r="211" spans="1:12" x14ac:dyDescent="0.25">
      <c r="A211">
        <v>3</v>
      </c>
      <c r="B211">
        <v>4</v>
      </c>
      <c r="F211">
        <v>4.2</v>
      </c>
      <c r="G211">
        <v>4</v>
      </c>
      <c r="K211">
        <v>2</v>
      </c>
      <c r="L211">
        <v>2.25</v>
      </c>
    </row>
    <row r="212" spans="1:12" x14ac:dyDescent="0.25">
      <c r="A212">
        <v>1.8</v>
      </c>
      <c r="B212">
        <v>4</v>
      </c>
      <c r="F212">
        <v>2.8</v>
      </c>
      <c r="G212">
        <v>4.4000000000000004</v>
      </c>
      <c r="K212">
        <v>1</v>
      </c>
      <c r="L212">
        <v>1</v>
      </c>
    </row>
    <row r="213" spans="1:12" x14ac:dyDescent="0.25">
      <c r="A213">
        <v>1.2</v>
      </c>
      <c r="B213">
        <v>4.2</v>
      </c>
      <c r="F213">
        <v>1.2</v>
      </c>
      <c r="G213">
        <v>4.2</v>
      </c>
      <c r="K213">
        <v>2</v>
      </c>
      <c r="L213">
        <v>4.5</v>
      </c>
    </row>
    <row r="214" spans="1:12" x14ac:dyDescent="0.25">
      <c r="A214">
        <v>3</v>
      </c>
      <c r="B214">
        <v>4.8</v>
      </c>
      <c r="F214">
        <v>2</v>
      </c>
      <c r="G214">
        <v>4.8</v>
      </c>
      <c r="K214">
        <v>2</v>
      </c>
      <c r="L214">
        <v>1</v>
      </c>
    </row>
    <row r="215" spans="1:12" x14ac:dyDescent="0.25">
      <c r="A215">
        <v>2.8</v>
      </c>
      <c r="B215">
        <v>2.8</v>
      </c>
      <c r="F215">
        <v>4.4000000000000004</v>
      </c>
      <c r="G215">
        <v>3.6</v>
      </c>
      <c r="K215">
        <v>1</v>
      </c>
      <c r="L215">
        <v>1</v>
      </c>
    </row>
    <row r="216" spans="1:12" x14ac:dyDescent="0.25">
      <c r="A216">
        <v>4.4000000000000004</v>
      </c>
      <c r="B216">
        <v>2.8</v>
      </c>
      <c r="F216">
        <v>4.4000000000000004</v>
      </c>
      <c r="G216">
        <v>3.8</v>
      </c>
      <c r="K216">
        <v>2</v>
      </c>
      <c r="L216">
        <v>2</v>
      </c>
    </row>
    <row r="217" spans="1:12" x14ac:dyDescent="0.25">
      <c r="A217">
        <v>3</v>
      </c>
      <c r="F217">
        <v>3</v>
      </c>
      <c r="K217">
        <v>2</v>
      </c>
    </row>
    <row r="218" spans="1:12" x14ac:dyDescent="0.25">
      <c r="A218">
        <v>4</v>
      </c>
      <c r="F218">
        <v>4</v>
      </c>
      <c r="K218">
        <v>1</v>
      </c>
    </row>
    <row r="219" spans="1:12" x14ac:dyDescent="0.25">
      <c r="A219">
        <v>1.2</v>
      </c>
      <c r="F219">
        <v>3.2</v>
      </c>
      <c r="K219">
        <v>1</v>
      </c>
    </row>
    <row r="220" spans="1:12" x14ac:dyDescent="0.25">
      <c r="A220">
        <v>1.2</v>
      </c>
      <c r="F220">
        <v>1</v>
      </c>
      <c r="K220">
        <v>4</v>
      </c>
    </row>
    <row r="221" spans="1:12" x14ac:dyDescent="0.25">
      <c r="A221">
        <v>5.2</v>
      </c>
      <c r="F221">
        <v>5</v>
      </c>
      <c r="K221">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5" sqref="E15"/>
    </sheetView>
  </sheetViews>
  <sheetFormatPr defaultRowHeight="15" x14ac:dyDescent="0.25"/>
  <sheetData>
    <row r="1" spans="1:6" x14ac:dyDescent="0.25">
      <c r="A1" t="s">
        <v>37</v>
      </c>
      <c r="B1" t="s">
        <v>32</v>
      </c>
      <c r="C1" t="s">
        <v>33</v>
      </c>
      <c r="D1" t="s">
        <v>34</v>
      </c>
      <c r="E1" t="s">
        <v>35</v>
      </c>
      <c r="F1" t="s">
        <v>36</v>
      </c>
    </row>
    <row r="2" spans="1:6" x14ac:dyDescent="0.25">
      <c r="A2">
        <v>91</v>
      </c>
      <c r="B2">
        <v>112</v>
      </c>
      <c r="C2">
        <v>91</v>
      </c>
      <c r="D2">
        <v>75</v>
      </c>
      <c r="E2">
        <v>114</v>
      </c>
      <c r="F2">
        <v>81</v>
      </c>
    </row>
    <row r="3" spans="1:6" x14ac:dyDescent="0.25">
      <c r="A3">
        <v>124</v>
      </c>
      <c r="B3">
        <v>116</v>
      </c>
      <c r="C3">
        <v>84</v>
      </c>
      <c r="D3">
        <v>130</v>
      </c>
      <c r="E3">
        <v>81</v>
      </c>
      <c r="F3">
        <v>100</v>
      </c>
    </row>
    <row r="4" spans="1:6" x14ac:dyDescent="0.25">
      <c r="A4">
        <v>111</v>
      </c>
      <c r="B4">
        <v>82</v>
      </c>
      <c r="C4">
        <v>85</v>
      </c>
      <c r="D4">
        <v>99</v>
      </c>
      <c r="E4">
        <v>119</v>
      </c>
      <c r="F4">
        <v>117</v>
      </c>
    </row>
    <row r="5" spans="1:6" x14ac:dyDescent="0.25">
      <c r="A5">
        <v>77</v>
      </c>
      <c r="B5">
        <v>76</v>
      </c>
      <c r="C5">
        <v>95</v>
      </c>
      <c r="D5">
        <v>115</v>
      </c>
      <c r="E5">
        <v>103</v>
      </c>
      <c r="F5">
        <v>108</v>
      </c>
    </row>
    <row r="6" spans="1:6" x14ac:dyDescent="0.25">
      <c r="A6">
        <v>86</v>
      </c>
      <c r="B6">
        <v>116</v>
      </c>
      <c r="C6">
        <v>87</v>
      </c>
      <c r="D6">
        <v>96</v>
      </c>
      <c r="E6">
        <v>106</v>
      </c>
      <c r="F6">
        <v>102</v>
      </c>
    </row>
    <row r="7" spans="1:6" x14ac:dyDescent="0.25">
      <c r="A7">
        <v>91</v>
      </c>
      <c r="B7">
        <v>73</v>
      </c>
      <c r="C7">
        <v>101</v>
      </c>
      <c r="D7">
        <v>110</v>
      </c>
      <c r="E7">
        <v>107</v>
      </c>
      <c r="F7">
        <v>99</v>
      </c>
    </row>
    <row r="8" spans="1:6" x14ac:dyDescent="0.25">
      <c r="A8">
        <v>94</v>
      </c>
      <c r="B8">
        <v>83</v>
      </c>
      <c r="C8">
        <v>96</v>
      </c>
      <c r="D8">
        <v>111</v>
      </c>
      <c r="E8">
        <v>90</v>
      </c>
      <c r="F8">
        <v>106</v>
      </c>
    </row>
    <row r="9" spans="1:6" x14ac:dyDescent="0.25">
      <c r="A9">
        <v>80</v>
      </c>
      <c r="B9">
        <v>101</v>
      </c>
      <c r="C9">
        <v>128</v>
      </c>
      <c r="D9">
        <v>122</v>
      </c>
      <c r="E9">
        <v>94</v>
      </c>
      <c r="F9">
        <v>102</v>
      </c>
    </row>
    <row r="10" spans="1:6" x14ac:dyDescent="0.25">
      <c r="A10">
        <v>114</v>
      </c>
      <c r="B10">
        <v>90</v>
      </c>
      <c r="C10">
        <v>97</v>
      </c>
      <c r="D10">
        <v>110</v>
      </c>
      <c r="E10">
        <v>111</v>
      </c>
      <c r="F10">
        <v>97</v>
      </c>
    </row>
    <row r="11" spans="1:6" x14ac:dyDescent="0.25">
      <c r="A11">
        <v>90</v>
      </c>
      <c r="B11">
        <v>84</v>
      </c>
      <c r="C11">
        <v>82</v>
      </c>
      <c r="D11">
        <v>102</v>
      </c>
      <c r="E11">
        <v>114</v>
      </c>
      <c r="F11">
        <v>89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5" sqref="B25"/>
    </sheetView>
  </sheetViews>
  <sheetFormatPr defaultRowHeight="15" x14ac:dyDescent="0.25"/>
  <sheetData>
    <row r="1" spans="1:4" x14ac:dyDescent="0.25">
      <c r="B1" t="s">
        <v>7</v>
      </c>
      <c r="C1" t="s">
        <v>11</v>
      </c>
      <c r="D1" t="s">
        <v>12</v>
      </c>
    </row>
    <row r="2" spans="1:4" x14ac:dyDescent="0.25">
      <c r="A2" s="1" t="s">
        <v>0</v>
      </c>
      <c r="B2">
        <v>17</v>
      </c>
      <c r="C2">
        <v>21</v>
      </c>
      <c r="D2">
        <v>31</v>
      </c>
    </row>
    <row r="3" spans="1:4" x14ac:dyDescent="0.25">
      <c r="A3" s="1" t="s">
        <v>1</v>
      </c>
      <c r="B3" s="3">
        <v>6.18</v>
      </c>
      <c r="C3" s="3">
        <v>7.81</v>
      </c>
      <c r="D3" s="3">
        <v>6.9</v>
      </c>
    </row>
    <row r="4" spans="1:4" x14ac:dyDescent="0.25">
      <c r="A4" s="1" t="s">
        <v>2</v>
      </c>
      <c r="B4" s="3">
        <v>3.5</v>
      </c>
      <c r="C4" s="3">
        <v>3.46</v>
      </c>
      <c r="D4" s="3">
        <v>3.11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study_strategies</vt:lpstr>
      <vt:lpstr>religion_sharing</vt:lpstr>
      <vt:lpstr>organic_moral</vt:lpstr>
      <vt:lpstr>inauthentic</vt:lpstr>
      <vt:lpstr>IQBoosters</vt:lpstr>
      <vt:lpstr>SETime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2016-01-27T05:14:52Z</dcterms:modified>
</cp:coreProperties>
</file>