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xr:revisionPtr revIDLastSave="0" documentId="13_ncr:1_{A7D61DF5-77C6-4FF5-B973-8AEB728554F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나주교회" sheetId="5" r:id="rId1"/>
  </sheets>
  <definedNames>
    <definedName name="Calendar10Month">나주교회!#REF!</definedName>
    <definedName name="Calendar10MonthOption">MATCH(Calendar10Month,월,0)</definedName>
    <definedName name="Calendar10Year">나주교회!#REF!</definedName>
    <definedName name="Calendar11Month">나주교회!#REF!</definedName>
    <definedName name="Calendar11MonthOption">MATCH(Calendar11Month,월,0)</definedName>
    <definedName name="Calendar11Year">나주교회!#REF!</definedName>
    <definedName name="Calendar12Month">나주교회!#REF!</definedName>
    <definedName name="Calendar12MonthOption">MATCH(Calendar12Month,월,0)</definedName>
    <definedName name="Calendar12Year">나주교회!#REF!</definedName>
    <definedName name="Calendar1Month">나주교회!$C$1</definedName>
    <definedName name="Calendar1MonthOption">MATCH(Calendar1Month,월,0)</definedName>
    <definedName name="Calendar1Year">나주교회!$B$1</definedName>
    <definedName name="Calendar2Month">나주교회!#REF!</definedName>
    <definedName name="Calendar2MonthOption">MATCH(Calendar2Month,월,0)</definedName>
    <definedName name="Calendar2Year">나주교회!#REF!</definedName>
    <definedName name="Calendar3Month">나주교회!#REF!</definedName>
    <definedName name="Calendar3MonthOption">MATCH(Calendar3Month,월,0)</definedName>
    <definedName name="Calendar3Year">나주교회!#REF!</definedName>
    <definedName name="Calendar4Month">나주교회!#REF!</definedName>
    <definedName name="Calendar4MonthOption">MATCH(Calendar4Month,월,0)</definedName>
    <definedName name="Calendar4Year">나주교회!#REF!</definedName>
    <definedName name="Calendar5Month">나주교회!#REF!</definedName>
    <definedName name="Calendar5MonthOption">MATCH(Calendar5Month,월,0)</definedName>
    <definedName name="Calendar5Year">나주교회!#REF!</definedName>
    <definedName name="Calendar6Month">나주교회!#REF!</definedName>
    <definedName name="Calendar6MonthOption">MATCH(Calendar6Month,월,0)</definedName>
    <definedName name="Calendar6Year">나주교회!#REF!</definedName>
    <definedName name="Calendar7Month">나주교회!#REF!</definedName>
    <definedName name="Calendar7MonthOption">MATCH(Calendar7Month,월,0)</definedName>
    <definedName name="Calendar7Year">나주교회!#REF!</definedName>
    <definedName name="Calendar8Month">나주교회!#REF!</definedName>
    <definedName name="Calendar8MonthOption">MATCH(Calendar8Month,월,0)</definedName>
    <definedName name="Calendar8Year">나주교회!#REF!</definedName>
    <definedName name="Calendar9Month">나주교회!#REF!</definedName>
    <definedName name="Calendar9MonthOption">MATCH(Calendar9Month,월,0)</definedName>
    <definedName name="Calendar9Year">나주교회!#REF!</definedName>
    <definedName name="ColumnTitleRegion1..H12.1">나주교회!$B$2</definedName>
    <definedName name="ColumnTitleRegion10..H54.1">나주교회!#REF!</definedName>
    <definedName name="ColumnTitleRegion11..C56.1">나주교회!#REF!</definedName>
    <definedName name="ColumnTitleRegion12..D56.1">나주교회!#REF!</definedName>
    <definedName name="ColumnTitleRegion13..H68.1">나주교회!#REF!</definedName>
    <definedName name="ColumnTitleRegion14..C70.1">나주교회!#REF!</definedName>
    <definedName name="ColumnTitleRegion15..D70.1">나주교회!#REF!</definedName>
    <definedName name="ColumnTitleRegion16..H82.1">나주교회!#REF!</definedName>
    <definedName name="ColumnTitleRegion17..C84.1">나주교회!#REF!</definedName>
    <definedName name="ColumnTitleRegion18..D84.1">나주교회!#REF!</definedName>
    <definedName name="ColumnTitleRegion19..H96.1">나주교회!#REF!</definedName>
    <definedName name="ColumnTitleRegion2..C14.1">나주교회!$B$2</definedName>
    <definedName name="ColumnTitleRegion20..C98.1">나주교회!#REF!</definedName>
    <definedName name="ColumnTitleRegion21..D98.1">나주교회!#REF!</definedName>
    <definedName name="ColumnTitleRegion22..H110.1">나주교회!#REF!</definedName>
    <definedName name="ColumnTitleRegion23..C112.1">나주교회!#REF!</definedName>
    <definedName name="ColumnTitleRegion24..D112.1">나주교회!#REF!</definedName>
    <definedName name="ColumnTitleRegion25..H124.1">나주교회!#REF!</definedName>
    <definedName name="ColumnTitleRegion26..C126.1">나주교회!#REF!</definedName>
    <definedName name="ColumnTitleRegion27..D126.1">나주교회!#REF!</definedName>
    <definedName name="ColumnTitleRegion28..H138.1">나주교회!#REF!</definedName>
    <definedName name="ColumnTitleRegion29..C140.1">나주교회!#REF!</definedName>
    <definedName name="ColumnTitleRegion3..D14.1">나주교회!$D$28</definedName>
    <definedName name="ColumnTitleRegion30..D140.1">나주교회!#REF!</definedName>
    <definedName name="ColumnTitleRegion31..H152.1">나주교회!#REF!</definedName>
    <definedName name="ColumnTitleRegion32..C154.1">나주교회!#REF!</definedName>
    <definedName name="ColumnTitleRegion33..D154.1">나주교회!#REF!</definedName>
    <definedName name="ColumnTitleRegion34..H166.1">나주교회!#REF!</definedName>
    <definedName name="ColumnTitleRegion35..C168.1">나주교회!#REF!</definedName>
    <definedName name="ColumnTitleRegion36..D168.1">나주교회!#REF!</definedName>
    <definedName name="ColumnTitleRegion4..H26.1">나주교회!#REF!</definedName>
    <definedName name="ColumnTitleRegion5..C28.1">나주교회!#REF!</definedName>
    <definedName name="ColumnTitleRegion6..D28.1">나주교회!#REF!</definedName>
    <definedName name="ColumnTitleRegion7..H40.1">나주교회!#REF!</definedName>
    <definedName name="ColumnTitleRegion8..C42.1">나주교회!#REF!</definedName>
    <definedName name="ColumnTitleRegion9..D42.1">나주교회!#REF!</definedName>
    <definedName name="_xlnm.Print_Area" localSheetId="0">나주교회!$B$1:$I$28</definedName>
    <definedName name="WeekdayOption">MATCH(WeekStart,평일,0)+10</definedName>
    <definedName name="WeekStart">나주교회!$B$2</definedName>
    <definedName name="WeekStartValue">IF(WeekStart="월요일",2,1)</definedName>
    <definedName name="ㄴ">MATCH(Calendar1Month,월,0)</definedName>
    <definedName name="월">{"1월","2월","3월","4월","5월","6월","7월","8월","9월","10월","11월","12월"}</definedName>
    <definedName name="일">{0,1,2,3,4,5,6}</definedName>
    <definedName name="평일">{"월요일","화요일","수요일","목요일","금요일","토요일","일요일"}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5" l="1"/>
  <c r="B28" i="5" a="1"/>
  <c r="C28" i="5" s="1"/>
  <c r="B23" i="5" a="1"/>
  <c r="H23" i="5" s="1"/>
  <c r="B18" i="5" a="1"/>
  <c r="G18" i="5" s="1"/>
  <c r="B13" i="5" a="1"/>
  <c r="C13" i="5" s="1"/>
  <c r="B8" i="5" a="1"/>
  <c r="H8" i="5" s="1"/>
  <c r="B3" i="5" a="1"/>
  <c r="G3" i="5" s="1"/>
  <c r="G2" i="5" s="1"/>
  <c r="H3" i="5" l="1"/>
  <c r="H2" i="5" s="1"/>
  <c r="H18" i="5"/>
  <c r="B8" i="5"/>
  <c r="F13" i="5"/>
  <c r="B23" i="5"/>
  <c r="C8" i="5"/>
  <c r="G13" i="5"/>
  <c r="C23" i="5"/>
  <c r="D13" i="5"/>
  <c r="E13" i="5"/>
  <c r="D8" i="5"/>
  <c r="H13" i="5"/>
  <c r="D23" i="5"/>
  <c r="E8" i="5"/>
  <c r="E23" i="5"/>
  <c r="B3" i="5"/>
  <c r="F8" i="5"/>
  <c r="B18" i="5"/>
  <c r="F23" i="5"/>
  <c r="C3" i="5"/>
  <c r="C2" i="5" s="1"/>
  <c r="G8" i="5"/>
  <c r="C18" i="5"/>
  <c r="G23" i="5"/>
  <c r="D3" i="5"/>
  <c r="D2" i="5" s="1"/>
  <c r="D18" i="5"/>
  <c r="E18" i="5"/>
  <c r="F3" i="5"/>
  <c r="F2" i="5" s="1"/>
  <c r="B13" i="5"/>
  <c r="F18" i="5"/>
  <c r="B28" i="5"/>
  <c r="E3" i="5"/>
  <c r="E2" i="5" s="1"/>
</calcChain>
</file>

<file path=xl/sharedStrings.xml><?xml version="1.0" encoding="utf-8"?>
<sst xmlns="http://schemas.openxmlformats.org/spreadsheetml/2006/main" count="54" uniqueCount="32">
  <si>
    <t>메모:</t>
  </si>
  <si>
    <t>일요일</t>
  </si>
  <si>
    <r>
      <rPr>
        <b/>
        <sz val="12"/>
        <color rgb="FFFF0000"/>
        <rFont val="맑은 고딕"/>
        <family val="3"/>
        <charset val="129"/>
      </rPr>
      <t xml:space="preserve">※ 작성 요령
</t>
    </r>
    <r>
      <rPr>
        <sz val="12"/>
        <color rgb="FF000000"/>
        <rFont val="맑은 고딕"/>
        <family val="3"/>
        <charset val="129"/>
      </rPr>
      <t>- 부서에서 진행하고 있는 지파 및 교회 핵심 업무와, 담임강사님이 참석하셔야 하는 행사나 모임을 기록해주세요.
- 주요 핵심 업무가 없다면 기록하지 않아도 됩니다.</t>
    </r>
    <phoneticPr fontId="3" type="noConversion"/>
  </si>
  <si>
    <t>나주(지역)</t>
    <phoneticPr fontId="3" type="noConversion"/>
  </si>
  <si>
    <t>전도부</t>
    <phoneticPr fontId="3" type="noConversion"/>
  </si>
  <si>
    <t>교육부</t>
    <phoneticPr fontId="3" type="noConversion"/>
  </si>
  <si>
    <t>관리부</t>
    <phoneticPr fontId="3" type="noConversion"/>
  </si>
  <si>
    <t>예배, 인맞음</t>
    <phoneticPr fontId="3" type="noConversion"/>
  </si>
  <si>
    <t>송하행사</t>
    <phoneticPr fontId="3" type="noConversion"/>
  </si>
  <si>
    <t>신학부(센터)</t>
    <phoneticPr fontId="3" type="noConversion"/>
  </si>
  <si>
    <t>신학부(모임)</t>
    <phoneticPr fontId="3" type="noConversion"/>
  </si>
  <si>
    <t>전도기획</t>
    <phoneticPr fontId="3" type="noConversion"/>
  </si>
  <si>
    <t>나주지역회의</t>
    <phoneticPr fontId="3" type="noConversion"/>
  </si>
  <si>
    <t>봉사,홍보</t>
    <phoneticPr fontId="3" type="noConversion"/>
  </si>
  <si>
    <t>나주지역 주간회의</t>
    <phoneticPr fontId="3" type="noConversion"/>
  </si>
  <si>
    <t>나주지역 발전회의</t>
    <phoneticPr fontId="3" type="noConversion"/>
  </si>
  <si>
    <t>10월</t>
    <phoneticPr fontId="3" type="noConversion"/>
  </si>
  <si>
    <t>20차 인맞음 확인시험</t>
    <phoneticPr fontId="3" type="noConversion"/>
  </si>
  <si>
    <t>19차 인맞음 확인 시험</t>
    <phoneticPr fontId="3" type="noConversion"/>
  </si>
  <si>
    <t>계시록 암기 확인 시험</t>
    <phoneticPr fontId="3" type="noConversion"/>
  </si>
  <si>
    <t>나주화순 야외예배(하니움)</t>
    <phoneticPr fontId="3" type="noConversion"/>
  </si>
  <si>
    <t>전도단 모임(오전)</t>
    <phoneticPr fontId="3" type="noConversion"/>
  </si>
  <si>
    <t>인문학</t>
    <phoneticPr fontId="3" type="noConversion"/>
  </si>
  <si>
    <t>직장인 전도단(저녁)</t>
    <phoneticPr fontId="3" type="noConversion"/>
  </si>
  <si>
    <t>전도행사(노래대회)</t>
    <phoneticPr fontId="3" type="noConversion"/>
  </si>
  <si>
    <t>송하오픈행사</t>
    <phoneticPr fontId="3" type="noConversion"/>
  </si>
  <si>
    <t>지역전도행사</t>
    <phoneticPr fontId="3" type="noConversion"/>
  </si>
  <si>
    <t>찾기주간(5~11)</t>
    <phoneticPr fontId="3" type="noConversion"/>
  </si>
  <si>
    <t>찾기주간(12~18)</t>
    <phoneticPr fontId="3" type="noConversion"/>
  </si>
  <si>
    <t>지역방 대청소</t>
    <phoneticPr fontId="3" type="noConversion"/>
  </si>
  <si>
    <t>총회 수료 시험</t>
    <phoneticPr fontId="3" type="noConversion"/>
  </si>
  <si>
    <t>9월 개강 인원 등록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</si>
</sst>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3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Malgun Gothic"/>
      <family val="2"/>
    </font>
    <font>
      <sz val="11"/>
      <color theme="1"/>
      <name val="Malgun Gothic"/>
      <family val="2"/>
    </font>
    <font>
      <sz val="16"/>
      <color theme="1"/>
      <name val="Malgun Gothic"/>
      <family val="2"/>
    </font>
    <font>
      <b/>
      <sz val="11"/>
      <color theme="0"/>
      <name val="Malgun Gothic"/>
      <family val="2"/>
    </font>
    <font>
      <sz val="36"/>
      <color theme="4" tint="-0.24994659260841701"/>
      <name val="Malgun Gothic"/>
      <family val="2"/>
    </font>
    <font>
      <b/>
      <sz val="28"/>
      <color theme="0"/>
      <name val="Malgun Gothic"/>
      <family val="2"/>
    </font>
    <font>
      <sz val="1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8"/>
      <color theme="0"/>
      <name val="나눔스퀘어라운드 ExtraBold"/>
      <family val="3"/>
      <charset val="129"/>
    </font>
    <font>
      <b/>
      <sz val="36"/>
      <color rgb="FF0070C0"/>
      <name val="나눔스퀘어라운드 ExtraBold"/>
      <family val="3"/>
      <charset val="129"/>
    </font>
    <font>
      <b/>
      <sz val="36"/>
      <color rgb="FF002060"/>
      <name val="나눔스퀘어라운드 ExtraBold"/>
      <family val="3"/>
      <charset val="129"/>
    </font>
    <font>
      <b/>
      <sz val="11"/>
      <color theme="0"/>
      <name val="나눔스퀘어라운드 Bold"/>
      <family val="3"/>
      <charset val="129"/>
    </font>
    <font>
      <sz val="16"/>
      <color rgb="FFFF0000"/>
      <name val="나눔스퀘어라운드 Bold"/>
      <family val="3"/>
      <charset val="129"/>
    </font>
    <font>
      <sz val="16"/>
      <color theme="1"/>
      <name val="나눔스퀘어라운드 Bold"/>
      <family val="3"/>
      <charset val="129"/>
    </font>
    <font>
      <b/>
      <sz val="10"/>
      <name val="나눔스퀘어라운드 Bold"/>
      <family val="3"/>
      <charset val="129"/>
    </font>
    <font>
      <sz val="16"/>
      <name val="나눔스퀘어라운드 Bold"/>
      <family val="3"/>
      <charset val="129"/>
    </font>
    <font>
      <sz val="11"/>
      <name val="나눔스퀘어라운드 Bold"/>
      <family val="3"/>
      <charset val="129"/>
    </font>
    <font>
      <b/>
      <sz val="16"/>
      <name val="나눔스퀘어라운드 Bold"/>
      <family val="3"/>
      <charset val="129"/>
    </font>
    <font>
      <b/>
      <sz val="11"/>
      <name val="나눔스퀘어라운드 Bold"/>
      <family val="3"/>
      <charset val="129"/>
    </font>
    <font>
      <b/>
      <sz val="10"/>
      <color rgb="FFFF0000"/>
      <name val="나눔스퀘어라운드 Bold"/>
      <family val="3"/>
      <charset val="129"/>
    </font>
    <font>
      <sz val="16"/>
      <color rgb="FF0000FF"/>
      <name val="나눔스퀘어라운드 Bold"/>
      <family val="3"/>
      <charset val="129"/>
    </font>
    <font>
      <b/>
      <sz val="10"/>
      <color theme="0" tint="-0.34998626667073579"/>
      <name val="나눔스퀘어라운드 Bold"/>
      <family val="3"/>
      <charset val="129"/>
    </font>
    <font>
      <sz val="11"/>
      <name val="나눔스퀘어 Bold"/>
      <family val="3"/>
      <charset val="129"/>
    </font>
    <font>
      <b/>
      <sz val="10"/>
      <color rgb="FFFF0000"/>
      <name val="나눔스퀘어라운드 ExtraBold"/>
      <family val="3"/>
      <charset val="129"/>
    </font>
    <font>
      <b/>
      <sz val="10"/>
      <name val="나눔스퀘어라운드 ExtraBold"/>
      <family val="3"/>
      <charset val="129"/>
    </font>
    <font>
      <b/>
      <sz val="10"/>
      <color rgb="FFFF6600"/>
      <name val="나눔스퀘어라운드 ExtraBold"/>
      <family val="3"/>
      <charset val="129"/>
    </font>
    <font>
      <b/>
      <sz val="10"/>
      <color theme="3" tint="-0.499984740745262"/>
      <name val="나눔스퀘어라운드 ExtraBold"/>
      <family val="3"/>
      <charset val="129"/>
    </font>
    <font>
      <b/>
      <sz val="10"/>
      <color theme="0"/>
      <name val="나눔스퀘어라운드 ExtraBold"/>
      <family val="3"/>
      <charset val="129"/>
    </font>
    <font>
      <b/>
      <sz val="11"/>
      <color rgb="FFFA7D0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rgb="FFDCDCDC"/>
      </right>
      <top/>
      <bottom/>
      <diagonal/>
    </border>
    <border>
      <left/>
      <right style="thin">
        <color rgb="FFDCDCDC"/>
      </right>
      <top/>
      <bottom/>
      <diagonal/>
    </border>
    <border>
      <left/>
      <right style="thin">
        <color rgb="FFDCDCDC"/>
      </right>
      <top style="thin">
        <color theme="0" tint="-0.14996795556505021"/>
      </top>
      <bottom/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DCDCDC"/>
      </left>
      <right style="thin">
        <color rgb="FFDCDCDC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theme="0" tint="-0.14996795556505021"/>
      </left>
      <right style="thin">
        <color rgb="FFDCDCDC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2" fillId="0" borderId="0">
      <alignment vertical="center"/>
    </xf>
    <xf numFmtId="0" fontId="2" fillId="2" borderId="1">
      <alignment vertical="center"/>
    </xf>
    <xf numFmtId="0" fontId="1" fillId="0" borderId="0">
      <alignment vertical="center"/>
    </xf>
    <xf numFmtId="0" fontId="5" fillId="0" borderId="0" applyFill="0" applyBorder="0" applyProtection="0"/>
    <xf numFmtId="0" fontId="5" fillId="3" borderId="2" applyNumberFormat="0" applyFont="0" applyAlignment="0" applyProtection="0"/>
    <xf numFmtId="0" fontId="6" fillId="0" borderId="3" applyFill="0" applyProtection="0">
      <alignment horizontal="left" vertical="top" wrapText="1" indent="1"/>
    </xf>
    <xf numFmtId="0" fontId="5" fillId="0" borderId="4" applyFill="0" applyProtection="0">
      <alignment horizontal="left" vertical="center" wrapText="1" indent="1"/>
    </xf>
    <xf numFmtId="176" fontId="7" fillId="0" borderId="5" applyFill="0" applyProtection="0">
      <alignment horizontal="left" vertical="center" wrapText="1" indent="1"/>
    </xf>
    <xf numFmtId="0" fontId="8" fillId="4" borderId="7" applyNumberFormat="0" applyProtection="0">
      <alignment horizontal="left" vertical="center" indent="1"/>
    </xf>
    <xf numFmtId="0" fontId="8" fillId="5" borderId="7" applyNumberFormat="0" applyProtection="0">
      <alignment horizontal="left" indent="1"/>
    </xf>
    <xf numFmtId="0" fontId="9" fillId="0" borderId="0" applyNumberFormat="0" applyFill="0" applyProtection="0">
      <alignment horizontal="left" indent="3"/>
    </xf>
    <xf numFmtId="0" fontId="10" fillId="5" borderId="0" applyNumberFormat="0" applyBorder="0" applyProtection="0">
      <alignment horizontal="center"/>
    </xf>
    <xf numFmtId="0" fontId="35" fillId="18" borderId="36" applyNumberFormat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6" borderId="0" xfId="4" applyFont="1" applyFill="1"/>
    <xf numFmtId="0" fontId="4" fillId="0" borderId="0" xfId="4" applyFont="1"/>
    <xf numFmtId="0" fontId="11" fillId="0" borderId="0" xfId="4" applyFont="1"/>
    <xf numFmtId="0" fontId="4" fillId="0" borderId="0" xfId="4" applyFont="1" applyBorder="1"/>
    <xf numFmtId="0" fontId="12" fillId="0" borderId="0" xfId="3" applyFont="1" applyAlignment="1">
      <alignment vertical="top" wrapText="1"/>
    </xf>
    <xf numFmtId="0" fontId="15" fillId="7" borderId="0" xfId="12" applyFont="1" applyFill="1">
      <alignment horizontal="center"/>
    </xf>
    <xf numFmtId="0" fontId="18" fillId="8" borderId="7" xfId="9" applyFont="1" applyFill="1">
      <alignment horizontal="left" vertical="center" indent="1"/>
    </xf>
    <xf numFmtId="0" fontId="18" fillId="7" borderId="7" xfId="10" applyFont="1" applyFill="1" applyAlignment="1">
      <alignment horizontal="left" vertical="center" indent="1"/>
    </xf>
    <xf numFmtId="176" fontId="19" fillId="9" borderId="5" xfId="8" applyFont="1" applyFill="1" applyAlignment="1">
      <alignment horizontal="left" vertical="center" wrapText="1"/>
    </xf>
    <xf numFmtId="176" fontId="20" fillId="9" borderId="5" xfId="8" applyFont="1" applyFill="1" applyAlignment="1">
      <alignment horizontal="left" vertical="center" wrapText="1"/>
    </xf>
    <xf numFmtId="176" fontId="21" fillId="9" borderId="3" xfId="8" applyFont="1" applyFill="1" applyBorder="1" applyAlignment="1">
      <alignment horizontal="left" vertical="center" wrapText="1"/>
    </xf>
    <xf numFmtId="176" fontId="21" fillId="9" borderId="6" xfId="8" applyFont="1" applyFill="1" applyBorder="1" applyAlignment="1">
      <alignment vertical="center" wrapText="1"/>
    </xf>
    <xf numFmtId="176" fontId="21" fillId="9" borderId="6" xfId="8" applyFont="1" applyFill="1" applyBorder="1" applyAlignment="1">
      <alignment horizontal="left" vertical="center" wrapText="1"/>
    </xf>
    <xf numFmtId="176" fontId="21" fillId="9" borderId="6" xfId="8" applyFont="1" applyFill="1" applyBorder="1" applyAlignment="1">
      <alignment horizontal="left" vertical="center"/>
    </xf>
    <xf numFmtId="176" fontId="21" fillId="9" borderId="8" xfId="8" applyFont="1" applyFill="1" applyBorder="1" applyAlignment="1">
      <alignment horizontal="left" vertical="center" wrapText="1"/>
    </xf>
    <xf numFmtId="176" fontId="22" fillId="9" borderId="5" xfId="8" applyFont="1" applyFill="1" applyAlignment="1">
      <alignment horizontal="left" vertical="center" wrapText="1"/>
    </xf>
    <xf numFmtId="176" fontId="24" fillId="9" borderId="9" xfId="8" applyFont="1" applyFill="1" applyBorder="1" applyAlignment="1">
      <alignment horizontal="left" vertical="center" wrapText="1"/>
    </xf>
    <xf numFmtId="176" fontId="26" fillId="9" borderId="6" xfId="8" applyFont="1" applyFill="1" applyBorder="1" applyAlignment="1">
      <alignment horizontal="right" vertical="center" wrapText="1"/>
    </xf>
    <xf numFmtId="176" fontId="28" fillId="9" borderId="6" xfId="8" applyFont="1" applyFill="1" applyBorder="1" applyAlignment="1">
      <alignment horizontal="right" vertical="center" wrapText="1"/>
    </xf>
    <xf numFmtId="176" fontId="28" fillId="9" borderId="0" xfId="8" applyFont="1" applyFill="1" applyBorder="1" applyAlignment="1">
      <alignment horizontal="right" vertical="center" wrapText="1"/>
    </xf>
    <xf numFmtId="0" fontId="25" fillId="9" borderId="0" xfId="7" applyFont="1" applyFill="1" applyBorder="1" applyAlignment="1">
      <alignment horizontal="left" vertical="center" wrapText="1"/>
    </xf>
    <xf numFmtId="176" fontId="21" fillId="9" borderId="0" xfId="8" applyFont="1" applyFill="1" applyBorder="1" applyAlignment="1">
      <alignment horizontal="left" vertical="center" wrapText="1"/>
    </xf>
    <xf numFmtId="176" fontId="21" fillId="9" borderId="18" xfId="8" applyFont="1" applyFill="1" applyBorder="1" applyAlignment="1">
      <alignment horizontal="left" vertical="center" wrapText="1"/>
    </xf>
    <xf numFmtId="0" fontId="29" fillId="0" borderId="0" xfId="4" applyFont="1"/>
    <xf numFmtId="176" fontId="21" fillId="9" borderId="19" xfId="8" applyFont="1" applyFill="1" applyBorder="1" applyAlignment="1">
      <alignment horizontal="left" vertical="center" wrapText="1"/>
    </xf>
    <xf numFmtId="176" fontId="19" fillId="9" borderId="21" xfId="8" applyFont="1" applyFill="1" applyBorder="1" applyAlignment="1">
      <alignment horizontal="left" vertical="center" wrapText="1"/>
    </xf>
    <xf numFmtId="176" fontId="22" fillId="9" borderId="21" xfId="8" applyFont="1" applyFill="1" applyBorder="1" applyAlignment="1">
      <alignment horizontal="left" vertical="center" wrapText="1"/>
    </xf>
    <xf numFmtId="176" fontId="28" fillId="9" borderId="19" xfId="8" applyFont="1" applyFill="1" applyBorder="1" applyAlignment="1">
      <alignment horizontal="right" vertical="center" wrapText="1"/>
    </xf>
    <xf numFmtId="176" fontId="20" fillId="9" borderId="21" xfId="8" applyFont="1" applyFill="1" applyBorder="1" applyAlignment="1">
      <alignment horizontal="left" vertical="center" wrapText="1"/>
    </xf>
    <xf numFmtId="0" fontId="4" fillId="0" borderId="20" xfId="4" applyFont="1" applyBorder="1"/>
    <xf numFmtId="176" fontId="20" fillId="9" borderId="23" xfId="8" applyFont="1" applyFill="1" applyBorder="1" applyAlignment="1">
      <alignment horizontal="left" vertical="center" wrapText="1"/>
    </xf>
    <xf numFmtId="176" fontId="20" fillId="9" borderId="24" xfId="8" applyFont="1" applyFill="1" applyBorder="1" applyAlignment="1">
      <alignment horizontal="left" vertical="center" wrapText="1"/>
    </xf>
    <xf numFmtId="176" fontId="24" fillId="9" borderId="6" xfId="8" applyFont="1" applyFill="1" applyBorder="1" applyAlignment="1">
      <alignment horizontal="left" vertical="center" wrapText="1"/>
    </xf>
    <xf numFmtId="0" fontId="25" fillId="9" borderId="20" xfId="7" applyFont="1" applyFill="1" applyBorder="1" applyAlignment="1">
      <alignment horizontal="left" vertical="center" wrapText="1"/>
    </xf>
    <xf numFmtId="0" fontId="30" fillId="14" borderId="22" xfId="4" applyFont="1" applyFill="1" applyBorder="1" applyAlignment="1">
      <alignment vertical="center" wrapText="1"/>
    </xf>
    <xf numFmtId="0" fontId="30" fillId="11" borderId="22" xfId="3" applyFont="1" applyFill="1" applyBorder="1" applyAlignment="1">
      <alignment vertical="center" wrapText="1"/>
    </xf>
    <xf numFmtId="0" fontId="32" fillId="13" borderId="20" xfId="4" applyFont="1" applyFill="1" applyBorder="1" applyAlignment="1">
      <alignment vertical="center" wrapText="1"/>
    </xf>
    <xf numFmtId="0" fontId="31" fillId="11" borderId="22" xfId="3" applyFont="1" applyFill="1" applyBorder="1" applyAlignment="1">
      <alignment vertical="center" wrapText="1"/>
    </xf>
    <xf numFmtId="0" fontId="18" fillId="8" borderId="20" xfId="9" applyFont="1" applyFill="1" applyBorder="1">
      <alignment horizontal="left" vertical="center" indent="1"/>
    </xf>
    <xf numFmtId="176" fontId="27" fillId="9" borderId="33" xfId="8" applyFont="1" applyFill="1" applyBorder="1" applyAlignment="1">
      <alignment horizontal="left" vertical="center" wrapText="1"/>
    </xf>
    <xf numFmtId="176" fontId="27" fillId="9" borderId="21" xfId="8" applyFont="1" applyFill="1" applyBorder="1" applyAlignment="1">
      <alignment horizontal="left" vertical="center" wrapText="1"/>
    </xf>
    <xf numFmtId="176" fontId="21" fillId="9" borderId="19" xfId="8" applyFont="1" applyFill="1" applyBorder="1" applyAlignment="1">
      <alignment horizontal="left" vertical="center"/>
    </xf>
    <xf numFmtId="176" fontId="21" fillId="9" borderId="34" xfId="8" applyFont="1" applyFill="1" applyBorder="1" applyAlignment="1">
      <alignment horizontal="left" vertical="center" wrapText="1"/>
    </xf>
    <xf numFmtId="0" fontId="31" fillId="2" borderId="22" xfId="4" applyFont="1" applyFill="1" applyBorder="1" applyAlignment="1">
      <alignment vertical="center" wrapText="1"/>
    </xf>
    <xf numFmtId="0" fontId="4" fillId="0" borderId="28" xfId="4" applyFont="1" applyBorder="1"/>
    <xf numFmtId="0" fontId="31" fillId="10" borderId="35" xfId="4" applyFont="1" applyFill="1" applyBorder="1" applyAlignment="1">
      <alignment vertical="center" wrapText="1"/>
    </xf>
    <xf numFmtId="0" fontId="33" fillId="12" borderId="0" xfId="4" applyFont="1" applyFill="1" applyBorder="1" applyAlignment="1">
      <alignment vertical="center" wrapText="1"/>
    </xf>
    <xf numFmtId="0" fontId="25" fillId="9" borderId="28" xfId="7" applyFont="1" applyFill="1" applyBorder="1" applyAlignment="1">
      <alignment horizontal="left" vertical="center" wrapText="1"/>
    </xf>
    <xf numFmtId="0" fontId="4" fillId="9" borderId="31" xfId="4" applyFont="1" applyFill="1" applyBorder="1" applyAlignment="1">
      <alignment vertical="center"/>
    </xf>
    <xf numFmtId="0" fontId="4" fillId="9" borderId="30" xfId="4" applyFont="1" applyFill="1" applyBorder="1" applyAlignment="1">
      <alignment vertical="center"/>
    </xf>
    <xf numFmtId="0" fontId="4" fillId="9" borderId="32" xfId="4" applyFont="1" applyFill="1" applyBorder="1"/>
    <xf numFmtId="0" fontId="4" fillId="9" borderId="29" xfId="4" applyFont="1" applyFill="1" applyBorder="1"/>
    <xf numFmtId="0" fontId="23" fillId="9" borderId="25" xfId="7" applyFont="1" applyFill="1" applyBorder="1" applyAlignment="1">
      <alignment vertical="center" wrapText="1"/>
    </xf>
    <xf numFmtId="0" fontId="23" fillId="9" borderId="27" xfId="7" applyFont="1" applyFill="1" applyBorder="1" applyAlignment="1">
      <alignment vertical="center" wrapText="1"/>
    </xf>
    <xf numFmtId="176" fontId="21" fillId="9" borderId="18" xfId="8" applyFont="1" applyFill="1" applyBorder="1" applyAlignment="1">
      <alignment horizontal="right" vertical="center" wrapText="1"/>
    </xf>
    <xf numFmtId="0" fontId="32" fillId="9" borderId="20" xfId="4" applyFont="1" applyFill="1" applyBorder="1" applyAlignment="1">
      <alignment vertical="center" wrapText="1"/>
    </xf>
    <xf numFmtId="0" fontId="31" fillId="9" borderId="22" xfId="3" applyFont="1" applyFill="1" applyBorder="1" applyAlignment="1">
      <alignment vertical="center" wrapText="1"/>
    </xf>
    <xf numFmtId="0" fontId="31" fillId="9" borderId="22" xfId="4" applyFont="1" applyFill="1" applyBorder="1" applyAlignment="1">
      <alignment vertical="center" wrapText="1"/>
    </xf>
    <xf numFmtId="0" fontId="33" fillId="9" borderId="0" xfId="4" applyFont="1" applyFill="1" applyBorder="1" applyAlignment="1">
      <alignment vertical="center" wrapText="1"/>
    </xf>
    <xf numFmtId="0" fontId="32" fillId="9" borderId="20" xfId="4" applyFont="1" applyFill="1" applyBorder="1" applyAlignment="1">
      <alignment vertical="center" shrinkToFit="1"/>
    </xf>
    <xf numFmtId="0" fontId="31" fillId="15" borderId="22" xfId="4" applyFont="1" applyFill="1" applyBorder="1" applyAlignment="1">
      <alignment vertical="center" wrapText="1"/>
    </xf>
    <xf numFmtId="0" fontId="34" fillId="16" borderId="0" xfId="4" applyFont="1" applyFill="1" applyBorder="1" applyAlignment="1">
      <alignment vertical="center" wrapText="1"/>
    </xf>
    <xf numFmtId="0" fontId="31" fillId="17" borderId="22" xfId="4" applyFont="1" applyFill="1" applyBorder="1" applyAlignment="1">
      <alignment vertical="center" wrapText="1"/>
    </xf>
    <xf numFmtId="176" fontId="19" fillId="9" borderId="33" xfId="8" applyFont="1" applyFill="1" applyBorder="1" applyAlignment="1">
      <alignment horizontal="left" vertical="center" wrapText="1"/>
    </xf>
    <xf numFmtId="176" fontId="19" fillId="9" borderId="23" xfId="8" applyFont="1" applyFill="1" applyBorder="1" applyAlignment="1">
      <alignment horizontal="left" vertical="center" wrapText="1"/>
    </xf>
    <xf numFmtId="0" fontId="23" fillId="9" borderId="25" xfId="7" applyFont="1" applyFill="1" applyBorder="1" applyAlignment="1">
      <alignment horizontal="center" vertical="center" wrapText="1"/>
    </xf>
    <xf numFmtId="0" fontId="23" fillId="9" borderId="26" xfId="7" applyFont="1" applyFill="1" applyBorder="1" applyAlignment="1">
      <alignment horizontal="center" vertical="center" wrapText="1"/>
    </xf>
    <xf numFmtId="0" fontId="12" fillId="0" borderId="0" xfId="3" applyFont="1" applyAlignment="1">
      <alignment horizontal="center" vertical="top" wrapText="1"/>
    </xf>
    <xf numFmtId="0" fontId="12" fillId="0" borderId="10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2" fillId="0" borderId="12" xfId="3" applyFont="1" applyBorder="1" applyAlignment="1">
      <alignment horizontal="left" vertical="top" wrapText="1"/>
    </xf>
    <xf numFmtId="0" fontId="12" fillId="0" borderId="13" xfId="3" applyFont="1" applyBorder="1" applyAlignment="1">
      <alignment horizontal="left" vertical="top" wrapText="1"/>
    </xf>
    <xf numFmtId="0" fontId="12" fillId="0" borderId="0" xfId="3" applyFont="1" applyAlignment="1">
      <alignment horizontal="left" vertical="top" wrapText="1"/>
    </xf>
    <xf numFmtId="0" fontId="12" fillId="0" borderId="14" xfId="3" applyFont="1" applyBorder="1" applyAlignment="1">
      <alignment horizontal="left" vertical="top" wrapText="1"/>
    </xf>
    <xf numFmtId="0" fontId="12" fillId="0" borderId="15" xfId="3" applyFont="1" applyBorder="1" applyAlignment="1">
      <alignment horizontal="left" vertical="top" wrapText="1"/>
    </xf>
    <xf numFmtId="0" fontId="12" fillId="0" borderId="16" xfId="3" applyFont="1" applyBorder="1" applyAlignment="1">
      <alignment horizontal="left" vertical="top" wrapText="1"/>
    </xf>
    <xf numFmtId="0" fontId="12" fillId="0" borderId="17" xfId="3" applyFont="1" applyBorder="1" applyAlignment="1">
      <alignment horizontal="left" vertical="top" wrapText="1"/>
    </xf>
    <xf numFmtId="0" fontId="16" fillId="0" borderId="0" xfId="11" applyFont="1" applyAlignment="1">
      <alignment horizontal="center"/>
    </xf>
    <xf numFmtId="0" fontId="17" fillId="6" borderId="0" xfId="4" applyFont="1" applyFill="1" applyAlignment="1">
      <alignment horizontal="center"/>
    </xf>
    <xf numFmtId="176" fontId="35" fillId="18" borderId="36" xfId="13" applyNumberFormat="1" applyAlignment="1">
      <alignment horizontal="center" vertical="center" wrapText="1"/>
    </xf>
  </cellXfs>
  <cellStyles count="14">
    <cellStyle name="계산" xfId="13" builtinId="22"/>
    <cellStyle name="메모 2" xfId="2" xr:uid="{00000000-0005-0000-0000-000000000000}"/>
    <cellStyle name="메모 3" xfId="5" xr:uid="{00000000-0005-0000-0000-000001000000}"/>
    <cellStyle name="메모 머리글" xfId="7" xr:uid="{00000000-0005-0000-0000-000002000000}"/>
    <cellStyle name="요일 세부 내용" xfId="6" xr:uid="{00000000-0005-0000-0000-000003000000}"/>
    <cellStyle name="일" xfId="8" xr:uid="{00000000-0005-0000-0000-000004000000}"/>
    <cellStyle name="제목 1 2" xfId="11" xr:uid="{00000000-0005-0000-0000-000005000000}"/>
    <cellStyle name="제목 2 2" xfId="9" xr:uid="{00000000-0005-0000-0000-000006000000}"/>
    <cellStyle name="제목 3 2" xfId="10" xr:uid="{00000000-0005-0000-0000-000007000000}"/>
    <cellStyle name="제목 5" xfId="12" xr:uid="{00000000-0005-0000-0000-000008000000}"/>
    <cellStyle name="표준" xfId="0" builtinId="0"/>
    <cellStyle name="표준 2" xfId="1" xr:uid="{00000000-0005-0000-0000-00000A000000}"/>
    <cellStyle name="표준 3" xfId="3" xr:uid="{00000000-0005-0000-0000-00000B000000}"/>
    <cellStyle name="표준 4" xfId="4" xr:uid="{00000000-0005-0000-0000-00000C000000}"/>
  </cellStyles>
  <dxfs count="24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mruColors>
      <color rgb="FFDCDCDC"/>
      <color rgb="FFFFFFCC"/>
      <color rgb="FFFF6600"/>
      <color rgb="FFFFFF99"/>
      <color rgb="FFFFD4CF"/>
      <color rgb="FFFFBA8B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  <pageSetUpPr autoPageBreaks="0" fitToPage="1"/>
  </sheetPr>
  <dimension ref="A1:M34"/>
  <sheetViews>
    <sheetView showGridLines="0" tabSelected="1" zoomScale="85" zoomScaleNormal="85" workbookViewId="0">
      <selection activeCell="C4" sqref="C4"/>
    </sheetView>
  </sheetViews>
  <sheetFormatPr defaultColWidth="8.75" defaultRowHeight="16.5"/>
  <cols>
    <col min="1" max="1" width="2" style="2" customWidth="1"/>
    <col min="2" max="8" width="20.75" style="2" customWidth="1"/>
    <col min="9" max="9" width="2.5" style="2" customWidth="1"/>
    <col min="10" max="13" width="8.75" style="2"/>
    <col min="14" max="14" width="6.75" style="2" customWidth="1"/>
    <col min="15" max="16384" width="8.75" style="2"/>
  </cols>
  <sheetData>
    <row r="1" spans="1:13" ht="54" customHeight="1">
      <c r="A1" s="1"/>
      <c r="B1" s="6">
        <v>2025</v>
      </c>
      <c r="C1" s="78" t="s">
        <v>16</v>
      </c>
      <c r="D1" s="78"/>
      <c r="E1" s="78"/>
      <c r="F1" s="79" t="s">
        <v>3</v>
      </c>
      <c r="G1" s="79"/>
      <c r="H1" s="79"/>
    </row>
    <row r="2" spans="1:13" ht="17.100000000000001" customHeight="1">
      <c r="A2" s="3"/>
      <c r="B2" s="7" t="s">
        <v>1</v>
      </c>
      <c r="C2" s="8" t="str">
        <f t="shared" ref="C2:H2" si="0">UPPER(TEXT(C3,"aaaa"))</f>
        <v>월요일</v>
      </c>
      <c r="D2" s="7" t="str">
        <f t="shared" si="0"/>
        <v>화요일</v>
      </c>
      <c r="E2" s="8" t="str">
        <f t="shared" si="0"/>
        <v>수요일</v>
      </c>
      <c r="F2" s="7" t="str">
        <f t="shared" si="0"/>
        <v>목요일</v>
      </c>
      <c r="G2" s="8" t="str">
        <f t="shared" si="0"/>
        <v>금요일</v>
      </c>
      <c r="H2" s="39" t="str">
        <f t="shared" si="0"/>
        <v>토요일</v>
      </c>
      <c r="J2" s="69" t="s">
        <v>2</v>
      </c>
      <c r="K2" s="70"/>
      <c r="L2" s="70"/>
      <c r="M2" s="71"/>
    </row>
    <row r="3" spans="1:13" ht="16.5" customHeight="1">
      <c r="A3" s="30"/>
      <c r="B3" s="9">
        <f t="array" ref="B3:H3">일+1+DATE(Calendar1Year,Calendar1MonthOption,1)-WEEKDAY(DATE(Calendar1Year,Calendar1MonthOption,1),WeekdayOption)</f>
        <v>45928</v>
      </c>
      <c r="C3" s="16">
        <v>45929</v>
      </c>
      <c r="D3" s="16">
        <v>45930</v>
      </c>
      <c r="E3" s="10">
        <v>45931</v>
      </c>
      <c r="F3" s="16">
        <v>45932</v>
      </c>
      <c r="G3" s="9">
        <v>45933</v>
      </c>
      <c r="H3" s="64">
        <v>45934</v>
      </c>
      <c r="J3" s="72"/>
      <c r="K3" s="73"/>
      <c r="L3" s="73"/>
      <c r="M3" s="74"/>
    </row>
    <row r="4" spans="1:13" ht="16.5" customHeight="1">
      <c r="A4" s="30"/>
      <c r="B4" s="11"/>
      <c r="C4" s="12"/>
      <c r="D4" s="12"/>
      <c r="E4" s="62" t="s">
        <v>15</v>
      </c>
      <c r="F4" s="14"/>
      <c r="G4" s="25"/>
      <c r="H4" s="57"/>
      <c r="J4" s="72"/>
      <c r="K4" s="73"/>
      <c r="L4" s="73"/>
      <c r="M4" s="74"/>
    </row>
    <row r="5" spans="1:13" ht="16.5" customHeight="1">
      <c r="A5" s="30"/>
      <c r="B5" s="11"/>
      <c r="C5" s="13"/>
      <c r="D5" s="13"/>
      <c r="E5" s="14"/>
      <c r="F5" s="13"/>
      <c r="G5" s="25"/>
      <c r="H5" s="57"/>
      <c r="J5" s="72"/>
      <c r="K5" s="73"/>
      <c r="L5" s="73"/>
      <c r="M5" s="74"/>
    </row>
    <row r="6" spans="1:13" ht="16.5" customHeight="1">
      <c r="A6" s="30"/>
      <c r="B6" s="11"/>
      <c r="C6" s="13"/>
      <c r="D6" s="13"/>
      <c r="E6" s="13"/>
      <c r="F6" s="13"/>
      <c r="G6" s="28"/>
      <c r="H6" s="11"/>
      <c r="J6" s="72"/>
      <c r="K6" s="73"/>
      <c r="L6" s="73"/>
      <c r="M6" s="74"/>
    </row>
    <row r="7" spans="1:13" ht="16.5" customHeight="1">
      <c r="A7" s="30"/>
      <c r="B7" s="15"/>
      <c r="C7" s="18"/>
      <c r="D7" s="18"/>
      <c r="E7" s="18"/>
      <c r="F7" s="18"/>
      <c r="G7" s="19"/>
      <c r="H7" s="15"/>
      <c r="J7" s="72"/>
      <c r="K7" s="73"/>
      <c r="L7" s="73"/>
      <c r="M7" s="74"/>
    </row>
    <row r="8" spans="1:13" ht="16.5" customHeight="1">
      <c r="A8" s="30"/>
      <c r="B8" s="26">
        <f t="array" ref="B8:H8">일+8+DATE(Calendar1Year,Calendar1MonthOption,1)-WEEKDAY(DATE(Calendar1Year,Calendar1MonthOption,1),WeekdayOption)</f>
        <v>45935</v>
      </c>
      <c r="C8" s="65">
        <v>45936</v>
      </c>
      <c r="D8" s="65">
        <v>45937</v>
      </c>
      <c r="E8" s="9">
        <v>45938</v>
      </c>
      <c r="F8" s="26">
        <v>45939</v>
      </c>
      <c r="G8" s="10">
        <v>45940</v>
      </c>
      <c r="H8" s="40">
        <v>45941</v>
      </c>
      <c r="J8" s="72"/>
      <c r="K8" s="73"/>
      <c r="L8" s="73"/>
      <c r="M8" s="74"/>
    </row>
    <row r="9" spans="1:13" ht="16.5" customHeight="1">
      <c r="A9" s="30"/>
      <c r="B9" s="47" t="s">
        <v>18</v>
      </c>
      <c r="C9" s="57"/>
      <c r="D9" s="57"/>
      <c r="E9" s="11"/>
      <c r="F9" s="57"/>
      <c r="G9" s="44" t="s">
        <v>23</v>
      </c>
      <c r="H9" s="44" t="s">
        <v>24</v>
      </c>
      <c r="J9" s="72"/>
      <c r="K9" s="73"/>
      <c r="L9" s="73"/>
      <c r="M9" s="74"/>
    </row>
    <row r="10" spans="1:13" ht="16.5" customHeight="1">
      <c r="A10" s="30"/>
      <c r="B10" s="58"/>
      <c r="C10" s="58"/>
      <c r="D10" s="11"/>
      <c r="E10" s="11"/>
      <c r="F10" s="11"/>
      <c r="G10" s="11"/>
      <c r="H10" s="36"/>
      <c r="J10" s="72"/>
      <c r="K10" s="73"/>
      <c r="L10" s="73"/>
      <c r="M10" s="74"/>
    </row>
    <row r="11" spans="1:13" ht="16.5" customHeight="1">
      <c r="A11" s="30"/>
      <c r="B11" s="11"/>
      <c r="C11" s="11"/>
      <c r="D11" s="11"/>
      <c r="E11" s="11"/>
      <c r="F11" s="11"/>
      <c r="G11" s="11"/>
      <c r="H11" s="11"/>
      <c r="J11" s="72"/>
      <c r="K11" s="73"/>
      <c r="L11" s="73"/>
      <c r="M11" s="74"/>
    </row>
    <row r="12" spans="1:13" ht="16.5" customHeight="1">
      <c r="A12" s="30"/>
      <c r="B12" s="80" t="s">
        <v>27</v>
      </c>
      <c r="C12" s="80"/>
      <c r="D12" s="80"/>
      <c r="E12" s="80"/>
      <c r="F12" s="80"/>
      <c r="G12" s="80"/>
      <c r="H12" s="80"/>
      <c r="J12" s="72"/>
      <c r="K12" s="73"/>
      <c r="L12" s="73"/>
      <c r="M12" s="74"/>
    </row>
    <row r="13" spans="1:13" ht="16.5" customHeight="1">
      <c r="A13" s="30"/>
      <c r="B13" s="9">
        <f t="array" ref="B13:H13">일+15+DATE(Calendar1Year,Calendar1MonthOption,1)-WEEKDAY(DATE(Calendar1Year,Calendar1MonthOption,1),WeekdayOption)</f>
        <v>45942</v>
      </c>
      <c r="C13" s="16">
        <v>45943</v>
      </c>
      <c r="D13" s="16">
        <v>45944</v>
      </c>
      <c r="E13" s="16">
        <v>45945</v>
      </c>
      <c r="F13" s="27">
        <v>45946</v>
      </c>
      <c r="G13" s="10">
        <v>45947</v>
      </c>
      <c r="H13" s="40">
        <v>45948</v>
      </c>
      <c r="J13" s="72"/>
      <c r="K13" s="73"/>
      <c r="L13" s="73"/>
      <c r="M13" s="74"/>
    </row>
    <row r="14" spans="1:13" ht="16.5" customHeight="1">
      <c r="A14" s="30"/>
      <c r="B14" s="62" t="s">
        <v>14</v>
      </c>
      <c r="C14" s="44" t="s">
        <v>21</v>
      </c>
      <c r="D14" s="44" t="s">
        <v>22</v>
      </c>
      <c r="E14" s="62" t="s">
        <v>15</v>
      </c>
      <c r="F14" s="44" t="s">
        <v>22</v>
      </c>
      <c r="G14" s="44" t="s">
        <v>22</v>
      </c>
      <c r="H14" s="46" t="s">
        <v>25</v>
      </c>
      <c r="J14" s="75"/>
      <c r="K14" s="76"/>
      <c r="L14" s="76"/>
      <c r="M14" s="77"/>
    </row>
    <row r="15" spans="1:13" ht="16.5" customHeight="1">
      <c r="A15" s="30"/>
      <c r="B15" s="47" t="s">
        <v>19</v>
      </c>
      <c r="C15" s="44" t="s">
        <v>22</v>
      </c>
      <c r="D15" s="11"/>
      <c r="E15" s="59"/>
      <c r="F15" s="11"/>
      <c r="G15" s="44" t="s">
        <v>23</v>
      </c>
      <c r="H15" s="36" t="s">
        <v>30</v>
      </c>
      <c r="J15" s="5"/>
      <c r="K15" s="5"/>
      <c r="L15" s="5"/>
      <c r="M15" s="5"/>
    </row>
    <row r="16" spans="1:13" ht="16.5" customHeight="1">
      <c r="A16" s="30"/>
      <c r="C16" s="11"/>
      <c r="D16" s="11"/>
      <c r="E16" s="60"/>
      <c r="F16" s="11"/>
      <c r="G16" s="11"/>
      <c r="H16" s="58"/>
      <c r="J16" s="5"/>
      <c r="K16" s="5"/>
      <c r="L16" s="5"/>
      <c r="M16" s="5"/>
    </row>
    <row r="17" spans="1:13" ht="16.5" customHeight="1">
      <c r="A17" s="30"/>
      <c r="B17" s="80" t="s">
        <v>28</v>
      </c>
      <c r="C17" s="80"/>
      <c r="D17" s="80"/>
      <c r="E17" s="80"/>
      <c r="F17" s="80"/>
      <c r="G17" s="80"/>
      <c r="H17" s="80"/>
      <c r="J17" s="5"/>
      <c r="K17" s="68"/>
    </row>
    <row r="18" spans="1:13" ht="16.5" customHeight="1">
      <c r="A18" s="30"/>
      <c r="B18" s="9">
        <f t="array" ref="B18:H18">일+22+DATE(Calendar1Year,Calendar1MonthOption,1)-WEEKDAY(DATE(Calendar1Year,Calendar1MonthOption,1),WeekdayOption)</f>
        <v>45949</v>
      </c>
      <c r="C18" s="10">
        <v>45950</v>
      </c>
      <c r="D18" s="10">
        <v>45951</v>
      </c>
      <c r="E18" s="27">
        <v>45952</v>
      </c>
      <c r="F18" s="29">
        <v>45953</v>
      </c>
      <c r="G18" s="31">
        <v>45954</v>
      </c>
      <c r="H18" s="41">
        <v>45955</v>
      </c>
      <c r="K18" s="68"/>
    </row>
    <row r="19" spans="1:13" ht="16.5" customHeight="1">
      <c r="A19" s="30"/>
      <c r="B19" s="35" t="s">
        <v>20</v>
      </c>
      <c r="C19" s="44" t="s">
        <v>21</v>
      </c>
      <c r="D19" s="44" t="s">
        <v>22</v>
      </c>
      <c r="E19" s="62" t="s">
        <v>15</v>
      </c>
      <c r="F19" s="44" t="s">
        <v>22</v>
      </c>
      <c r="G19" s="44" t="s">
        <v>22</v>
      </c>
      <c r="H19" s="44" t="s">
        <v>26</v>
      </c>
      <c r="K19" s="68"/>
    </row>
    <row r="20" spans="1:13" ht="16.5" customHeight="1">
      <c r="A20" s="30"/>
      <c r="B20" s="62" t="s">
        <v>14</v>
      </c>
      <c r="C20" s="44" t="s">
        <v>22</v>
      </c>
      <c r="D20" s="11"/>
      <c r="E20" s="59"/>
      <c r="F20" s="11"/>
      <c r="G20" s="44" t="s">
        <v>23</v>
      </c>
      <c r="H20" s="63" t="s">
        <v>29</v>
      </c>
      <c r="K20" s="68"/>
    </row>
    <row r="21" spans="1:13" ht="16.5" customHeight="1">
      <c r="A21" s="30"/>
      <c r="B21" s="47" t="s">
        <v>17</v>
      </c>
      <c r="C21" s="58"/>
      <c r="D21" s="22"/>
      <c r="E21" s="23"/>
      <c r="F21" s="22"/>
      <c r="G21" s="36" t="s">
        <v>31</v>
      </c>
      <c r="H21" s="25"/>
      <c r="K21" s="68"/>
    </row>
    <row r="22" spans="1:13" ht="16.5" customHeight="1">
      <c r="A22" s="30"/>
      <c r="B22" s="56"/>
      <c r="C22" s="19"/>
      <c r="D22" s="18"/>
      <c r="E22" s="55"/>
      <c r="F22" s="20"/>
      <c r="G22" s="19"/>
      <c r="H22" s="28"/>
      <c r="L22" s="24"/>
      <c r="M22" s="24"/>
    </row>
    <row r="23" spans="1:13" ht="16.5" customHeight="1">
      <c r="A23" s="30"/>
      <c r="B23" s="9">
        <f t="array" ref="B23:H23">일+29+DATE(Calendar1Year,Calendar1MonthOption,1)-WEEKDAY(DATE(Calendar1Year,Calendar1MonthOption,1),WeekdayOption)</f>
        <v>45956</v>
      </c>
      <c r="C23" s="10">
        <v>45957</v>
      </c>
      <c r="D23" s="16">
        <v>45958</v>
      </c>
      <c r="E23" s="16">
        <v>45959</v>
      </c>
      <c r="F23" s="16">
        <v>45960</v>
      </c>
      <c r="G23" s="16">
        <v>45961</v>
      </c>
      <c r="H23" s="40">
        <v>45962</v>
      </c>
    </row>
    <row r="24" spans="1:13" ht="16.5" customHeight="1">
      <c r="A24" s="30"/>
      <c r="B24" s="62" t="s">
        <v>14</v>
      </c>
      <c r="C24" s="44" t="s">
        <v>21</v>
      </c>
      <c r="D24" s="44" t="s">
        <v>22</v>
      </c>
      <c r="E24" s="62" t="s">
        <v>15</v>
      </c>
      <c r="F24" s="44" t="s">
        <v>22</v>
      </c>
      <c r="G24" s="44" t="s">
        <v>22</v>
      </c>
      <c r="H24" s="42"/>
    </row>
    <row r="25" spans="1:13" ht="16.5" customHeight="1">
      <c r="A25" s="30"/>
      <c r="B25" s="47" t="s">
        <v>19</v>
      </c>
      <c r="C25" s="44" t="s">
        <v>22</v>
      </c>
      <c r="D25" s="13"/>
      <c r="E25" s="14"/>
      <c r="F25" s="13"/>
      <c r="G25" s="44" t="s">
        <v>23</v>
      </c>
      <c r="H25" s="25"/>
    </row>
    <row r="26" spans="1:13" ht="16.5" customHeight="1">
      <c r="A26" s="30"/>
      <c r="C26" s="13"/>
      <c r="D26" s="13"/>
      <c r="E26" s="13"/>
      <c r="F26" s="13"/>
      <c r="G26" s="13"/>
      <c r="H26" s="25"/>
    </row>
    <row r="27" spans="1:13" ht="16.5" customHeight="1">
      <c r="A27" s="30"/>
      <c r="B27" s="15"/>
      <c r="C27" s="13"/>
      <c r="D27" s="18"/>
      <c r="E27" s="18"/>
      <c r="F27" s="18"/>
      <c r="G27" s="13"/>
      <c r="H27" s="43"/>
    </row>
    <row r="28" spans="1:13" ht="16.5" customHeight="1">
      <c r="A28" s="30"/>
      <c r="B28" s="9">
        <f t="array" ref="B28:C28">일+36+DATE(Calendar1Year,Calendar1MonthOption,1)-WEEKDAY(DATE(Calendar1Year,Calendar1MonthOption,1),WeekdayOption)</f>
        <v>45963</v>
      </c>
      <c r="C28" s="9">
        <v>45964</v>
      </c>
      <c r="D28" s="32">
        <f>일+38+DATE(Calendar1Year,Calendar1MonthOption,1)-WEEKDAY(DATE(Calendar1Year,Calendar1MonthOption,1),WeekdayOption)</f>
        <v>45965</v>
      </c>
      <c r="E28" s="66" t="s">
        <v>0</v>
      </c>
      <c r="F28" s="67"/>
      <c r="G28" s="53"/>
      <c r="H28" s="54"/>
    </row>
    <row r="29" spans="1:13" ht="16.5" customHeight="1">
      <c r="A29" s="30"/>
      <c r="B29" s="11"/>
      <c r="C29" s="12"/>
      <c r="D29" s="33"/>
      <c r="E29" s="35" t="s">
        <v>7</v>
      </c>
      <c r="F29" s="46" t="s">
        <v>8</v>
      </c>
      <c r="G29" s="48"/>
      <c r="H29" s="34"/>
    </row>
    <row r="30" spans="1:13" ht="16.5" customHeight="1">
      <c r="A30" s="30"/>
      <c r="B30" s="11"/>
      <c r="C30" s="13"/>
      <c r="D30" s="33"/>
      <c r="E30" s="36" t="s">
        <v>9</v>
      </c>
      <c r="F30" s="38" t="s">
        <v>10</v>
      </c>
      <c r="G30" s="48"/>
      <c r="H30" s="34"/>
    </row>
    <row r="31" spans="1:13" ht="16.5" customHeight="1">
      <c r="A31" s="30"/>
      <c r="B31" s="11"/>
      <c r="C31" s="13"/>
      <c r="D31" s="33"/>
      <c r="E31" s="44" t="s">
        <v>4</v>
      </c>
      <c r="F31" s="61" t="s">
        <v>11</v>
      </c>
      <c r="G31" s="21"/>
      <c r="H31" s="34"/>
    </row>
    <row r="32" spans="1:13" ht="16.5" customHeight="1">
      <c r="A32" s="30"/>
      <c r="B32" s="11"/>
      <c r="C32" s="13"/>
      <c r="D32" s="17"/>
      <c r="E32" s="37" t="s">
        <v>6</v>
      </c>
      <c r="F32" s="62" t="s">
        <v>12</v>
      </c>
      <c r="G32" s="21"/>
      <c r="H32" s="21"/>
      <c r="I32" s="45"/>
    </row>
    <row r="33" spans="1:8">
      <c r="A33" s="30"/>
      <c r="B33" s="51"/>
      <c r="C33" s="51"/>
      <c r="D33" s="52"/>
      <c r="E33" s="47" t="s">
        <v>5</v>
      </c>
      <c r="F33" s="63" t="s">
        <v>13</v>
      </c>
      <c r="G33" s="50"/>
      <c r="H33" s="49"/>
    </row>
    <row r="34" spans="1:8">
      <c r="E34" s="4"/>
      <c r="F34" s="4"/>
      <c r="G34" s="4"/>
    </row>
  </sheetData>
  <mergeCells count="7">
    <mergeCell ref="E28:F28"/>
    <mergeCell ref="K17:K21"/>
    <mergeCell ref="J2:M14"/>
    <mergeCell ref="C1:E1"/>
    <mergeCell ref="F1:H1"/>
    <mergeCell ref="B12:H12"/>
    <mergeCell ref="B17:H17"/>
  </mergeCells>
  <phoneticPr fontId="3" type="noConversion"/>
  <conditionalFormatting sqref="B17">
    <cfRule type="expression" dxfId="23" priority="1">
      <formula>MONTH(B17)&lt;&gt;Calendar1MonthOption</formula>
    </cfRule>
  </conditionalFormatting>
  <conditionalFormatting sqref="B29 B30:C32">
    <cfRule type="expression" dxfId="22" priority="143">
      <formula>MONTH(B29)&lt;&gt;Calendar1MonthOption</formula>
    </cfRule>
  </conditionalFormatting>
  <conditionalFormatting sqref="B11:C11 B12">
    <cfRule type="expression" dxfId="21" priority="67">
      <formula>MONTH(B11)&lt;&gt;Calendar1MonthOption</formula>
    </cfRule>
  </conditionalFormatting>
  <conditionalFormatting sqref="B5:G6">
    <cfRule type="expression" dxfId="20" priority="132">
      <formula>MONTH(B5)&lt;&gt;Calendar1MonthOption</formula>
    </cfRule>
  </conditionalFormatting>
  <conditionalFormatting sqref="B3:H3 B4 B18:H18">
    <cfRule type="expression" dxfId="19" priority="179">
      <formula>MONTH(B3)&lt;&gt;Calendar1MonthOption</formula>
    </cfRule>
  </conditionalFormatting>
  <conditionalFormatting sqref="B7:H8">
    <cfRule type="expression" dxfId="18" priority="76">
      <formula>MONTH(B7)&lt;&gt;Calendar1MonthOption</formula>
    </cfRule>
  </conditionalFormatting>
  <conditionalFormatting sqref="B13:H13">
    <cfRule type="expression" dxfId="17" priority="83">
      <formula>MONTH(B13)&lt;&gt;Calendar1MonthOption</formula>
    </cfRule>
  </conditionalFormatting>
  <conditionalFormatting sqref="C16">
    <cfRule type="expression" dxfId="16" priority="44">
      <formula>MONTH(C16)&lt;&gt;Calendar1MonthOption</formula>
    </cfRule>
  </conditionalFormatting>
  <conditionalFormatting sqref="C29">
    <cfRule type="expression" dxfId="15" priority="142">
      <formula>MONTH(C29)&lt;&gt;ㄴ</formula>
    </cfRule>
  </conditionalFormatting>
  <conditionalFormatting sqref="C4:D4">
    <cfRule type="expression" dxfId="14" priority="140">
      <formula>MONTH(C4)&lt;&gt;ㄴ</formula>
    </cfRule>
  </conditionalFormatting>
  <conditionalFormatting sqref="C26:D26 B27:D28">
    <cfRule type="expression" dxfId="13" priority="23">
      <formula>MONTH(B26)&lt;&gt;Calendar1MonthOption</formula>
    </cfRule>
  </conditionalFormatting>
  <conditionalFormatting sqref="D10:D11">
    <cfRule type="expression" dxfId="12" priority="64">
      <formula>MONTH(D10)&lt;&gt;Calendar1MonthOption</formula>
    </cfRule>
  </conditionalFormatting>
  <conditionalFormatting sqref="D15:D16">
    <cfRule type="expression" dxfId="11" priority="41">
      <formula>MONTH(D15)&lt;&gt;Calendar1MonthOption</formula>
    </cfRule>
  </conditionalFormatting>
  <conditionalFormatting sqref="D20">
    <cfRule type="expression" dxfId="10" priority="15">
      <formula>MONTH(D20)&lt;&gt;Calendar1MonthOption</formula>
    </cfRule>
  </conditionalFormatting>
  <conditionalFormatting sqref="D29:D32">
    <cfRule type="expression" dxfId="9" priority="178">
      <formula>MONTH(D29)&lt;&gt;Calendar1MonthOption</formula>
    </cfRule>
  </conditionalFormatting>
  <conditionalFormatting sqref="D21:F21 C22:H22 B23:H23 H21">
    <cfRule type="expression" dxfId="8" priority="75">
      <formula>MONTH(B21)&lt;&gt;Calendar1MonthOption</formula>
    </cfRule>
  </conditionalFormatting>
  <conditionalFormatting sqref="E9:E11">
    <cfRule type="expression" dxfId="7" priority="2">
      <formula>MONTH(E9)&lt;&gt;Calendar1MonthOption</formula>
    </cfRule>
  </conditionalFormatting>
  <conditionalFormatting sqref="F15 F16:G16">
    <cfRule type="expression" dxfId="6" priority="32">
      <formula>MONTH(F15)&lt;&gt;Calendar1MonthOption</formula>
    </cfRule>
  </conditionalFormatting>
  <conditionalFormatting sqref="F20">
    <cfRule type="expression" dxfId="5" priority="11">
      <formula>MONTH(F20)&lt;&gt;Calendar1MonthOption</formula>
    </cfRule>
  </conditionalFormatting>
  <conditionalFormatting sqref="F4:G4">
    <cfRule type="expression" dxfId="4" priority="73">
      <formula>MONTH(F4)&lt;&gt;Calendar1MonthOption</formula>
    </cfRule>
  </conditionalFormatting>
  <conditionalFormatting sqref="F10:G11">
    <cfRule type="expression" dxfId="3" priority="55">
      <formula>MONTH(F10)&lt;&gt;Calendar1MonthOption</formula>
    </cfRule>
  </conditionalFormatting>
  <conditionalFormatting sqref="H6">
    <cfRule type="expression" dxfId="2" priority="50">
      <formula>MONTH(H6)&lt;&gt;Calendar1MonthOption</formula>
    </cfRule>
  </conditionalFormatting>
  <conditionalFormatting sqref="H11">
    <cfRule type="expression" dxfId="1" priority="52">
      <formula>MONTH(H11)&lt;&gt;Calendar1MonthOption</formula>
    </cfRule>
  </conditionalFormatting>
  <conditionalFormatting sqref="H24:H25 D25:F25 E26:H27">
    <cfRule type="expression" dxfId="0" priority="77">
      <formula>MONTH(D24)&lt;&gt;Calendar1MonthOption</formula>
    </cfRule>
  </conditionalFormatting>
  <dataValidations disablePrompts="1" count="7">
    <dataValidation allowBlank="1" showInputMessage="1" prompt="아래 셀에 월별 메모를 입력합니다." sqref="E28" xr:uid="{BA854764-EADD-412D-B637-42A739269437}"/>
    <dataValidation allowBlank="1" showInputMessage="1" prompt="날짜" sqref="B3" xr:uid="{E2D417CB-4121-4715-8138-CD0A8A3541B3}"/>
    <dataValidation allowBlank="1" showInputMessage="1" prompt="자동으로 요일을 결정합니다. 요일을 변경하려면 B2 셀에서 새 주 시작 요일을 선택합니다." sqref="C2:H2" xr:uid="{E8A49496-BADE-4F9E-A3BA-05DEB406FCDA}"/>
    <dataValidation allowBlank="1" showInputMessage="1" showErrorMessage="1" prompt="이 셀에 연도를 입력합니다." sqref="B1" xr:uid="{568AE336-F4A8-408B-A9F4-ED4B90D0EC6E}"/>
    <dataValidation allowBlank="1" showInputMessage="1" prompt="이 통합 문서는 12개월 달력입니다. B1 셀에서 시작 연도를 입력한 다음 C1 셀에서 시작 월을 선택합니다. 달력은 다음 달로 자동으로 업데이트됩니다." sqref="A1" xr:uid="{F6B7C78D-C138-41E2-A61B-E2549C8AACE0}"/>
    <dataValidation type="list" errorStyle="warning" allowBlank="1" showInputMessage="1" showErrorMessage="1" error="목록에서 달력 시작 월을 선택합니다. 취소를 선택하고 Alt+아래쪽 화살표를 눌러 옵션을 표시한 다음 아래쪽 화살표+Enter를 눌러 항목을 선택합니다." prompt="이 셀에서 달력 시작 월을 선택합니다. Alt+아래쪽 화살표를 눌러 드롭다운 목록을 열고 Enter 키를 눌러 항목을 선택합니다." sqref="C1:E1" xr:uid="{BABFFB13-48F7-47AF-9B88-9B6254A0C94D}">
      <formula1>"1월,2월,3월,4월,5월,6월,7월,8월,9월,10월,11월,12월"</formula1>
    </dataValidation>
    <dataValidation type="list" errorStyle="warning" allowBlank="1" showInputMessage="1" showErrorMessage="1" error="목록에서 주 시작 요일을 선택합니다. 취소를 선택하고 Alt+아래쪽 화살표를 눌러 옵션을 표시한 다음, 아래쪽 화살표+Enter를 눌러 항목을 선택합니다." prompt="이 셀에서 주 시작 요일을 선택합니다. Alt+아래쪽 화살표를 눌러 드롭다운 목록을 연 다음 Enter 키를 눌러 항목을 선택합니다. 달력은 자동으로 업데이트됩니다." sqref="B2" xr:uid="{5814381D-982D-4A68-9596-93CEF148FE33}">
      <formula1>"일요일,월요일,화요일,수요일,목요일,금요일,토요일"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7</vt:i4>
      </vt:variant>
    </vt:vector>
  </HeadingPairs>
  <TitlesOfParts>
    <vt:vector size="8" baseType="lpstr">
      <vt:lpstr>나주교회</vt:lpstr>
      <vt:lpstr>Calendar1Month</vt:lpstr>
      <vt:lpstr>Calendar1Year</vt:lpstr>
      <vt:lpstr>ColumnTitleRegion1..H12.1</vt:lpstr>
      <vt:lpstr>ColumnTitleRegion2..C14.1</vt:lpstr>
      <vt:lpstr>ColumnTitleRegion3..D14.1</vt:lpstr>
      <vt:lpstr>나주교회!Print_Area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기획부</dc:creator>
  <cp:lastModifiedBy>김다혜</cp:lastModifiedBy>
  <cp:revision>7</cp:revision>
  <dcterms:created xsi:type="dcterms:W3CDTF">2018-11-19T01:22:12Z</dcterms:created>
  <dcterms:modified xsi:type="dcterms:W3CDTF">2025-09-21T14:48:54Z</dcterms:modified>
  <cp:version>0906.0100.01</cp:version>
</cp:coreProperties>
</file>