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defaultThemeVersion="124226"/>
  <mc:AlternateContent xmlns:mc="http://schemas.openxmlformats.org/markup-compatibility/2006">
    <mc:Choice Requires="x15">
      <x15ac:absPath xmlns:x15ac="http://schemas.microsoft.com/office/spreadsheetml/2010/11/ac" url="/Users/kevinmoker/Downloads/"/>
    </mc:Choice>
  </mc:AlternateContent>
  <xr:revisionPtr revIDLastSave="0" documentId="8_{245A3CE8-9698-0441-B7E9-A1D34B6879E5}" xr6:coauthVersionLast="47" xr6:coauthVersionMax="47" xr10:uidLastSave="{00000000-0000-0000-0000-000000000000}"/>
  <bookViews>
    <workbookView xWindow="0" yWindow="680" windowWidth="29920" windowHeight="18660" xr2:uid="{00000000-000D-0000-FFFF-FFFF00000000}"/>
  </bookViews>
  <sheets>
    <sheet name="IT Risk Criticality Worksheet" sheetId="2" r:id="rId1"/>
    <sheet name="Notes" sheetId="3" r:id="rId2"/>
  </sheets>
  <externalReferences>
    <externalReference r:id="rId3"/>
  </externalReferences>
  <definedNames>
    <definedName name="_xlnm.Print_Area" localSheetId="0">'IT Risk Criticality Worksheet'!$B$1:$I$14</definedName>
    <definedName name="ValidData">'[1]2. Interdependency Questions'!#REF!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2" l="1"/>
  <c r="G17" i="2"/>
  <c r="G18" i="2"/>
  <c r="F18" i="2"/>
  <c r="F17" i="2"/>
  <c r="F16" i="2"/>
  <c r="E16" i="2"/>
  <c r="E17" i="2"/>
  <c r="E18" i="2"/>
  <c r="D18" i="2"/>
  <c r="D17" i="2"/>
  <c r="D16" i="2"/>
  <c r="C18" i="2"/>
  <c r="C17" i="2"/>
  <c r="C16" i="2"/>
  <c r="H18" i="2" l="1"/>
  <c r="H9" i="2" s="1"/>
  <c r="H17" i="2"/>
  <c r="H8" i="2" s="1"/>
  <c r="H16" i="2"/>
  <c r="H7" i="2" l="1"/>
  <c r="I17" i="2"/>
  <c r="I7" i="2" s="1"/>
</calcChain>
</file>

<file path=xl/sharedStrings.xml><?xml version="1.0" encoding="utf-8"?>
<sst xmlns="http://schemas.openxmlformats.org/spreadsheetml/2006/main" count="69" uniqueCount="54">
  <si>
    <t>Reputation</t>
  </si>
  <si>
    <t>Financial</t>
  </si>
  <si>
    <t>Legal/
Regulatory</t>
  </si>
  <si>
    <t>Contracts</t>
  </si>
  <si>
    <t xml:space="preserve">Failure to comply with contractual provisions resulting in the payment of damages and related expenses. </t>
  </si>
  <si>
    <t>Loss of income, assets, or opportunity.</t>
  </si>
  <si>
    <t>Medium</t>
  </si>
  <si>
    <t>Medium-Low</t>
  </si>
  <si>
    <t>Low</t>
  </si>
  <si>
    <t>Medium-High</t>
  </si>
  <si>
    <t>High</t>
  </si>
  <si>
    <t>Result</t>
  </si>
  <si>
    <t>Cumulative Score</t>
  </si>
  <si>
    <t>C</t>
  </si>
  <si>
    <t>I</t>
  </si>
  <si>
    <t>A</t>
  </si>
  <si>
    <t>Overall</t>
  </si>
  <si>
    <t>IT Risk Criticality Worksheet</t>
  </si>
  <si>
    <t>$0-$500,000</t>
  </si>
  <si>
    <t>$500K-$1M</t>
  </si>
  <si>
    <t>$1M-$5M</t>
  </si>
  <si>
    <t>$5M-$10M</t>
  </si>
  <si>
    <t>&gt;$10M</t>
  </si>
  <si>
    <t>Risk Statement:</t>
  </si>
  <si>
    <r>
      <t xml:space="preserve">Confidentiality - </t>
    </r>
    <r>
      <rPr>
        <sz val="10"/>
        <color indexed="8"/>
        <rFont val="Arial"/>
        <family val="2"/>
      </rPr>
      <t>The ability to control or restrict access to sensitive information such that only authorized individuals can access the data.
What would be the loss if we are unable to limit or control access to sensitive data or if there was a breach of privacy?</t>
    </r>
  </si>
  <si>
    <r>
      <t xml:space="preserve">Integrity - </t>
    </r>
    <r>
      <rPr>
        <sz val="10"/>
        <color indexed="8"/>
        <rFont val="Arial"/>
        <family val="2"/>
      </rPr>
      <t>The ability to assure the accuracy and reliability of data and that the data has not been subtly changed or tampered with by any unauthorized party.
What would be the loss if we cannot ensure that information is accurate and possibly may have been subtly changed or tampered with by an unauthorized party?</t>
    </r>
  </si>
  <si>
    <r>
      <t xml:space="preserve">Availability - </t>
    </r>
    <r>
      <rPr>
        <sz val="10"/>
        <color indexed="8"/>
        <rFont val="Arial"/>
        <family val="2"/>
      </rPr>
      <t>The data and systems are available for use when needed by the organization or its customers.
What would be the loss if our systems and processes are not accessible for business processes and end users?</t>
    </r>
  </si>
  <si>
    <t>Loss of reputation/negative publicity.</t>
  </si>
  <si>
    <t>Disruption of service, disclosure of confidential information, or loss of data.</t>
  </si>
  <si>
    <t>Restrictions on business practices, fines, or criminal prosecution. High profile litigation with significant damages.</t>
  </si>
  <si>
    <t>Faculty, Staff, Student or other End User</t>
  </si>
  <si>
    <t>If there is a loss of Confidentiality, Integrity or Availability (CIA), the loss is likely to evidence itself in one or more of the following types of impacts within the organization:</t>
  </si>
  <si>
    <t>Notes:</t>
  </si>
  <si>
    <t>"Risk" is the possibility that something of value will suffer harm or loss.  The amount of risk can be determined by estimating the likelihood that a harmful event will occur and the impact or loss that would result from the event (Risk = Likelihood x Impact).  This worksheet focuses on estimating the "impact."</t>
  </si>
  <si>
    <t>A harmful event within an organization will likely effect one or more of the following elements:</t>
  </si>
  <si>
    <t>Confidentiality - The ability to control or restrict access to sensitive information such that only authorized individuals can access the data.</t>
  </si>
  <si>
    <t>Integrity - The ability to assure the accuracy and reliability of data and that the data has not been subtly changed or tampered with by any unauthorized party.</t>
  </si>
  <si>
    <t>Availability - The data and systems are available for use when needed by the organization or its customers.</t>
  </si>
  <si>
    <t>Type - If there is a loss of Confidentiality, Integrity or Availability (CIA), the loss is likely to evidence itself in one or more of the following types of impacts within the organization:</t>
  </si>
  <si>
    <t xml:space="preserve">Contracts - Failure to comply with contractual provisions resulting in the payment of damages and related expenses. </t>
  </si>
  <si>
    <t>Reputation - Loss of reputation or market share or negative publicity.</t>
  </si>
  <si>
    <t>Faculty, Staff, Student or other End User - Disruption of service, disclosure of confidential information, or loss of user accounts.</t>
  </si>
  <si>
    <t>Legal/Regulatory - Restrictions on business practices, fines, or criminal prosecution. High profile litigation with significant damages.</t>
  </si>
  <si>
    <t>Financial - Loss of income, assets, or opportunity.</t>
  </si>
  <si>
    <t>The Criticality Worksheet should be completed as follows:</t>
  </si>
  <si>
    <t>1) Enter the potential risk, vulnerability, threat or issue in the Risk Statement box.</t>
  </si>
  <si>
    <t>2) Complete the Confidentiality Row by reading the Risk Statement and then asking:  What would be the loss if we are unable to limit or control access to sensitive data or if there was a breach of privacy (with regards to the Risk Statement)?  How would it impact the University's Reputation?  How would it impact Faculty, Staff, Students or other End Users?  Would there be any Legal/Regulatory impacts?  any Contractual impacts?  and finally any Financial impacts?</t>
  </si>
  <si>
    <t>3) Complete the Integrity Row by reading the Risk Statement and then asking:  What would be the loss if we cannot ensure that information is accurate and possibly may have been subtly changed or tampered with by an unauthorized party (with regards to the Risk Statement)?  How would it impact the University's Reputation?  How would it impact Faculty, Staff, Students or other End Users?  Would there be any Legal/Regulatory impacts?  any Contractual impacts?  and finally any Financial impacts?</t>
  </si>
  <si>
    <t>4) Complete the Availability Row by reading the Risk Statement and then asking:  What would be the loss if our systems and processes are not accessible for business processes and end users (with regards to the Risk Statement)?  How would it impact the University's Reputation?  How would it impact Faculty, Staff, Students or other End Users?  Would there be any Legal/Regulatory impacts?  any Contractual impacts?  and finally any Financial impacts?</t>
  </si>
  <si>
    <t>International News</t>
  </si>
  <si>
    <t>National News</t>
  </si>
  <si>
    <t>Regional News</t>
  </si>
  <si>
    <t>Local News</t>
  </si>
  <si>
    <t>Campus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</si>
</sst>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1" x14ac:knownFonts="1">
    <font>
      <sz val="10"/>
      <name val="Arial"/>
    </font>
    <font>
      <sz val="11"/>
      <color theme="1"/>
      <name val="Calibri"/>
      <family val="2"/>
      <scheme val="minor"/>
    </font>
    <font>
      <b/>
      <sz val="16"/>
      <name val="Arial"/>
      <family val="2"/>
    </font>
    <font>
      <sz val="10"/>
      <name val="Arial"/>
      <family val="2"/>
    </font>
    <font>
      <b/>
      <sz val="10"/>
      <name val="Arial"/>
      <family val="2"/>
    </font>
    <font>
      <sz val="11"/>
      <color indexed="8"/>
      <name val="Calibri"/>
      <family val="2"/>
    </font>
    <font>
      <b/>
      <sz val="10"/>
      <color indexed="8"/>
      <name val="Arial"/>
      <family val="2"/>
    </font>
    <font>
      <b/>
      <sz val="18"/>
      <color theme="1"/>
      <name val="Arial"/>
      <family val="2"/>
    </font>
    <font>
      <b/>
      <sz val="14"/>
      <color theme="1"/>
      <name val="Arial"/>
      <family val="2"/>
    </font>
    <font>
      <sz val="10"/>
      <color indexed="8"/>
      <name val="Arial"/>
      <family val="2"/>
    </font>
    <font>
      <b/>
      <sz val="12"/>
      <name val="Arial"/>
      <family val="2"/>
    </font>
  </fonts>
  <fills count="10">
    <fill>
      <patternFill patternType="none"/>
    </fill>
    <fill>
      <patternFill patternType="gray125"/>
    </fill>
    <fill>
      <patternFill patternType="solid">
        <fgColor indexed="45"/>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FF9900"/>
        <bgColor indexed="64"/>
      </patternFill>
    </fill>
    <fill>
      <patternFill patternType="solid">
        <fgColor rgb="FF66CCFF"/>
        <bgColor indexed="64"/>
      </patternFill>
    </fill>
    <fill>
      <patternFill patternType="solid">
        <fgColor theme="1"/>
        <bgColor indexed="64"/>
      </patternFill>
    </fill>
    <fill>
      <patternFill patternType="solid">
        <fgColor rgb="FFFFFFCC"/>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s>
  <cellStyleXfs count="7">
    <xf numFmtId="0" fontId="0" fillId="0" borderId="0"/>
    <xf numFmtId="0" fontId="1" fillId="0" borderId="0"/>
    <xf numFmtId="0" fontId="1" fillId="2" borderId="0" applyNumberFormat="0" applyBorder="0" applyAlignment="0" applyProtection="0"/>
    <xf numFmtId="0" fontId="7" fillId="0" borderId="2">
      <alignment horizontal="center" vertical="center" wrapText="1"/>
    </xf>
    <xf numFmtId="0" fontId="8" fillId="0" borderId="2">
      <alignment horizontal="center" vertical="center" wrapText="1"/>
    </xf>
    <xf numFmtId="43" fontId="5" fillId="0" borderId="0" applyFont="0" applyFill="0" applyBorder="0" applyAlignment="0" applyProtection="0"/>
    <xf numFmtId="44" fontId="5" fillId="0" borderId="0" applyFont="0" applyFill="0" applyBorder="0" applyAlignment="0" applyProtection="0"/>
  </cellStyleXfs>
  <cellXfs count="44">
    <xf numFmtId="0" fontId="0" fillId="0" borderId="0" xfId="0"/>
    <xf numFmtId="0" fontId="6" fillId="0" borderId="4" xfId="1" applyFont="1" applyBorder="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xf>
    <xf numFmtId="0" fontId="6" fillId="0" borderId="1" xfId="1" applyFont="1" applyBorder="1" applyAlignment="1">
      <alignment horizontal="center" vertical="center" wrapText="1"/>
    </xf>
    <xf numFmtId="0" fontId="9" fillId="9" borderId="3" xfId="1" applyFont="1" applyFill="1" applyBorder="1" applyAlignment="1">
      <alignment horizontal="center" vertical="center" wrapText="1"/>
    </xf>
    <xf numFmtId="0" fontId="4" fillId="6"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3" xfId="0" applyFont="1" applyFill="1" applyBorder="1" applyAlignment="1">
      <alignment horizontal="center" vertical="center"/>
    </xf>
    <xf numFmtId="0" fontId="0" fillId="8" borderId="0" xfId="0" applyFill="1"/>
    <xf numFmtId="0" fontId="9" fillId="9" borderId="13" xfId="1" applyFont="1" applyFill="1" applyBorder="1" applyAlignment="1">
      <alignment horizontal="center" vertical="center" wrapText="1"/>
    </xf>
    <xf numFmtId="0" fontId="6" fillId="9" borderId="14" xfId="1" applyFont="1" applyFill="1" applyBorder="1" applyAlignment="1">
      <alignment horizontal="left" vertical="center" wrapText="1"/>
    </xf>
    <xf numFmtId="0" fontId="6" fillId="0" borderId="15" xfId="1" applyFont="1" applyBorder="1" applyAlignment="1">
      <alignment horizontal="center" vertical="center" wrapText="1"/>
    </xf>
    <xf numFmtId="0" fontId="6" fillId="9" borderId="16" xfId="1" applyFont="1" applyFill="1" applyBorder="1" applyAlignment="1">
      <alignment horizontal="left" vertical="center" wrapText="1"/>
    </xf>
    <xf numFmtId="0" fontId="6" fillId="9" borderId="17" xfId="1" applyFont="1" applyFill="1" applyBorder="1" applyAlignment="1">
      <alignment horizontal="left" vertical="center" wrapText="1"/>
    </xf>
    <xf numFmtId="0" fontId="6" fillId="0" borderId="18" xfId="1" applyFont="1" applyBorder="1" applyAlignment="1">
      <alignment horizontal="center" vertical="center" wrapText="1"/>
    </xf>
    <xf numFmtId="0" fontId="6" fillId="0" borderId="19" xfId="1" applyFont="1" applyBorder="1" applyAlignment="1">
      <alignment horizontal="center" vertical="center" wrapText="1"/>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4" fillId="6" borderId="13" xfId="0" applyFont="1" applyFill="1" applyBorder="1" applyAlignment="1">
      <alignment horizontal="center" vertical="center"/>
    </xf>
    <xf numFmtId="0" fontId="4" fillId="5" borderId="13" xfId="0" applyFont="1" applyFill="1" applyBorder="1" applyAlignment="1">
      <alignment horizontal="center" vertical="center"/>
    </xf>
    <xf numFmtId="0" fontId="4" fillId="7" borderId="13"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9" xfId="0" applyFont="1" applyFill="1" applyBorder="1" applyAlignment="1">
      <alignment horizontal="center" vertical="center"/>
    </xf>
    <xf numFmtId="0" fontId="6" fillId="0" borderId="5" xfId="1" applyFont="1" applyBorder="1" applyAlignment="1">
      <alignment horizontal="center" vertical="center" wrapText="1"/>
    </xf>
    <xf numFmtId="0" fontId="6" fillId="0" borderId="20" xfId="1" applyFont="1" applyBorder="1" applyAlignment="1">
      <alignment horizontal="center" vertical="center" wrapText="1"/>
    </xf>
    <xf numFmtId="0" fontId="6" fillId="0" borderId="21" xfId="1" applyFont="1" applyBorder="1" applyAlignment="1">
      <alignment horizontal="center" vertical="center" wrapText="1"/>
    </xf>
    <xf numFmtId="0" fontId="9" fillId="9" borderId="22" xfId="1" applyFont="1" applyFill="1" applyBorder="1" applyAlignment="1">
      <alignment horizontal="center" vertical="center" wrapText="1"/>
    </xf>
    <xf numFmtId="0" fontId="6" fillId="0" borderId="0" xfId="1" applyFont="1" applyAlignment="1">
      <alignment horizontal="center" vertical="center" wrapText="1"/>
    </xf>
    <xf numFmtId="0" fontId="6" fillId="0" borderId="22" xfId="1" applyFont="1" applyBorder="1" applyAlignment="1">
      <alignment horizontal="center" vertical="center" wrapText="1"/>
    </xf>
    <xf numFmtId="0" fontId="6" fillId="0" borderId="23" xfId="1" applyFont="1" applyBorder="1" applyAlignment="1">
      <alignment horizontal="center" vertical="center" wrapText="1"/>
    </xf>
    <xf numFmtId="0" fontId="3" fillId="0" borderId="0" xfId="0" applyFont="1"/>
    <xf numFmtId="0" fontId="10" fillId="0" borderId="0" xfId="0" applyFont="1"/>
    <xf numFmtId="0" fontId="2" fillId="0" borderId="0" xfId="0" applyFont="1" applyAlignment="1">
      <alignment horizontal="center"/>
    </xf>
    <xf numFmtId="0" fontId="3" fillId="0" borderId="24" xfId="0" applyFont="1"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6" fillId="0" borderId="6" xfId="1" applyFont="1" applyBorder="1" applyAlignment="1">
      <alignment horizontal="center" vertical="center" wrapText="1"/>
    </xf>
    <xf numFmtId="0" fontId="6" fillId="0" borderId="7" xfId="1" applyFont="1" applyBorder="1" applyAlignment="1">
      <alignment horizontal="center" vertical="center" wrapText="1"/>
    </xf>
    <xf numFmtId="0" fontId="6" fillId="0" borderId="8" xfId="1" applyFont="1" applyBorder="1" applyAlignment="1">
      <alignment horizontal="center" vertical="center" wrapText="1"/>
    </xf>
    <xf numFmtId="0" fontId="4" fillId="0" borderId="9" xfId="0" applyFont="1" applyBorder="1" applyAlignment="1">
      <alignment horizontal="left" vertical="top"/>
    </xf>
    <xf numFmtId="0" fontId="4" fillId="0" borderId="27" xfId="0" applyFont="1" applyBorder="1" applyAlignment="1">
      <alignment horizontal="left" vertical="top"/>
    </xf>
    <xf numFmtId="0" fontId="4" fillId="0" borderId="12" xfId="0" applyFont="1" applyBorder="1" applyAlignment="1">
      <alignment horizontal="left" vertical="top"/>
    </xf>
    <xf numFmtId="0" fontId="3" fillId="0" borderId="0" xfId="0" applyFont="1" applyAlignment="1">
      <alignment horizontal="left" vertical="top" wrapText="1"/>
    </xf>
  </cellXfs>
  <cellStyles count="7">
    <cellStyle name="20% - Accent2 2" xfId="2" xr:uid="{00000000-0005-0000-0000-000000000000}"/>
    <cellStyle name="Box" xfId="3" xr:uid="{00000000-0005-0000-0000-000001000000}"/>
    <cellStyle name="Box Small" xfId="4" xr:uid="{00000000-0005-0000-0000-000002000000}"/>
    <cellStyle name="Comma 2" xfId="5" xr:uid="{00000000-0005-0000-0000-000003000000}"/>
    <cellStyle name="Currency 2" xfId="6" xr:uid="{00000000-0005-0000-0000-000004000000}"/>
    <cellStyle name="Normal" xfId="0" builtinId="0"/>
    <cellStyle name="Normal 2" xfId="1" xr:uid="{00000000-0005-0000-0000-000006000000}"/>
  </cellStyles>
  <dxfs count="16">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s>
  <tableStyles count="0" defaultTableStyle="TableStyleMedium2" defaultPivotStyle="PivotStyleLight16"/>
  <colors>
    <mruColors>
      <color rgb="FFFFFFCC"/>
      <color rgb="FFFFFF99"/>
      <color rgb="FF66CCFF"/>
      <color rgb="FF66FF66"/>
      <color rgb="FFFF99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emp/Temporary%20Directory%201%20for%20Complete%20Continuity%20Toolkit.zip/8.%20EPCB_Risk_Assessment_Register_XL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Intro - Issues to Consider"/>
      <sheetName val="2. Interdependency Questions"/>
      <sheetName val="3a. Risk I.D. &amp; Assessment"/>
      <sheetName val="3b. Asset Vulnerability"/>
      <sheetName val="5.Summary Risk Register"/>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B1:I18"/>
  <sheetViews>
    <sheetView showGridLines="0" showRowColHeaders="0" tabSelected="1" zoomScale="130" zoomScaleNormal="130" workbookViewId="0">
      <selection activeCell="C7" sqref="C7"/>
    </sheetView>
  </sheetViews>
  <sheetFormatPr baseColWidth="10" defaultColWidth="8.83203125" defaultRowHeight="13" x14ac:dyDescent="0.15"/>
  <cols>
    <col min="1" max="1" width="6.6640625" customWidth="1"/>
    <col min="2" max="2" width="45.83203125" customWidth="1"/>
    <col min="3" max="7" width="20.6640625" customWidth="1"/>
    <col min="8" max="8" width="15.5" bestFit="1" customWidth="1"/>
    <col min="9" max="9" width="16.5" customWidth="1"/>
  </cols>
  <sheetData>
    <row r="1" spans="2:9" ht="20" x14ac:dyDescent="0.2">
      <c r="B1" s="33" t="s">
        <v>17</v>
      </c>
      <c r="C1" s="33"/>
      <c r="D1" s="33"/>
      <c r="E1" s="33"/>
      <c r="F1" s="33"/>
      <c r="G1" s="33"/>
      <c r="H1" s="33"/>
    </row>
    <row r="3" spans="2:9" ht="14" thickBot="1" x14ac:dyDescent="0.2"/>
    <row r="4" spans="2:9" ht="27" customHeight="1" thickBot="1" x14ac:dyDescent="0.2">
      <c r="B4" s="40" t="s">
        <v>23</v>
      </c>
      <c r="C4" s="34" t="s">
        <v>31</v>
      </c>
      <c r="D4" s="35"/>
      <c r="E4" s="35"/>
      <c r="F4" s="35"/>
      <c r="G4" s="36"/>
    </row>
    <row r="5" spans="2:9" ht="29" thickBot="1" x14ac:dyDescent="0.2">
      <c r="B5" s="41"/>
      <c r="C5" s="24" t="s">
        <v>0</v>
      </c>
      <c r="D5" s="24" t="s">
        <v>30</v>
      </c>
      <c r="E5" s="24" t="s">
        <v>2</v>
      </c>
      <c r="F5" s="24" t="s">
        <v>3</v>
      </c>
      <c r="G5" s="25" t="s">
        <v>1</v>
      </c>
      <c r="H5" s="26" t="s">
        <v>11</v>
      </c>
      <c r="I5" s="4" t="s">
        <v>16</v>
      </c>
    </row>
    <row r="6" spans="2:9" ht="71" thickBot="1" x14ac:dyDescent="0.2">
      <c r="B6" s="42"/>
      <c r="C6" s="5" t="s">
        <v>27</v>
      </c>
      <c r="D6" s="5" t="s">
        <v>28</v>
      </c>
      <c r="E6" s="5" t="s">
        <v>29</v>
      </c>
      <c r="F6" s="5" t="s">
        <v>4</v>
      </c>
      <c r="G6" s="10" t="s">
        <v>5</v>
      </c>
      <c r="H6" s="27" t="s">
        <v>12</v>
      </c>
      <c r="I6" s="9"/>
    </row>
    <row r="7" spans="2:9" s="2" customFormat="1" ht="115" customHeight="1" thickBot="1" x14ac:dyDescent="0.2">
      <c r="B7" s="11" t="s">
        <v>24</v>
      </c>
      <c r="C7" s="1"/>
      <c r="D7" s="1"/>
      <c r="E7" s="1"/>
      <c r="F7" s="1"/>
      <c r="G7" s="12"/>
      <c r="H7" s="28" t="str">
        <f>IF(H16=5,"High",IF(H16&gt;=4,"Medium-High",IF(H16&gt;=3,"Medium",IF(H16&gt;=2,"Medium-Low","Low"))))</f>
        <v>Low</v>
      </c>
      <c r="I7" s="37" t="str">
        <f>IF(I17=5,"High",IF(I17&gt;=4,"Medium-High",IF(I17&gt;=3,"Medium",IF(I17&gt;=2,"Medium-Low","Low"))))</f>
        <v>Low</v>
      </c>
    </row>
    <row r="8" spans="2:9" ht="115" customHeight="1" thickBot="1" x14ac:dyDescent="0.2">
      <c r="B8" s="13" t="s">
        <v>25</v>
      </c>
      <c r="C8" s="1"/>
      <c r="D8" s="1"/>
      <c r="E8" s="1"/>
      <c r="F8" s="1"/>
      <c r="G8" s="12"/>
      <c r="H8" s="29" t="str">
        <f>IF(H17=5,"High",IF(H17&gt;=4,"Medium-High",IF(H17&gt;=3,"Medium",IF(H17&gt;=2,"Medium-Low","Low"))))</f>
        <v>Low</v>
      </c>
      <c r="I8" s="38"/>
    </row>
    <row r="9" spans="2:9" ht="115" customHeight="1" thickBot="1" x14ac:dyDescent="0.2">
      <c r="B9" s="14" t="s">
        <v>26</v>
      </c>
      <c r="C9" s="15"/>
      <c r="D9" s="15"/>
      <c r="E9" s="15"/>
      <c r="F9" s="15"/>
      <c r="G9" s="16"/>
      <c r="H9" s="30" t="str">
        <f>IF(H18=5,"High",IF(H18&gt;=4,"Medium-High",IF(H18&gt;=3,"Medium",IF(H18&gt;=2,"Medium-Low","Low"))))</f>
        <v>Low</v>
      </c>
      <c r="I9" s="39"/>
    </row>
    <row r="10" spans="2:9" x14ac:dyDescent="0.15">
      <c r="B10" s="9"/>
      <c r="C10" s="17" t="s">
        <v>49</v>
      </c>
      <c r="D10" s="17" t="s">
        <v>10</v>
      </c>
      <c r="E10" s="17" t="s">
        <v>10</v>
      </c>
      <c r="F10" s="17" t="s">
        <v>10</v>
      </c>
      <c r="G10" s="17" t="s">
        <v>22</v>
      </c>
      <c r="H10" s="18" t="s">
        <v>10</v>
      </c>
      <c r="I10" s="9"/>
    </row>
    <row r="11" spans="2:9" ht="15.75" customHeight="1" x14ac:dyDescent="0.15">
      <c r="B11" s="9"/>
      <c r="C11" s="6" t="s">
        <v>50</v>
      </c>
      <c r="D11" s="6" t="s">
        <v>9</v>
      </c>
      <c r="E11" s="6" t="s">
        <v>9</v>
      </c>
      <c r="F11" s="6" t="s">
        <v>9</v>
      </c>
      <c r="G11" s="6" t="s">
        <v>21</v>
      </c>
      <c r="H11" s="19" t="s">
        <v>9</v>
      </c>
      <c r="I11" s="9"/>
    </row>
    <row r="12" spans="2:9" ht="15.75" customHeight="1" x14ac:dyDescent="0.15">
      <c r="B12" s="9"/>
      <c r="C12" s="7" t="s">
        <v>51</v>
      </c>
      <c r="D12" s="7" t="s">
        <v>6</v>
      </c>
      <c r="E12" s="7" t="s">
        <v>6</v>
      </c>
      <c r="F12" s="7" t="s">
        <v>6</v>
      </c>
      <c r="G12" s="7" t="s">
        <v>20</v>
      </c>
      <c r="H12" s="20" t="s">
        <v>6</v>
      </c>
      <c r="I12" s="9"/>
    </row>
    <row r="13" spans="2:9" ht="15.75" customHeight="1" x14ac:dyDescent="0.15">
      <c r="B13" s="9"/>
      <c r="C13" s="8" t="s">
        <v>52</v>
      </c>
      <c r="D13" s="8" t="s">
        <v>7</v>
      </c>
      <c r="E13" s="8" t="s">
        <v>7</v>
      </c>
      <c r="F13" s="8" t="s">
        <v>7</v>
      </c>
      <c r="G13" s="8" t="s">
        <v>19</v>
      </c>
      <c r="H13" s="21" t="s">
        <v>7</v>
      </c>
      <c r="I13" s="9"/>
    </row>
    <row r="14" spans="2:9" ht="15.75" customHeight="1" thickBot="1" x14ac:dyDescent="0.2">
      <c r="B14" s="9"/>
      <c r="C14" s="22" t="s">
        <v>53</v>
      </c>
      <c r="D14" s="22" t="s">
        <v>8</v>
      </c>
      <c r="E14" s="22" t="s">
        <v>8</v>
      </c>
      <c r="F14" s="22" t="s">
        <v>8</v>
      </c>
      <c r="G14" s="22" t="s">
        <v>18</v>
      </c>
      <c r="H14" s="23" t="s">
        <v>8</v>
      </c>
      <c r="I14" s="9"/>
    </row>
    <row r="16" spans="2:9" hidden="1" x14ac:dyDescent="0.15">
      <c r="B16" s="3" t="s">
        <v>13</v>
      </c>
      <c r="C16" s="2">
        <f t="shared" ref="C16:G18" si="0">IF(C7="High",5,IF(C7="Medium-High",4,IF(C7="Medium",3,IF(C7="Medium-Low",2,1))))</f>
        <v>1</v>
      </c>
      <c r="D16" s="2">
        <f t="shared" si="0"/>
        <v>1</v>
      </c>
      <c r="E16" s="2">
        <f t="shared" si="0"/>
        <v>1</v>
      </c>
      <c r="F16" s="2">
        <f t="shared" si="0"/>
        <v>1</v>
      </c>
      <c r="G16" s="2">
        <f t="shared" si="0"/>
        <v>1</v>
      </c>
      <c r="H16" s="3">
        <f>AVERAGE(C16:G16)</f>
        <v>1</v>
      </c>
    </row>
    <row r="17" spans="2:9" hidden="1" x14ac:dyDescent="0.15">
      <c r="B17" s="3" t="s">
        <v>14</v>
      </c>
      <c r="C17" s="2">
        <f t="shared" si="0"/>
        <v>1</v>
      </c>
      <c r="D17" s="2">
        <f t="shared" si="0"/>
        <v>1</v>
      </c>
      <c r="E17" s="2">
        <f t="shared" si="0"/>
        <v>1</v>
      </c>
      <c r="F17" s="2">
        <f t="shared" si="0"/>
        <v>1</v>
      </c>
      <c r="G17" s="2">
        <f t="shared" si="0"/>
        <v>1</v>
      </c>
      <c r="H17" s="3">
        <f>AVERAGE(C17:G17)</f>
        <v>1</v>
      </c>
      <c r="I17" s="2">
        <f>MAX(H16:H18)</f>
        <v>1</v>
      </c>
    </row>
    <row r="18" spans="2:9" hidden="1" x14ac:dyDescent="0.15">
      <c r="B18" s="3" t="s">
        <v>15</v>
      </c>
      <c r="C18" s="2">
        <f t="shared" si="0"/>
        <v>1</v>
      </c>
      <c r="D18" s="2">
        <f t="shared" si="0"/>
        <v>1</v>
      </c>
      <c r="E18" s="2">
        <f t="shared" si="0"/>
        <v>1</v>
      </c>
      <c r="F18" s="2">
        <f t="shared" si="0"/>
        <v>1</v>
      </c>
      <c r="G18" s="2">
        <f t="shared" si="0"/>
        <v>1</v>
      </c>
      <c r="H18" s="3">
        <f>AVERAGE(C18:G18)</f>
        <v>1</v>
      </c>
    </row>
  </sheetData>
  <mergeCells count="4">
    <mergeCell ref="B1:H1"/>
    <mergeCell ref="C4:G4"/>
    <mergeCell ref="I7:I9"/>
    <mergeCell ref="B4:B6"/>
  </mergeCells>
  <conditionalFormatting sqref="C7:G7">
    <cfRule type="cellIs" dxfId="15" priority="3" stopIfTrue="1" operator="equal">
      <formula>"Medium"</formula>
    </cfRule>
    <cfRule type="cellIs" dxfId="14" priority="4" stopIfTrue="1" operator="equal">
      <formula>"Medium-High"</formula>
    </cfRule>
    <cfRule type="containsText" dxfId="13" priority="5" stopIfTrue="1" operator="containsText" text="High">
      <formula>NOT(ISERROR(SEARCH("High",C7)))</formula>
    </cfRule>
  </conditionalFormatting>
  <conditionalFormatting sqref="C8:G9">
    <cfRule type="cellIs" dxfId="12" priority="38" stopIfTrue="1" operator="equal">
      <formula>"Medium"</formula>
    </cfRule>
    <cfRule type="cellIs" dxfId="11" priority="39" stopIfTrue="1" operator="equal">
      <formula>"Medium-High"</formula>
    </cfRule>
    <cfRule type="containsText" dxfId="10" priority="40" stopIfTrue="1" operator="containsText" text="High">
      <formula>NOT(ISERROR(SEARCH("High",C8)))</formula>
    </cfRule>
  </conditionalFormatting>
  <conditionalFormatting sqref="C8:H9">
    <cfRule type="cellIs" dxfId="9" priority="36" stopIfTrue="1" operator="equal">
      <formula>"Low"</formula>
    </cfRule>
    <cfRule type="cellIs" dxfId="8" priority="37" stopIfTrue="1" operator="equal">
      <formula>"Medium-Low"</formula>
    </cfRule>
  </conditionalFormatting>
  <conditionalFormatting sqref="C7:I7">
    <cfRule type="cellIs" dxfId="7" priority="1" stopIfTrue="1" operator="equal">
      <formula>"Low"</formula>
    </cfRule>
    <cfRule type="cellIs" dxfId="6" priority="2" stopIfTrue="1" operator="equal">
      <formula>"Medium-Low"</formula>
    </cfRule>
  </conditionalFormatting>
  <conditionalFormatting sqref="H7:H9">
    <cfRule type="containsText" dxfId="5" priority="105" stopIfTrue="1" operator="containsText" text="High">
      <formula>NOT(ISERROR(SEARCH("High",H7)))</formula>
    </cfRule>
    <cfRule type="cellIs" dxfId="4" priority="104" stopIfTrue="1" operator="equal">
      <formula>"Medium-High"</formula>
    </cfRule>
    <cfRule type="cellIs" dxfId="3" priority="103" stopIfTrue="1" operator="equal">
      <formula>"Medium"</formula>
    </cfRule>
  </conditionalFormatting>
  <conditionalFormatting sqref="I7">
    <cfRule type="containsText" dxfId="2" priority="175" stopIfTrue="1" operator="containsText" text="High">
      <formula>NOT(ISERROR(SEARCH("High",I7)))</formula>
    </cfRule>
    <cfRule type="cellIs" dxfId="1" priority="174" stopIfTrue="1" operator="equal">
      <formula>"Medium-High"</formula>
    </cfRule>
    <cfRule type="cellIs" dxfId="0" priority="173" stopIfTrue="1" operator="equal">
      <formula>"Medium"</formula>
    </cfRule>
  </conditionalFormatting>
  <dataValidations count="1">
    <dataValidation type="list" allowBlank="1" showInputMessage="1" showErrorMessage="1" sqref="C7:G9" xr:uid="{00000000-0002-0000-0000-000000000000}">
      <formula1>"High,Medium-High,Medium,Medium-Low,Low"</formula1>
    </dataValidation>
  </dataValidations>
  <pageMargins left="0.7" right="0.7" top="0.75" bottom="0.75" header="0.3" footer="0.3"/>
  <pageSetup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R20"/>
  <sheetViews>
    <sheetView workbookViewId="0">
      <selection activeCell="F38" sqref="F38"/>
    </sheetView>
  </sheetViews>
  <sheetFormatPr baseColWidth="10" defaultColWidth="8.83203125" defaultRowHeight="13" x14ac:dyDescent="0.15"/>
  <cols>
    <col min="1" max="1" width="8.5" bestFit="1" customWidth="1"/>
  </cols>
  <sheetData>
    <row r="1" spans="1:18" ht="16" x14ac:dyDescent="0.2">
      <c r="A1" s="32" t="s">
        <v>32</v>
      </c>
    </row>
    <row r="2" spans="1:18" ht="26.25" customHeight="1" x14ac:dyDescent="0.15">
      <c r="B2" s="43" t="s">
        <v>33</v>
      </c>
      <c r="C2" s="43"/>
      <c r="D2" s="43"/>
      <c r="E2" s="43"/>
      <c r="F2" s="43"/>
      <c r="G2" s="43"/>
      <c r="H2" s="43"/>
      <c r="I2" s="43"/>
      <c r="J2" s="43"/>
      <c r="K2" s="43"/>
      <c r="L2" s="43"/>
      <c r="M2" s="43"/>
      <c r="N2" s="43"/>
      <c r="O2" s="43"/>
      <c r="P2" s="43"/>
      <c r="Q2" s="43"/>
      <c r="R2" s="43"/>
    </row>
    <row r="4" spans="1:18" x14ac:dyDescent="0.15">
      <c r="B4" s="31" t="s">
        <v>34</v>
      </c>
    </row>
    <row r="5" spans="1:18" x14ac:dyDescent="0.15">
      <c r="B5" s="31" t="s">
        <v>35</v>
      </c>
    </row>
    <row r="6" spans="1:18" x14ac:dyDescent="0.15">
      <c r="B6" t="s">
        <v>36</v>
      </c>
    </row>
    <row r="7" spans="1:18" x14ac:dyDescent="0.15">
      <c r="B7" t="s">
        <v>37</v>
      </c>
    </row>
    <row r="9" spans="1:18" x14ac:dyDescent="0.15">
      <c r="B9" s="31" t="s">
        <v>38</v>
      </c>
    </row>
    <row r="10" spans="1:18" x14ac:dyDescent="0.15">
      <c r="B10" s="31" t="s">
        <v>40</v>
      </c>
    </row>
    <row r="11" spans="1:18" x14ac:dyDescent="0.15">
      <c r="B11" s="31" t="s">
        <v>41</v>
      </c>
    </row>
    <row r="12" spans="1:18" x14ac:dyDescent="0.15">
      <c r="B12" s="31" t="s">
        <v>42</v>
      </c>
    </row>
    <row r="13" spans="1:18" x14ac:dyDescent="0.15">
      <c r="B13" t="s">
        <v>39</v>
      </c>
    </row>
    <row r="14" spans="1:18" x14ac:dyDescent="0.15">
      <c r="B14" s="31" t="s">
        <v>43</v>
      </c>
    </row>
    <row r="16" spans="1:18" x14ac:dyDescent="0.15">
      <c r="B16" s="31" t="s">
        <v>44</v>
      </c>
    </row>
    <row r="17" spans="2:18" x14ac:dyDescent="0.15">
      <c r="B17" s="31" t="s">
        <v>45</v>
      </c>
    </row>
    <row r="18" spans="2:18" ht="38.25" customHeight="1" x14ac:dyDescent="0.15">
      <c r="B18" s="43" t="s">
        <v>46</v>
      </c>
      <c r="C18" s="43"/>
      <c r="D18" s="43"/>
      <c r="E18" s="43"/>
      <c r="F18" s="43"/>
      <c r="G18" s="43"/>
      <c r="H18" s="43"/>
      <c r="I18" s="43"/>
      <c r="J18" s="43"/>
      <c r="K18" s="43"/>
      <c r="L18" s="43"/>
      <c r="M18" s="43"/>
      <c r="N18" s="43"/>
      <c r="O18" s="43"/>
      <c r="P18" s="43"/>
      <c r="Q18" s="43"/>
      <c r="R18" s="43"/>
    </row>
    <row r="19" spans="2:18" ht="38.25" customHeight="1" x14ac:dyDescent="0.15">
      <c r="B19" s="43" t="s">
        <v>47</v>
      </c>
      <c r="C19" s="43"/>
      <c r="D19" s="43"/>
      <c r="E19" s="43"/>
      <c r="F19" s="43"/>
      <c r="G19" s="43"/>
      <c r="H19" s="43"/>
      <c r="I19" s="43"/>
      <c r="J19" s="43"/>
      <c r="K19" s="43"/>
      <c r="L19" s="43"/>
      <c r="M19" s="43"/>
      <c r="N19" s="43"/>
      <c r="O19" s="43"/>
      <c r="P19" s="43"/>
      <c r="Q19" s="43"/>
      <c r="R19" s="43"/>
    </row>
    <row r="20" spans="2:18" ht="38.25" customHeight="1" x14ac:dyDescent="0.15">
      <c r="B20" s="43" t="s">
        <v>48</v>
      </c>
      <c r="C20" s="43"/>
      <c r="D20" s="43"/>
      <c r="E20" s="43"/>
      <c r="F20" s="43"/>
      <c r="G20" s="43"/>
      <c r="H20" s="43"/>
      <c r="I20" s="43"/>
      <c r="J20" s="43"/>
      <c r="K20" s="43"/>
      <c r="L20" s="43"/>
      <c r="M20" s="43"/>
      <c r="N20" s="43"/>
      <c r="O20" s="43"/>
      <c r="P20" s="43"/>
      <c r="Q20" s="43"/>
      <c r="R20" s="43"/>
    </row>
  </sheetData>
  <mergeCells count="4">
    <mergeCell ref="B2:R2"/>
    <mergeCell ref="B18:R18"/>
    <mergeCell ref="B19:R19"/>
    <mergeCell ref="B20:R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IT Risk Criticality Worksheet</vt:lpstr>
      <vt:lpstr>Notes</vt:lpstr>
      <vt:lpstr>'IT Risk Criticality Worksheet'!Print_Area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dc:creator>
  <cp:lastModifiedBy>Kevin Moker</cp:lastModifiedBy>
  <cp:lastPrinted>2013-07-22T12:48:10Z</cp:lastPrinted>
  <dcterms:created xsi:type="dcterms:W3CDTF">2013-07-15T16:51:55Z</dcterms:created>
  <dcterms:modified xsi:type="dcterms:W3CDTF">2024-08-22T20:58:04Z</dcterms:modified>
</cp:coreProperties>
</file>