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pjt\OneDrive\资料\文档\GLEX-Alltoall-paper\testcode\"/>
    </mc:Choice>
  </mc:AlternateContent>
  <xr:revisionPtr revIDLastSave="15" documentId="13_ncr:1_{494B4EC5-AEC6-4653-B5E0-4EEF5E08DCFB}" xr6:coauthVersionLast="36" xr6:coauthVersionMax="47" xr10:uidLastSave="{FAB81BFC-7941-4487-9488-9345427DF3E7}"/>
  <bookViews>
    <workbookView xWindow="-120" yWindow="-120" windowWidth="29040" windowHeight="16440" activeTab="1" xr2:uid="{00000000-000D-0000-FFFF-FFFF00000000}"/>
  </bookViews>
  <sheets>
    <sheet name="HPC-广州" sheetId="1" r:id="rId1"/>
    <sheet name="HPC-天津1" sheetId="2" r:id="rId2"/>
  </sheets>
  <definedNames>
    <definedName name="_xlchart.v1.0" hidden="1">'HPC-天津1'!$H$44:$H$63</definedName>
    <definedName name="_xlchart.v1.1" hidden="1">'HPC-天津1'!$I$44:$I$63</definedName>
    <definedName name="_xlchart.v1.2" hidden="1">'HPC-天津1'!$J$44:$J$63</definedName>
    <definedName name="_xlchart.v1.3" hidden="1">'HPC-天津1'!$H$44:$H$63</definedName>
    <definedName name="_xlchart.v1.4" hidden="1">'HPC-天津1'!$I$44:$I$63</definedName>
    <definedName name="_xlchart.v1.5" hidden="1">'HPC-天津1'!$J$44:$J$63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2" l="1"/>
  <c r="G42" i="2"/>
  <c r="F42" i="2"/>
  <c r="J42" i="2" s="1"/>
  <c r="I41" i="2"/>
  <c r="H41" i="2"/>
  <c r="G41" i="2"/>
  <c r="F41" i="2"/>
  <c r="J41" i="2" s="1"/>
  <c r="I40" i="2"/>
  <c r="F40" i="2"/>
  <c r="H40" i="2" s="1"/>
  <c r="J39" i="2"/>
  <c r="F39" i="2"/>
  <c r="H38" i="2"/>
  <c r="G38" i="2"/>
  <c r="F38" i="2"/>
  <c r="J38" i="2" s="1"/>
  <c r="J59" i="2" s="1"/>
  <c r="I37" i="2"/>
  <c r="H37" i="2"/>
  <c r="G37" i="2"/>
  <c r="F37" i="2"/>
  <c r="J37" i="2" s="1"/>
  <c r="I36" i="2"/>
  <c r="F36" i="2"/>
  <c r="H36" i="2" s="1"/>
  <c r="F35" i="2"/>
  <c r="H34" i="2"/>
  <c r="G34" i="2"/>
  <c r="F34" i="2"/>
  <c r="J34" i="2" s="1"/>
  <c r="I33" i="2"/>
  <c r="H33" i="2"/>
  <c r="G33" i="2"/>
  <c r="F33" i="2"/>
  <c r="J33" i="2" s="1"/>
  <c r="I32" i="2"/>
  <c r="F32" i="2"/>
  <c r="J31" i="2"/>
  <c r="F31" i="2"/>
  <c r="H30" i="2"/>
  <c r="G30" i="2"/>
  <c r="F30" i="2"/>
  <c r="J30" i="2" s="1"/>
  <c r="I29" i="2"/>
  <c r="H29" i="2"/>
  <c r="G29" i="2"/>
  <c r="F29" i="2"/>
  <c r="J29" i="2" s="1"/>
  <c r="F28" i="2"/>
  <c r="I28" i="2" s="1"/>
  <c r="G27" i="2"/>
  <c r="F27" i="2"/>
  <c r="H26" i="2"/>
  <c r="G26" i="2"/>
  <c r="F26" i="2"/>
  <c r="J26" i="2" s="1"/>
  <c r="I25" i="2"/>
  <c r="H25" i="2"/>
  <c r="G25" i="2"/>
  <c r="F25" i="2"/>
  <c r="J25" i="2" s="1"/>
  <c r="J24" i="2"/>
  <c r="I24" i="2"/>
  <c r="F24" i="2"/>
  <c r="F23" i="2"/>
  <c r="H21" i="2"/>
  <c r="G21" i="2"/>
  <c r="F21" i="2"/>
  <c r="J21" i="2" s="1"/>
  <c r="I20" i="2"/>
  <c r="H20" i="2"/>
  <c r="G20" i="2"/>
  <c r="F20" i="2"/>
  <c r="J20" i="2" s="1"/>
  <c r="J19" i="2"/>
  <c r="F19" i="2"/>
  <c r="J18" i="2"/>
  <c r="G18" i="2"/>
  <c r="F18" i="2"/>
  <c r="H17" i="2"/>
  <c r="G17" i="2"/>
  <c r="F17" i="2"/>
  <c r="J17" i="2" s="1"/>
  <c r="I16" i="2"/>
  <c r="H16" i="2"/>
  <c r="G16" i="2"/>
  <c r="F16" i="2"/>
  <c r="J16" i="2" s="1"/>
  <c r="I15" i="2"/>
  <c r="F15" i="2"/>
  <c r="J14" i="2"/>
  <c r="F14" i="2"/>
  <c r="H13" i="2"/>
  <c r="G13" i="2"/>
  <c r="F13" i="2"/>
  <c r="J13" i="2" s="1"/>
  <c r="I12" i="2"/>
  <c r="H12" i="2"/>
  <c r="G12" i="2"/>
  <c r="F12" i="2"/>
  <c r="J12" i="2" s="1"/>
  <c r="F11" i="2"/>
  <c r="I11" i="2" s="1"/>
  <c r="G10" i="2"/>
  <c r="F10" i="2"/>
  <c r="H9" i="2"/>
  <c r="G9" i="2"/>
  <c r="F9" i="2"/>
  <c r="J9" i="2" s="1"/>
  <c r="I8" i="2"/>
  <c r="H8" i="2"/>
  <c r="G8" i="2"/>
  <c r="F8" i="2"/>
  <c r="J8" i="2" s="1"/>
  <c r="J7" i="2"/>
  <c r="I7" i="2"/>
  <c r="F7" i="2"/>
  <c r="F6" i="2"/>
  <c r="G6" i="2" s="1"/>
  <c r="H5" i="2"/>
  <c r="G5" i="2"/>
  <c r="F5" i="2"/>
  <c r="J5" i="2" s="1"/>
  <c r="I4" i="2"/>
  <c r="H4" i="2"/>
  <c r="G4" i="2"/>
  <c r="F4" i="2"/>
  <c r="J4" i="2" s="1"/>
  <c r="J3" i="2"/>
  <c r="F3" i="2"/>
  <c r="J2" i="2"/>
  <c r="G2" i="2"/>
  <c r="F2" i="2"/>
  <c r="H46" i="2" l="1"/>
  <c r="H47" i="2"/>
  <c r="I49" i="2"/>
  <c r="H58" i="2"/>
  <c r="H59" i="2"/>
  <c r="I23" i="2"/>
  <c r="H23" i="2"/>
  <c r="I62" i="2"/>
  <c r="I10" i="2"/>
  <c r="H10" i="2"/>
  <c r="H15" i="2"/>
  <c r="H57" i="2" s="1"/>
  <c r="G15" i="2"/>
  <c r="G23" i="2"/>
  <c r="J45" i="2"/>
  <c r="I46" i="2"/>
  <c r="I27" i="2"/>
  <c r="H27" i="2"/>
  <c r="H50" i="2"/>
  <c r="H51" i="2"/>
  <c r="H32" i="2"/>
  <c r="G32" i="2"/>
  <c r="J32" i="2"/>
  <c r="H54" i="2"/>
  <c r="H55" i="2"/>
  <c r="I57" i="2"/>
  <c r="I58" i="2"/>
  <c r="I39" i="2"/>
  <c r="H39" i="2"/>
  <c r="G39" i="2"/>
  <c r="J62" i="2"/>
  <c r="J63" i="2"/>
  <c r="I6" i="2"/>
  <c r="H6" i="2"/>
  <c r="H11" i="2"/>
  <c r="G11" i="2"/>
  <c r="J6" i="2"/>
  <c r="J11" i="2"/>
  <c r="I14" i="2"/>
  <c r="H14" i="2"/>
  <c r="H19" i="2"/>
  <c r="G19" i="2"/>
  <c r="J23" i="2"/>
  <c r="J44" i="2" s="1"/>
  <c r="J47" i="2"/>
  <c r="I50" i="2"/>
  <c r="I31" i="2"/>
  <c r="I52" i="2" s="1"/>
  <c r="H31" i="2"/>
  <c r="H52" i="2" s="1"/>
  <c r="I53" i="2"/>
  <c r="I54" i="2"/>
  <c r="I35" i="2"/>
  <c r="H35" i="2"/>
  <c r="G35" i="2"/>
  <c r="J58" i="2"/>
  <c r="J60" i="2"/>
  <c r="H28" i="2"/>
  <c r="G28" i="2"/>
  <c r="H3" i="2"/>
  <c r="G3" i="2"/>
  <c r="J46" i="2"/>
  <c r="J28" i="2"/>
  <c r="J49" i="2" s="1"/>
  <c r="I2" i="2"/>
  <c r="H2" i="2"/>
  <c r="I3" i="2"/>
  <c r="I45" i="2" s="1"/>
  <c r="H7" i="2"/>
  <c r="G7" i="2"/>
  <c r="J10" i="2"/>
  <c r="J52" i="2" s="1"/>
  <c r="G14" i="2"/>
  <c r="J15" i="2"/>
  <c r="I18" i="2"/>
  <c r="H18" i="2"/>
  <c r="I19" i="2"/>
  <c r="I61" i="2" s="1"/>
  <c r="H24" i="2"/>
  <c r="G24" i="2"/>
  <c r="J27" i="2"/>
  <c r="J48" i="2" s="1"/>
  <c r="J50" i="2"/>
  <c r="J51" i="2"/>
  <c r="G31" i="2"/>
  <c r="J54" i="2"/>
  <c r="J55" i="2"/>
  <c r="J35" i="2"/>
  <c r="J56" i="2" s="1"/>
  <c r="H61" i="2"/>
  <c r="H62" i="2"/>
  <c r="H63" i="2"/>
  <c r="J36" i="2"/>
  <c r="J57" i="2" s="1"/>
  <c r="J40" i="2"/>
  <c r="J61" i="2" s="1"/>
  <c r="I5" i="2"/>
  <c r="I9" i="2"/>
  <c r="I13" i="2"/>
  <c r="I17" i="2"/>
  <c r="I21" i="2"/>
  <c r="I26" i="2"/>
  <c r="I30" i="2"/>
  <c r="I34" i="2"/>
  <c r="G36" i="2"/>
  <c r="I38" i="2"/>
  <c r="G40" i="2"/>
  <c r="I42" i="2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J59" i="1" s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J55" i="1" s="1"/>
  <c r="I34" i="1"/>
  <c r="H34" i="1"/>
  <c r="G34" i="1"/>
  <c r="J33" i="1"/>
  <c r="I33" i="1"/>
  <c r="H33" i="1"/>
  <c r="G33" i="1"/>
  <c r="J32" i="1"/>
  <c r="I32" i="1"/>
  <c r="H32" i="1"/>
  <c r="G32" i="1"/>
  <c r="J31" i="1"/>
  <c r="J52" i="1" s="1"/>
  <c r="I31" i="1"/>
  <c r="H31" i="1"/>
  <c r="G31" i="1"/>
  <c r="J30" i="1"/>
  <c r="J51" i="1" s="1"/>
  <c r="I30" i="1"/>
  <c r="H30" i="1"/>
  <c r="G30" i="1"/>
  <c r="J29" i="1"/>
  <c r="I29" i="1"/>
  <c r="H29" i="1"/>
  <c r="G29" i="1"/>
  <c r="J28" i="1"/>
  <c r="I28" i="1"/>
  <c r="H28" i="1"/>
  <c r="G28" i="1"/>
  <c r="J27" i="1"/>
  <c r="J48" i="1" s="1"/>
  <c r="I27" i="1"/>
  <c r="H27" i="1"/>
  <c r="G27" i="1"/>
  <c r="J26" i="1"/>
  <c r="J47" i="1" s="1"/>
  <c r="I26" i="1"/>
  <c r="H26" i="1"/>
  <c r="G26" i="1"/>
  <c r="J25" i="1"/>
  <c r="I25" i="1"/>
  <c r="H25" i="1"/>
  <c r="G25" i="1"/>
  <c r="J24" i="1"/>
  <c r="I24" i="1"/>
  <c r="H24" i="1"/>
  <c r="G24" i="1"/>
  <c r="J23" i="1"/>
  <c r="J44" i="1" s="1"/>
  <c r="I23" i="1"/>
  <c r="H23" i="1"/>
  <c r="G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5" i="1" s="1"/>
  <c r="H4" i="1"/>
  <c r="H5" i="1"/>
  <c r="H6" i="1"/>
  <c r="H7" i="1"/>
  <c r="H8" i="1"/>
  <c r="H9" i="1"/>
  <c r="H51" i="1" s="1"/>
  <c r="H10" i="1"/>
  <c r="H11" i="1"/>
  <c r="H12" i="1"/>
  <c r="H13" i="1"/>
  <c r="H14" i="1"/>
  <c r="H15" i="1"/>
  <c r="H16" i="1"/>
  <c r="H17" i="1"/>
  <c r="H59" i="1" s="1"/>
  <c r="H18" i="1"/>
  <c r="H19" i="1"/>
  <c r="H20" i="1"/>
  <c r="H21" i="1"/>
  <c r="H2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44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J56" i="1" l="1"/>
  <c r="J60" i="1"/>
  <c r="J63" i="1"/>
  <c r="J49" i="1"/>
  <c r="J61" i="1"/>
  <c r="H53" i="1"/>
  <c r="J57" i="1"/>
  <c r="G49" i="1"/>
  <c r="H54" i="1"/>
  <c r="H61" i="1"/>
  <c r="H62" i="1"/>
  <c r="J45" i="1"/>
  <c r="J53" i="1"/>
  <c r="G57" i="1"/>
  <c r="I44" i="1"/>
  <c r="I49" i="1"/>
  <c r="I50" i="1"/>
  <c r="I51" i="1"/>
  <c r="I52" i="1"/>
  <c r="I57" i="1"/>
  <c r="I58" i="1"/>
  <c r="I59" i="1"/>
  <c r="I60" i="1"/>
  <c r="I54" i="1"/>
  <c r="I62" i="1"/>
  <c r="I53" i="1"/>
  <c r="J50" i="1"/>
  <c r="J54" i="1"/>
  <c r="J58" i="1"/>
  <c r="J62" i="1"/>
  <c r="I46" i="1"/>
  <c r="I61" i="1"/>
  <c r="I45" i="1"/>
  <c r="J46" i="1"/>
  <c r="I56" i="1"/>
  <c r="I48" i="1"/>
  <c r="G45" i="1"/>
  <c r="G46" i="1"/>
  <c r="G47" i="1"/>
  <c r="G48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I63" i="1"/>
  <c r="I55" i="1"/>
  <c r="I47" i="1"/>
  <c r="H44" i="1"/>
  <c r="H46" i="1"/>
  <c r="H47" i="1"/>
  <c r="H48" i="1"/>
  <c r="H49" i="1"/>
  <c r="H50" i="1"/>
  <c r="H52" i="1"/>
  <c r="H55" i="1"/>
  <c r="H56" i="1"/>
  <c r="H57" i="1"/>
  <c r="H58" i="1"/>
  <c r="H60" i="1"/>
  <c r="H63" i="1"/>
  <c r="I55" i="2"/>
  <c r="H56" i="2"/>
  <c r="I51" i="2"/>
  <c r="I56" i="2"/>
  <c r="I63" i="2"/>
  <c r="I60" i="2"/>
  <c r="H45" i="2"/>
  <c r="J53" i="2"/>
  <c r="I59" i="2"/>
  <c r="I47" i="2"/>
  <c r="H49" i="2"/>
  <c r="H48" i="2"/>
  <c r="H44" i="2"/>
  <c r="H60" i="2"/>
  <c r="H53" i="2"/>
  <c r="I48" i="2"/>
  <c r="I44" i="2"/>
</calcChain>
</file>

<file path=xl/sharedStrings.xml><?xml version="1.0" encoding="utf-8"?>
<sst xmlns="http://schemas.openxmlformats.org/spreadsheetml/2006/main" count="75" uniqueCount="12">
  <si>
    <t>leaderN=1</t>
    <phoneticPr fontId="1" type="noConversion"/>
  </si>
  <si>
    <t>leaderN=2</t>
    <phoneticPr fontId="1" type="noConversion"/>
  </si>
  <si>
    <t>leaderN=4</t>
    <phoneticPr fontId="1" type="noConversion"/>
  </si>
  <si>
    <t>leaderN=8</t>
    <phoneticPr fontId="1" type="noConversion"/>
  </si>
  <si>
    <t>HPC-广州</t>
    <phoneticPr fontId="1" type="noConversion"/>
  </si>
  <si>
    <t>单gather数据大小</t>
    <phoneticPr fontId="1" type="noConversion"/>
  </si>
  <si>
    <t>带宽 MB/s</t>
    <phoneticPr fontId="1" type="noConversion"/>
  </si>
  <si>
    <t>---------------------------------------------</t>
  </si>
  <si>
    <t xml:space="preserve"> 五NUMA感知</t>
    <phoneticPr fontId="1" type="noConversion"/>
  </si>
  <si>
    <t>NUMA感知</t>
  </si>
  <si>
    <t>Improvement</t>
    <phoneticPr fontId="1" type="noConversion"/>
  </si>
  <si>
    <t>HPC-天津1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</si>
</sst>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7209086421998"/>
          <c:y val="4.7774158523344191E-2"/>
          <c:w val="0.86500415249817397"/>
          <c:h val="0.72853847666435845"/>
        </c:manualLayout>
      </c:layout>
      <c:lineChart>
        <c:grouping val="standard"/>
        <c:varyColors val="0"/>
        <c:ser>
          <c:idx val="0"/>
          <c:order val="0"/>
          <c:tx>
            <c:strRef>
              <c:f>'HPC-广州'!$G$1</c:f>
              <c:strCache>
                <c:ptCount val="1"/>
                <c:pt idx="0">
                  <c:v>leaderN=1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'HPC-广州'!$G$2:$G$21</c:f>
              <c:numCache>
                <c:formatCode>General</c:formatCode>
                <c:ptCount val="20"/>
                <c:pt idx="0">
                  <c:v>8.697109569991349E-3</c:v>
                </c:pt>
                <c:pt idx="1">
                  <c:v>1.7663780969115982E-2</c:v>
                </c:pt>
                <c:pt idx="2">
                  <c:v>3.3812639234989034E-2</c:v>
                </c:pt>
                <c:pt idx="3">
                  <c:v>6.6242301919991725E-2</c:v>
                </c:pt>
                <c:pt idx="4">
                  <c:v>0.13110108696116043</c:v>
                </c:pt>
                <c:pt idx="5">
                  <c:v>0.25757118422376496</c:v>
                </c:pt>
                <c:pt idx="6">
                  <c:v>0.50004883289383728</c:v>
                </c:pt>
                <c:pt idx="7">
                  <c:v>0.95465987134466579</c:v>
                </c:pt>
                <c:pt idx="8">
                  <c:v>1.6568294664316077</c:v>
                </c:pt>
                <c:pt idx="9">
                  <c:v>2.6525490957954894</c:v>
                </c:pt>
                <c:pt idx="10">
                  <c:v>3.8262345234527348</c:v>
                </c:pt>
                <c:pt idx="11">
                  <c:v>5.156194065372949</c:v>
                </c:pt>
                <c:pt idx="12">
                  <c:v>6.3121092213723307</c:v>
                </c:pt>
                <c:pt idx="13">
                  <c:v>6.7856406362573507</c:v>
                </c:pt>
                <c:pt idx="14">
                  <c:v>6.3265811787041653</c:v>
                </c:pt>
                <c:pt idx="15">
                  <c:v>6.216300921854776</c:v>
                </c:pt>
                <c:pt idx="16">
                  <c:v>6.6353320853218021</c:v>
                </c:pt>
                <c:pt idx="17">
                  <c:v>6.7472495770539362</c:v>
                </c:pt>
                <c:pt idx="18">
                  <c:v>6.1258960031450034</c:v>
                </c:pt>
                <c:pt idx="19">
                  <c:v>5.433798784371727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3-43B6-97F8-A3CCB1513C1A}"/>
            </c:ext>
          </c:extLst>
        </c:ser>
        <c:ser>
          <c:idx val="1"/>
          <c:order val="1"/>
          <c:tx>
            <c:strRef>
              <c:f>'HPC-广州'!$H$1</c:f>
              <c:strCache>
                <c:ptCount val="1"/>
                <c:pt idx="0">
                  <c:v>leaderN=2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'HPC-广州'!$H$2:$H$21</c:f>
              <c:numCache>
                <c:formatCode>General</c:formatCode>
                <c:ptCount val="20"/>
                <c:pt idx="0">
                  <c:v>1.5638681300779899E-2</c:v>
                </c:pt>
                <c:pt idx="1">
                  <c:v>3.1702393778405225E-2</c:v>
                </c:pt>
                <c:pt idx="2">
                  <c:v>6.3404787556810449E-2</c:v>
                </c:pt>
                <c:pt idx="3">
                  <c:v>0.11963362203252538</c:v>
                </c:pt>
                <c:pt idx="4">
                  <c:v>0.2363276892660148</c:v>
                </c:pt>
                <c:pt idx="5">
                  <c:v>0.46464845079369882</c:v>
                </c:pt>
                <c:pt idx="6">
                  <c:v>0.90553690718762547</c:v>
                </c:pt>
                <c:pt idx="7">
                  <c:v>1.7176104694843883</c:v>
                </c:pt>
                <c:pt idx="8">
                  <c:v>3.013962386789387</c:v>
                </c:pt>
                <c:pt idx="9">
                  <c:v>4.7584794783795683</c:v>
                </c:pt>
                <c:pt idx="10">
                  <c:v>6.8515033663697578</c:v>
                </c:pt>
                <c:pt idx="11">
                  <c:v>9.0988838585842906</c:v>
                </c:pt>
                <c:pt idx="12">
                  <c:v>10.464691088608269</c:v>
                </c:pt>
                <c:pt idx="13">
                  <c:v>11.73984989904946</c:v>
                </c:pt>
                <c:pt idx="14">
                  <c:v>11.014608047731761</c:v>
                </c:pt>
                <c:pt idx="15">
                  <c:v>11.094183514226012</c:v>
                </c:pt>
                <c:pt idx="16">
                  <c:v>11.456612431827081</c:v>
                </c:pt>
                <c:pt idx="17">
                  <c:v>10.575475281975425</c:v>
                </c:pt>
                <c:pt idx="18">
                  <c:v>9.5101745899780816</c:v>
                </c:pt>
                <c:pt idx="19">
                  <c:v>9.9361167894739442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3-43B6-97F8-A3CCB1513C1A}"/>
            </c:ext>
          </c:extLst>
        </c:ser>
        <c:ser>
          <c:idx val="2"/>
          <c:order val="2"/>
          <c:tx>
            <c:strRef>
              <c:f>'HPC-广州'!$I$1</c:f>
              <c:strCache>
                <c:ptCount val="1"/>
                <c:pt idx="0">
                  <c:v>leaderN=4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'HPC-广州'!$I$2:$I$21</c:f>
              <c:numCache>
                <c:formatCode>General</c:formatCode>
                <c:ptCount val="20"/>
                <c:pt idx="0">
                  <c:v>2.7712225854640712E-2</c:v>
                </c:pt>
                <c:pt idx="1">
                  <c:v>5.6684823524201761E-2</c:v>
                </c:pt>
                <c:pt idx="2">
                  <c:v>0.11334287696099411</c:v>
                </c:pt>
                <c:pt idx="3">
                  <c:v>0.21421025657117157</c:v>
                </c:pt>
                <c:pt idx="4">
                  <c:v>0.4246613215371855</c:v>
                </c:pt>
                <c:pt idx="5">
                  <c:v>0.8099583749419127</c:v>
                </c:pt>
                <c:pt idx="6">
                  <c:v>1.6183806315872655</c:v>
                </c:pt>
                <c:pt idx="7">
                  <c:v>3.0272440881837581</c:v>
                </c:pt>
                <c:pt idx="8">
                  <c:v>5.3088226558154359</c:v>
                </c:pt>
                <c:pt idx="9">
                  <c:v>8.5412480749305448</c:v>
                </c:pt>
                <c:pt idx="10">
                  <c:v>12.229584624691123</c:v>
                </c:pt>
                <c:pt idx="11">
                  <c:v>14.648325960419092</c:v>
                </c:pt>
                <c:pt idx="12">
                  <c:v>16.069145186501977</c:v>
                </c:pt>
                <c:pt idx="13">
                  <c:v>15.780914278547689</c:v>
                </c:pt>
                <c:pt idx="14">
                  <c:v>15.677179657773358</c:v>
                </c:pt>
                <c:pt idx="15">
                  <c:v>15.859580662847636</c:v>
                </c:pt>
                <c:pt idx="16">
                  <c:v>15.559623588767018</c:v>
                </c:pt>
                <c:pt idx="17">
                  <c:v>14.859981222653275</c:v>
                </c:pt>
                <c:pt idx="18">
                  <c:v>14.974420552336609</c:v>
                </c:pt>
                <c:pt idx="19">
                  <c:v>14.089719432566538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3-43B6-97F8-A3CCB1513C1A}"/>
            </c:ext>
          </c:extLst>
        </c:ser>
        <c:ser>
          <c:idx val="3"/>
          <c:order val="3"/>
          <c:tx>
            <c:strRef>
              <c:f>'HPC-广州'!$J$1</c:f>
              <c:strCache>
                <c:ptCount val="1"/>
                <c:pt idx="0">
                  <c:v>leaderN=8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'HPC-广州'!$J$2:$J$21</c:f>
              <c:numCache>
                <c:formatCode>General</c:formatCode>
                <c:ptCount val="20"/>
                <c:pt idx="0">
                  <c:v>4.7554326793581403E-2</c:v>
                </c:pt>
                <c:pt idx="1">
                  <c:v>9.8842016866206139E-2</c:v>
                </c:pt>
                <c:pt idx="2">
                  <c:v>0.19810599831687287</c:v>
                </c:pt>
                <c:pt idx="3">
                  <c:v>0.37509501002756435</c:v>
                </c:pt>
                <c:pt idx="4">
                  <c:v>0.74382341457804291</c:v>
                </c:pt>
                <c:pt idx="5">
                  <c:v>1.4575345390493641</c:v>
                </c:pt>
                <c:pt idx="6">
                  <c:v>2.829364325556496</c:v>
                </c:pt>
                <c:pt idx="7">
                  <c:v>5.2564345926696303</c:v>
                </c:pt>
                <c:pt idx="8">
                  <c:v>8.9919871208517801</c:v>
                </c:pt>
                <c:pt idx="9">
                  <c:v>13.22352292331543</c:v>
                </c:pt>
                <c:pt idx="10">
                  <c:v>16.489913339218354</c:v>
                </c:pt>
                <c:pt idx="11">
                  <c:v>16.829364591079557</c:v>
                </c:pt>
                <c:pt idx="12">
                  <c:v>17.578809723386421</c:v>
                </c:pt>
                <c:pt idx="13">
                  <c:v>16.715857658488243</c:v>
                </c:pt>
                <c:pt idx="14">
                  <c:v>17.097044716496598</c:v>
                </c:pt>
                <c:pt idx="15">
                  <c:v>17.100588121375207</c:v>
                </c:pt>
                <c:pt idx="16">
                  <c:v>17.151723891163556</c:v>
                </c:pt>
                <c:pt idx="17">
                  <c:v>16.965962330931614</c:v>
                </c:pt>
                <c:pt idx="18">
                  <c:v>17.175032694793146</c:v>
                </c:pt>
                <c:pt idx="19">
                  <c:v>16.183679552415175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3-43B6-97F8-A3CCB151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45471"/>
        <c:axId val="1394833407"/>
      </c:lineChart>
      <c:catAx>
        <c:axId val="139484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Size of single message</a:t>
                </a:r>
                <a:endParaRPr lang="zh-CN" altLang="en-US" sz="1200" baseline="0"/>
              </a:p>
            </c:rich>
          </c:tx>
          <c:layout>
            <c:manualLayout>
              <c:xMode val="edge"/>
              <c:yMode val="edge"/>
              <c:x val="0.3762285453616902"/>
              <c:y val="0.91203410831287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33407"/>
        <c:crosses val="autoZero"/>
        <c:auto val="1"/>
        <c:lblAlgn val="ctr"/>
        <c:lblOffset val="100"/>
        <c:noMultiLvlLbl val="0"/>
      </c:catAx>
      <c:valAx>
        <c:axId val="13948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Gather Bandwidth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6.7113225430154549E-2"/>
          <c:w val="0.44166666666666671"/>
          <c:h val="0.2291830708661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7209086421998"/>
          <c:y val="4.7774158523344191E-2"/>
          <c:w val="0.86500415249817397"/>
          <c:h val="0.72853847666435845"/>
        </c:manualLayout>
      </c:layout>
      <c:lineChart>
        <c:grouping val="standard"/>
        <c:varyColors val="0"/>
        <c:ser>
          <c:idx val="0"/>
          <c:order val="0"/>
          <c:tx>
            <c:strRef>
              <c:f>'HPC-广州'!$G$1</c:f>
              <c:strCache>
                <c:ptCount val="1"/>
                <c:pt idx="0">
                  <c:v>leaderN=1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'HPC-天津1'!$G$2:$G$21</c:f>
              <c:numCache>
                <c:formatCode>General</c:formatCode>
                <c:ptCount val="20"/>
                <c:pt idx="0">
                  <c:v>2.2141115012713842E-3</c:v>
                </c:pt>
                <c:pt idx="1">
                  <c:v>4.4732878316086711E-3</c:v>
                </c:pt>
                <c:pt idx="2">
                  <c:v>9.1975937753367952E-3</c:v>
                </c:pt>
                <c:pt idx="3">
                  <c:v>1.8250907198414452E-2</c:v>
                </c:pt>
                <c:pt idx="4">
                  <c:v>3.6712026893471791E-2</c:v>
                </c:pt>
                <c:pt idx="5">
                  <c:v>7.1915920176137821E-2</c:v>
                </c:pt>
                <c:pt idx="6">
                  <c:v>0.14190851243200794</c:v>
                </c:pt>
                <c:pt idx="7">
                  <c:v>0.26175395171142307</c:v>
                </c:pt>
                <c:pt idx="8">
                  <c:v>0.4770880854161611</c:v>
                </c:pt>
                <c:pt idx="9">
                  <c:v>0.82375122552100355</c:v>
                </c:pt>
                <c:pt idx="10">
                  <c:v>1.2981110150075599</c:v>
                </c:pt>
                <c:pt idx="11">
                  <c:v>1.8288776022771669</c:v>
                </c:pt>
                <c:pt idx="12">
                  <c:v>2.0165388432040738</c:v>
                </c:pt>
                <c:pt idx="13">
                  <c:v>1.6544672901521758</c:v>
                </c:pt>
                <c:pt idx="14">
                  <c:v>1.8341153971733757</c:v>
                </c:pt>
                <c:pt idx="15">
                  <c:v>1.9138556635800592</c:v>
                </c:pt>
                <c:pt idx="16">
                  <c:v>1.9470596609372195</c:v>
                </c:pt>
                <c:pt idx="17">
                  <c:v>1.9664640750146514</c:v>
                </c:pt>
                <c:pt idx="18">
                  <c:v>1.86132932949221</c:v>
                </c:pt>
                <c:pt idx="19">
                  <c:v>2.0109452891363366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8-480D-8E61-66255C31D846}"/>
            </c:ext>
          </c:extLst>
        </c:ser>
        <c:ser>
          <c:idx val="1"/>
          <c:order val="1"/>
          <c:tx>
            <c:strRef>
              <c:f>'HPC-广州'!$H$1</c:f>
              <c:strCache>
                <c:ptCount val="1"/>
                <c:pt idx="0">
                  <c:v>leaderN=2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'HPC-天津1'!$H$2:$H$21</c:f>
              <c:numCache>
                <c:formatCode>General</c:formatCode>
                <c:ptCount val="20"/>
                <c:pt idx="0">
                  <c:v>2.9599482009064842E-3</c:v>
                </c:pt>
                <c:pt idx="1">
                  <c:v>5.393409927245147E-3</c:v>
                </c:pt>
                <c:pt idx="2">
                  <c:v>1.0718996210667355E-2</c:v>
                </c:pt>
                <c:pt idx="3">
                  <c:v>2.2229619230936221E-2</c:v>
                </c:pt>
                <c:pt idx="4">
                  <c:v>4.4068598971445785E-2</c:v>
                </c:pt>
                <c:pt idx="5">
                  <c:v>8.5828636087421153E-2</c:v>
                </c:pt>
                <c:pt idx="6">
                  <c:v>0.17252490364972728</c:v>
                </c:pt>
                <c:pt idx="7">
                  <c:v>0.3158138219949112</c:v>
                </c:pt>
                <c:pt idx="8">
                  <c:v>0.60996252264773776</c:v>
                </c:pt>
                <c:pt idx="9">
                  <c:v>1.0049940960277257</c:v>
                </c:pt>
                <c:pt idx="10">
                  <c:v>1.6798574827941233</c:v>
                </c:pt>
                <c:pt idx="11">
                  <c:v>2.3385391267113103</c:v>
                </c:pt>
                <c:pt idx="12">
                  <c:v>2.9052220941572835</c:v>
                </c:pt>
                <c:pt idx="13">
                  <c:v>2.3186272775517422</c:v>
                </c:pt>
                <c:pt idx="14">
                  <c:v>2.4141268562219409</c:v>
                </c:pt>
                <c:pt idx="15">
                  <c:v>2.8460786132083582</c:v>
                </c:pt>
                <c:pt idx="16">
                  <c:v>2.820904386074055</c:v>
                </c:pt>
                <c:pt idx="17">
                  <c:v>2.8254460331093485</c:v>
                </c:pt>
                <c:pt idx="18">
                  <c:v>2.7853167204841078</c:v>
                </c:pt>
                <c:pt idx="19">
                  <c:v>2.9836195579846851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8-480D-8E61-66255C31D846}"/>
            </c:ext>
          </c:extLst>
        </c:ser>
        <c:ser>
          <c:idx val="2"/>
          <c:order val="2"/>
          <c:tx>
            <c:strRef>
              <c:f>'HPC-广州'!$I$1</c:f>
              <c:strCache>
                <c:ptCount val="1"/>
                <c:pt idx="0">
                  <c:v>leaderN=4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'HPC-天津1'!$I$2:$I$21</c:f>
              <c:numCache>
                <c:formatCode>General</c:formatCode>
                <c:ptCount val="20"/>
                <c:pt idx="0">
                  <c:v>4.5852114988507121E-3</c:v>
                </c:pt>
                <c:pt idx="1">
                  <c:v>9.8918083462132926E-3</c:v>
                </c:pt>
                <c:pt idx="2">
                  <c:v>1.9391980608019391E-2</c:v>
                </c:pt>
                <c:pt idx="3">
                  <c:v>4.1584037793826016E-2</c:v>
                </c:pt>
                <c:pt idx="4">
                  <c:v>8.1193051545165623E-2</c:v>
                </c:pt>
                <c:pt idx="5">
                  <c:v>0.15887052982701108</c:v>
                </c:pt>
                <c:pt idx="6">
                  <c:v>0.30840664098284537</c:v>
                </c:pt>
                <c:pt idx="7">
                  <c:v>0.58467650802336235</c:v>
                </c:pt>
                <c:pt idx="8">
                  <c:v>1.0894522483584075</c:v>
                </c:pt>
                <c:pt idx="9">
                  <c:v>1.8549324477319042</c:v>
                </c:pt>
                <c:pt idx="10">
                  <c:v>2.8495151963128831</c:v>
                </c:pt>
                <c:pt idx="11">
                  <c:v>3.9576572065532192</c:v>
                </c:pt>
                <c:pt idx="12">
                  <c:v>4.5297338083293255</c:v>
                </c:pt>
                <c:pt idx="13">
                  <c:v>3.6401937130061968</c:v>
                </c:pt>
                <c:pt idx="14">
                  <c:v>3.6766554269251221</c:v>
                </c:pt>
                <c:pt idx="15">
                  <c:v>4.3376039767105956</c:v>
                </c:pt>
                <c:pt idx="16">
                  <c:v>4.278555896529153</c:v>
                </c:pt>
                <c:pt idx="17">
                  <c:v>4.2809031023411084</c:v>
                </c:pt>
                <c:pt idx="18">
                  <c:v>3.9053261379816031</c:v>
                </c:pt>
                <c:pt idx="19">
                  <c:v>3.9797695478131949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8-480D-8E61-66255C31D846}"/>
            </c:ext>
          </c:extLst>
        </c:ser>
        <c:ser>
          <c:idx val="3"/>
          <c:order val="3"/>
          <c:tx>
            <c:strRef>
              <c:f>'HPC-广州'!$J$1</c:f>
              <c:strCache>
                <c:ptCount val="1"/>
                <c:pt idx="0">
                  <c:v>leaderN=8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'HPC-天津1'!$J$2:$J$21</c:f>
              <c:numCache>
                <c:formatCode>General</c:formatCode>
                <c:ptCount val="20"/>
                <c:pt idx="0">
                  <c:v>8.1141045958795562E-3</c:v>
                </c:pt>
                <c:pt idx="1">
                  <c:v>1.6744977051968299E-2</c:v>
                </c:pt>
                <c:pt idx="2">
                  <c:v>3.3474444680538076E-2</c:v>
                </c:pt>
                <c:pt idx="3">
                  <c:v>7.0840131211050317E-2</c:v>
                </c:pt>
                <c:pt idx="4">
                  <c:v>0.13596454830625218</c:v>
                </c:pt>
                <c:pt idx="5">
                  <c:v>0.26575831305758313</c:v>
                </c:pt>
                <c:pt idx="6">
                  <c:v>0.51392991389540932</c:v>
                </c:pt>
                <c:pt idx="7">
                  <c:v>0.97146979474459194</c:v>
                </c:pt>
                <c:pt idx="8">
                  <c:v>1.775658393844153</c:v>
                </c:pt>
                <c:pt idx="9">
                  <c:v>3.019593538701367</c:v>
                </c:pt>
                <c:pt idx="10">
                  <c:v>4.3027093272639734</c:v>
                </c:pt>
                <c:pt idx="11">
                  <c:v>5.2000145467529331</c:v>
                </c:pt>
                <c:pt idx="12">
                  <c:v>5.5239573638646462</c:v>
                </c:pt>
                <c:pt idx="13">
                  <c:v>4.6342828099794486</c:v>
                </c:pt>
                <c:pt idx="14">
                  <c:v>4.6300537962806239</c:v>
                </c:pt>
                <c:pt idx="15">
                  <c:v>5.6445737381712311</c:v>
                </c:pt>
                <c:pt idx="16">
                  <c:v>5.6258478734700725</c:v>
                </c:pt>
                <c:pt idx="17">
                  <c:v>5.6193626647835586</c:v>
                </c:pt>
                <c:pt idx="18">
                  <c:v>5.0389596035440753</c:v>
                </c:pt>
                <c:pt idx="19">
                  <c:v>4.5063196982753793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8-480D-8E61-66255C31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45471"/>
        <c:axId val="1394833407"/>
      </c:lineChart>
      <c:catAx>
        <c:axId val="139484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Size of single message</a:t>
                </a:r>
                <a:endParaRPr lang="zh-CN" altLang="en-US" sz="1200" baseline="0"/>
              </a:p>
            </c:rich>
          </c:tx>
          <c:layout>
            <c:manualLayout>
              <c:xMode val="edge"/>
              <c:yMode val="edge"/>
              <c:x val="0.3762285453616902"/>
              <c:y val="0.91203410831287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33407"/>
        <c:crosses val="autoZero"/>
        <c:auto val="1"/>
        <c:lblAlgn val="ctr"/>
        <c:lblOffset val="100"/>
        <c:noMultiLvlLbl val="0"/>
      </c:catAx>
      <c:valAx>
        <c:axId val="13948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Gather Bandwidth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6.7113225430154549E-2"/>
          <c:w val="0.44166666666666671"/>
          <c:h val="0.2291830708661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'HPC-天津1'!$H$44:$H$63</c:f>
              <c:numCache>
                <c:formatCode>0.00%</c:formatCode>
                <c:ptCount val="20"/>
                <c:pt idx="0">
                  <c:v>0.40783810708216406</c:v>
                </c:pt>
                <c:pt idx="1">
                  <c:v>0.50283636670659559</c:v>
                </c:pt>
                <c:pt idx="2">
                  <c:v>0.51331491549337427</c:v>
                </c:pt>
                <c:pt idx="3">
                  <c:v>0.47042581422246543</c:v>
                </c:pt>
                <c:pt idx="4">
                  <c:v>0.46749118467449075</c:v>
                </c:pt>
                <c:pt idx="5">
                  <c:v>0.48261331969144211</c:v>
                </c:pt>
                <c:pt idx="6">
                  <c:v>0.39208232350871697</c:v>
                </c:pt>
                <c:pt idx="7">
                  <c:v>0.41594111920812976</c:v>
                </c:pt>
                <c:pt idx="8">
                  <c:v>0.30593392702315053</c:v>
                </c:pt>
                <c:pt idx="9">
                  <c:v>0.39637684780048382</c:v>
                </c:pt>
                <c:pt idx="10">
                  <c:v>0.24388623779107466</c:v>
                </c:pt>
                <c:pt idx="11">
                  <c:v>0.29676245122082895</c:v>
                </c:pt>
                <c:pt idx="12">
                  <c:v>0.20985237526984088</c:v>
                </c:pt>
                <c:pt idx="13">
                  <c:v>0.28462674696057272</c:v>
                </c:pt>
                <c:pt idx="14">
                  <c:v>0.30103339823273922</c:v>
                </c:pt>
                <c:pt idx="15">
                  <c:v>0.11589718220274814</c:v>
                </c:pt>
                <c:pt idx="16">
                  <c:v>0.13321359116008072</c:v>
                </c:pt>
                <c:pt idx="17">
                  <c:v>0.14139168321906834</c:v>
                </c:pt>
                <c:pt idx="18">
                  <c:v>0.1368825359476302</c:v>
                </c:pt>
                <c:pt idx="19">
                  <c:v>0.10235051182607391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6-4095-86CF-CC55C87F48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'HPC-天津1'!$I$44:$I$63</c:f>
              <c:numCache>
                <c:formatCode>0.00%</c:formatCode>
                <c:ptCount val="20"/>
                <c:pt idx="0">
                  <c:v>0.48366152020054393</c:v>
                </c:pt>
                <c:pt idx="1">
                  <c:v>0.4048801671959395</c:v>
                </c:pt>
                <c:pt idx="2">
                  <c:v>0.42771138629030814</c:v>
                </c:pt>
                <c:pt idx="3">
                  <c:v>0.33903389523291644</c:v>
                </c:pt>
                <c:pt idx="4">
                  <c:v>0.36417555277129282</c:v>
                </c:pt>
                <c:pt idx="5">
                  <c:v>0.36914961410465208</c:v>
                </c:pt>
                <c:pt idx="6">
                  <c:v>0.3465418476148634</c:v>
                </c:pt>
                <c:pt idx="7">
                  <c:v>0.29681992425820064</c:v>
                </c:pt>
                <c:pt idx="8">
                  <c:v>0.21036217303822943</c:v>
                </c:pt>
                <c:pt idx="9">
                  <c:v>0.23981752251725358</c:v>
                </c:pt>
                <c:pt idx="10">
                  <c:v>0.29388985518117589</c:v>
                </c:pt>
                <c:pt idx="11">
                  <c:v>0.24183045339499423</c:v>
                </c:pt>
                <c:pt idx="12">
                  <c:v>0.22914063412613858</c:v>
                </c:pt>
                <c:pt idx="13">
                  <c:v>0.26205219575599137</c:v>
                </c:pt>
                <c:pt idx="14">
                  <c:v>0.26512566677879768</c:v>
                </c:pt>
                <c:pt idx="15">
                  <c:v>6.4220688339536286E-2</c:v>
                </c:pt>
                <c:pt idx="16">
                  <c:v>8.1819017840721028E-2</c:v>
                </c:pt>
                <c:pt idx="17">
                  <c:v>8.8281575415374638E-2</c:v>
                </c:pt>
                <c:pt idx="18">
                  <c:v>0.21969616311890622</c:v>
                </c:pt>
                <c:pt idx="19">
                  <c:v>0.20534389977447828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6-4095-86CF-CC55C87F48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'HPC-天津1'!$J$44:$J$63</c:f>
              <c:numCache>
                <c:formatCode>0.00%</c:formatCode>
                <c:ptCount val="20"/>
                <c:pt idx="0">
                  <c:v>0.52998132986332802</c:v>
                </c:pt>
                <c:pt idx="1">
                  <c:v>0.44323295257874695</c:v>
                </c:pt>
                <c:pt idx="2">
                  <c:v>0.44586940595385316</c:v>
                </c:pt>
                <c:pt idx="3">
                  <c:v>0.37331760458561614</c:v>
                </c:pt>
                <c:pt idx="4">
                  <c:v>0.41624878553295513</c:v>
                </c:pt>
                <c:pt idx="5">
                  <c:v>0.40017109416992835</c:v>
                </c:pt>
                <c:pt idx="6">
                  <c:v>0.40414020921269955</c:v>
                </c:pt>
                <c:pt idx="7">
                  <c:v>0.35074417673363129</c:v>
                </c:pt>
                <c:pt idx="8">
                  <c:v>0.26921754281391141</c:v>
                </c:pt>
                <c:pt idx="9">
                  <c:v>0.23582054141260739</c:v>
                </c:pt>
                <c:pt idx="10">
                  <c:v>0.25469198346993971</c:v>
                </c:pt>
                <c:pt idx="11">
                  <c:v>0.21603296648072778</c:v>
                </c:pt>
                <c:pt idx="12">
                  <c:v>0.15900233033815342</c:v>
                </c:pt>
                <c:pt idx="13">
                  <c:v>0.1924793141612354</c:v>
                </c:pt>
                <c:pt idx="14">
                  <c:v>0.16996540894717926</c:v>
                </c:pt>
                <c:pt idx="15">
                  <c:v>6.9755668007937408E-2</c:v>
                </c:pt>
                <c:pt idx="16">
                  <c:v>5.8613324813782647E-2</c:v>
                </c:pt>
                <c:pt idx="17">
                  <c:v>6.1870550507116318E-2</c:v>
                </c:pt>
                <c:pt idx="18">
                  <c:v>9.9501077375661481E-2</c:v>
                </c:pt>
                <c:pt idx="19">
                  <c:v>0.21448910938190238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6-4095-86CF-CC55C87F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140304"/>
        <c:axId val="270443808"/>
      </c:barChart>
      <c:catAx>
        <c:axId val="24714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43808"/>
        <c:crosses val="autoZero"/>
        <c:auto val="1"/>
        <c:lblAlgn val="ctr"/>
        <c:lblOffset val="100"/>
        <c:noMultiLvlLbl val="0"/>
      </c:catAx>
      <c:valAx>
        <c:axId val="2704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166686</xdr:colOff>
      <xdr:row>3</xdr:row>
      <xdr:rowOff>104774</xdr:rowOff>
    </xdr:from>
    <xdr:to>
      <xdr:col>19</xdr:col>
      <xdr:colOff>152399</xdr:colOff>
      <xdr:row>20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29627E-6FE3-4254-AA94-03C73E42A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166686</xdr:colOff>
      <xdr:row>3</xdr:row>
      <xdr:rowOff>104774</xdr:rowOff>
    </xdr:from>
    <xdr:to>
      <xdr:col>19</xdr:col>
      <xdr:colOff>152399</xdr:colOff>
      <xdr:row>20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CFFFAE-F7CD-4F3A-839D-B8CBE70DE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541020</xdr:colOff>
      <xdr:row>31</xdr:row>
      <xdr:rowOff>22860</xdr:rowOff>
    </xdr:from>
    <xdr:to>
      <xdr:col>26</xdr:col>
      <xdr:colOff>236220</xdr:colOff>
      <xdr:row>46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DFC260-6A04-4E09-9B79-1A336D012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workbookViewId="0">
      <selection activeCell="B3" sqref="B3"/>
    </sheetView>
  </sheetViews>
  <sheetFormatPr defaultRowHeight="13.8" x14ac:dyDescent="0.25"/>
  <cols>
    <col min="1" max="1" width="10.44140625" customWidth="1"/>
    <col min="6" max="6" width="16.109375" customWidth="1"/>
  </cols>
  <sheetData>
    <row r="1" spans="1:11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s="1" t="s">
        <v>8</v>
      </c>
    </row>
    <row r="2" spans="1:11" x14ac:dyDescent="0.25">
      <c r="A2">
        <v>8</v>
      </c>
      <c r="B2">
        <v>22.0763</v>
      </c>
      <c r="C2">
        <v>24.554500000000001</v>
      </c>
      <c r="D2">
        <v>27.7134</v>
      </c>
      <c r="E2">
        <v>32.299900000000001</v>
      </c>
      <c r="F2">
        <f>A2*24</f>
        <v>192</v>
      </c>
      <c r="G2">
        <f>$F2/(1000*B2)</f>
        <v>8.697109569991349E-3</v>
      </c>
      <c r="H2">
        <f>2*$F2/(1000*C2)</f>
        <v>1.5638681300779899E-2</v>
      </c>
      <c r="I2">
        <f>4*$F2/(1000*D2)</f>
        <v>2.7712225854640712E-2</v>
      </c>
      <c r="J2">
        <f>8*$F2/(1000*E2)</f>
        <v>4.7554326793581403E-2</v>
      </c>
    </row>
    <row r="3" spans="1:11" x14ac:dyDescent="0.25">
      <c r="A3">
        <v>16</v>
      </c>
      <c r="B3">
        <v>21.7394</v>
      </c>
      <c r="C3">
        <v>24.225300000000001</v>
      </c>
      <c r="D3">
        <v>27.097200000000001</v>
      </c>
      <c r="E3">
        <v>31.079899999999999</v>
      </c>
      <c r="F3">
        <f t="shared" ref="F3:F21" si="0">A3*24</f>
        <v>384</v>
      </c>
      <c r="G3">
        <f t="shared" ref="G3:G21" si="1">$F3/(1000*B3)</f>
        <v>1.7663780969115982E-2</v>
      </c>
      <c r="H3">
        <f t="shared" ref="H3:H21" si="2">2*$F3/(1000*C3)</f>
        <v>3.1702393778405225E-2</v>
      </c>
      <c r="I3">
        <f t="shared" ref="I3:I21" si="3">4*$F3/(1000*D3)</f>
        <v>5.6684823524201761E-2</v>
      </c>
      <c r="J3">
        <f t="shared" ref="J3:J21" si="4">8*$F3/(1000*E3)</f>
        <v>9.8842016866206139E-2</v>
      </c>
    </row>
    <row r="4" spans="1:11" x14ac:dyDescent="0.25">
      <c r="A4">
        <v>32</v>
      </c>
      <c r="B4">
        <v>22.7134</v>
      </c>
      <c r="C4">
        <v>24.225300000000001</v>
      </c>
      <c r="D4">
        <v>27.1036</v>
      </c>
      <c r="E4">
        <v>31.0137</v>
      </c>
      <c r="F4">
        <f t="shared" si="0"/>
        <v>768</v>
      </c>
      <c r="G4">
        <f t="shared" si="1"/>
        <v>3.3812639234989034E-2</v>
      </c>
      <c r="H4">
        <f t="shared" si="2"/>
        <v>6.3404787556810449E-2</v>
      </c>
      <c r="I4">
        <f t="shared" si="3"/>
        <v>0.11334287696099411</v>
      </c>
      <c r="J4">
        <f t="shared" si="4"/>
        <v>0.19810599831687287</v>
      </c>
    </row>
    <row r="5" spans="1:11" x14ac:dyDescent="0.25">
      <c r="A5">
        <v>64</v>
      </c>
      <c r="B5">
        <v>23.1876</v>
      </c>
      <c r="C5">
        <v>25.6784</v>
      </c>
      <c r="D5">
        <v>28.682099999999998</v>
      </c>
      <c r="E5">
        <v>32.759700000000002</v>
      </c>
      <c r="F5">
        <f t="shared" si="0"/>
        <v>1536</v>
      </c>
      <c r="G5">
        <f t="shared" si="1"/>
        <v>6.6242301919991725E-2</v>
      </c>
      <c r="H5">
        <f t="shared" si="2"/>
        <v>0.11963362203252538</v>
      </c>
      <c r="I5">
        <f t="shared" si="3"/>
        <v>0.21421025657117157</v>
      </c>
      <c r="J5">
        <f t="shared" si="4"/>
        <v>0.37509501002756435</v>
      </c>
    </row>
    <row r="6" spans="1:11" x14ac:dyDescent="0.25">
      <c r="A6">
        <v>128</v>
      </c>
      <c r="B6">
        <v>23.432300000000001</v>
      </c>
      <c r="C6">
        <v>25.997800000000002</v>
      </c>
      <c r="D6">
        <v>28.936</v>
      </c>
      <c r="E6">
        <v>33.040100000000002</v>
      </c>
      <c r="F6">
        <f t="shared" si="0"/>
        <v>3072</v>
      </c>
      <c r="G6">
        <f t="shared" si="1"/>
        <v>0.13110108696116043</v>
      </c>
      <c r="H6">
        <f t="shared" si="2"/>
        <v>0.2363276892660148</v>
      </c>
      <c r="I6">
        <f t="shared" si="3"/>
        <v>0.4246613215371855</v>
      </c>
      <c r="J6">
        <f t="shared" si="4"/>
        <v>0.74382341457804291</v>
      </c>
    </row>
    <row r="7" spans="1:11" x14ac:dyDescent="0.25">
      <c r="A7">
        <v>256</v>
      </c>
      <c r="B7">
        <v>23.8536</v>
      </c>
      <c r="C7">
        <v>26.445799999999998</v>
      </c>
      <c r="D7">
        <v>30.342300000000002</v>
      </c>
      <c r="E7">
        <v>33.722700000000003</v>
      </c>
      <c r="F7">
        <f t="shared" si="0"/>
        <v>6144</v>
      </c>
      <c r="G7">
        <f t="shared" si="1"/>
        <v>0.25757118422376496</v>
      </c>
      <c r="H7">
        <f t="shared" si="2"/>
        <v>0.46464845079369882</v>
      </c>
      <c r="I7">
        <f t="shared" si="3"/>
        <v>0.8099583749419127</v>
      </c>
      <c r="J7">
        <f t="shared" si="4"/>
        <v>1.4575345390493641</v>
      </c>
    </row>
    <row r="8" spans="1:11" x14ac:dyDescent="0.25">
      <c r="A8">
        <v>512</v>
      </c>
      <c r="B8">
        <v>24.573599999999999</v>
      </c>
      <c r="C8">
        <v>27.139700000000001</v>
      </c>
      <c r="D8">
        <v>30.371099999999998</v>
      </c>
      <c r="E8">
        <v>34.744199999999999</v>
      </c>
      <c r="F8">
        <f t="shared" si="0"/>
        <v>12288</v>
      </c>
      <c r="G8">
        <f t="shared" si="1"/>
        <v>0.50004883289383728</v>
      </c>
      <c r="H8">
        <f t="shared" si="2"/>
        <v>0.90553690718762547</v>
      </c>
      <c r="I8">
        <f t="shared" si="3"/>
        <v>1.6183806315872655</v>
      </c>
      <c r="J8">
        <f t="shared" si="4"/>
        <v>2.829364325556496</v>
      </c>
    </row>
    <row r="9" spans="1:11" x14ac:dyDescent="0.25">
      <c r="A9">
        <v>1024</v>
      </c>
      <c r="B9">
        <v>25.743200000000002</v>
      </c>
      <c r="C9">
        <v>28.616499999999998</v>
      </c>
      <c r="D9">
        <v>32.473100000000002</v>
      </c>
      <c r="E9">
        <v>37.403300000000002</v>
      </c>
      <c r="F9">
        <f t="shared" si="0"/>
        <v>24576</v>
      </c>
      <c r="G9">
        <f t="shared" si="1"/>
        <v>0.95465987134466579</v>
      </c>
      <c r="H9">
        <f t="shared" si="2"/>
        <v>1.7176104694843883</v>
      </c>
      <c r="I9">
        <f t="shared" si="3"/>
        <v>3.0272440881837581</v>
      </c>
      <c r="J9">
        <f t="shared" si="4"/>
        <v>5.2564345926696303</v>
      </c>
    </row>
    <row r="10" spans="1:11" x14ac:dyDescent="0.25">
      <c r="A10">
        <v>2048</v>
      </c>
      <c r="B10">
        <v>29.6663</v>
      </c>
      <c r="C10">
        <v>32.616199999999999</v>
      </c>
      <c r="D10">
        <v>37.034199999999998</v>
      </c>
      <c r="E10">
        <v>43.729599999999998</v>
      </c>
      <c r="F10">
        <f t="shared" si="0"/>
        <v>49152</v>
      </c>
      <c r="G10">
        <f t="shared" si="1"/>
        <v>1.6568294664316077</v>
      </c>
      <c r="H10">
        <f t="shared" si="2"/>
        <v>3.013962386789387</v>
      </c>
      <c r="I10">
        <f t="shared" si="3"/>
        <v>5.3088226558154359</v>
      </c>
      <c r="J10">
        <f t="shared" si="4"/>
        <v>8.9919871208517801</v>
      </c>
    </row>
    <row r="11" spans="1:11" x14ac:dyDescent="0.25">
      <c r="A11">
        <v>4096</v>
      </c>
      <c r="B11">
        <v>37.060200000000002</v>
      </c>
      <c r="C11">
        <v>41.317399999999999</v>
      </c>
      <c r="D11">
        <v>46.037300000000002</v>
      </c>
      <c r="E11">
        <v>59.472200000000001</v>
      </c>
      <c r="F11">
        <f t="shared" si="0"/>
        <v>98304</v>
      </c>
      <c r="G11">
        <f t="shared" si="1"/>
        <v>2.6525490957954894</v>
      </c>
      <c r="H11">
        <f t="shared" si="2"/>
        <v>4.7584794783795683</v>
      </c>
      <c r="I11">
        <f t="shared" si="3"/>
        <v>8.5412480749305448</v>
      </c>
      <c r="J11">
        <f t="shared" si="4"/>
        <v>13.22352292331543</v>
      </c>
    </row>
    <row r="12" spans="1:11" x14ac:dyDescent="0.25">
      <c r="A12">
        <v>8192</v>
      </c>
      <c r="B12">
        <v>51.3842</v>
      </c>
      <c r="C12">
        <v>57.391199999999998</v>
      </c>
      <c r="D12">
        <v>64.305700000000002</v>
      </c>
      <c r="E12">
        <v>95.383399999999995</v>
      </c>
      <c r="F12">
        <f t="shared" si="0"/>
        <v>196608</v>
      </c>
      <c r="G12">
        <f t="shared" si="1"/>
        <v>3.8262345234527348</v>
      </c>
      <c r="H12">
        <f t="shared" si="2"/>
        <v>6.8515033663697578</v>
      </c>
      <c r="I12">
        <f t="shared" si="3"/>
        <v>12.229584624691123</v>
      </c>
      <c r="J12">
        <f t="shared" si="4"/>
        <v>16.489913339218354</v>
      </c>
    </row>
    <row r="13" spans="1:11" x14ac:dyDescent="0.25">
      <c r="A13">
        <v>16384</v>
      </c>
      <c r="B13">
        <v>76.260900000000007</v>
      </c>
      <c r="C13">
        <v>86.431700000000006</v>
      </c>
      <c r="D13">
        <v>107.375</v>
      </c>
      <c r="E13">
        <v>186.91900000000001</v>
      </c>
      <c r="F13">
        <f t="shared" si="0"/>
        <v>393216</v>
      </c>
      <c r="G13">
        <f t="shared" si="1"/>
        <v>5.156194065372949</v>
      </c>
      <c r="H13">
        <f t="shared" si="2"/>
        <v>9.0988838585842906</v>
      </c>
      <c r="I13">
        <f t="shared" si="3"/>
        <v>14.648325960419092</v>
      </c>
      <c r="J13">
        <f t="shared" si="4"/>
        <v>16.829364591079557</v>
      </c>
    </row>
    <row r="14" spans="1:11" x14ac:dyDescent="0.25">
      <c r="A14">
        <v>32768</v>
      </c>
      <c r="B14">
        <v>124.59099999999999</v>
      </c>
      <c r="C14">
        <v>150.30199999999999</v>
      </c>
      <c r="D14">
        <v>195.762</v>
      </c>
      <c r="E14">
        <v>357.9</v>
      </c>
      <c r="F14">
        <f t="shared" si="0"/>
        <v>786432</v>
      </c>
      <c r="G14">
        <f t="shared" si="1"/>
        <v>6.3121092213723307</v>
      </c>
      <c r="H14">
        <f t="shared" si="2"/>
        <v>10.464691088608269</v>
      </c>
      <c r="I14">
        <f t="shared" si="3"/>
        <v>16.069145186501977</v>
      </c>
      <c r="J14">
        <f t="shared" si="4"/>
        <v>17.578809723386421</v>
      </c>
    </row>
    <row r="15" spans="1:11" x14ac:dyDescent="0.25">
      <c r="A15">
        <v>65536</v>
      </c>
      <c r="B15">
        <v>231.79300000000001</v>
      </c>
      <c r="C15">
        <v>267.95299999999997</v>
      </c>
      <c r="D15">
        <v>398.67500000000001</v>
      </c>
      <c r="E15">
        <v>752.75300000000004</v>
      </c>
      <c r="F15">
        <f t="shared" si="0"/>
        <v>1572864</v>
      </c>
      <c r="G15">
        <f t="shared" si="1"/>
        <v>6.7856406362573507</v>
      </c>
      <c r="H15">
        <f t="shared" si="2"/>
        <v>11.73984989904946</v>
      </c>
      <c r="I15">
        <f t="shared" si="3"/>
        <v>15.780914278547689</v>
      </c>
      <c r="J15">
        <f t="shared" si="4"/>
        <v>16.715857658488243</v>
      </c>
    </row>
    <row r="16" spans="1:11" x14ac:dyDescent="0.25">
      <c r="A16">
        <v>131072</v>
      </c>
      <c r="B16">
        <v>497.22399999999999</v>
      </c>
      <c r="C16">
        <v>571.19200000000001</v>
      </c>
      <c r="D16">
        <v>802.62599999999998</v>
      </c>
      <c r="E16">
        <v>1471.94</v>
      </c>
      <c r="F16">
        <f t="shared" si="0"/>
        <v>3145728</v>
      </c>
      <c r="G16">
        <f t="shared" si="1"/>
        <v>6.3265811787041653</v>
      </c>
      <c r="H16">
        <f t="shared" si="2"/>
        <v>11.014608047731761</v>
      </c>
      <c r="I16">
        <f t="shared" si="3"/>
        <v>15.677179657773358</v>
      </c>
      <c r="J16">
        <f t="shared" si="4"/>
        <v>17.097044716496598</v>
      </c>
    </row>
    <row r="17" spans="1:11" x14ac:dyDescent="0.25">
      <c r="A17">
        <v>262144</v>
      </c>
      <c r="B17">
        <v>1012.09</v>
      </c>
      <c r="C17">
        <v>1134.19</v>
      </c>
      <c r="D17">
        <v>1586.79</v>
      </c>
      <c r="E17">
        <v>2943.27</v>
      </c>
      <c r="F17">
        <f t="shared" si="0"/>
        <v>6291456</v>
      </c>
      <c r="G17">
        <f t="shared" si="1"/>
        <v>6.216300921854776</v>
      </c>
      <c r="H17">
        <f t="shared" si="2"/>
        <v>11.094183514226012</v>
      </c>
      <c r="I17">
        <f t="shared" si="3"/>
        <v>15.859580662847636</v>
      </c>
      <c r="J17">
        <f t="shared" si="4"/>
        <v>17.100588121375207</v>
      </c>
    </row>
    <row r="18" spans="1:11" x14ac:dyDescent="0.25">
      <c r="A18">
        <v>524288</v>
      </c>
      <c r="B18">
        <v>1896.35</v>
      </c>
      <c r="C18">
        <v>2196.62</v>
      </c>
      <c r="D18">
        <v>3234.76</v>
      </c>
      <c r="E18">
        <v>5868.99</v>
      </c>
      <c r="F18">
        <f t="shared" si="0"/>
        <v>12582912</v>
      </c>
      <c r="G18">
        <f t="shared" si="1"/>
        <v>6.6353320853218021</v>
      </c>
      <c r="H18">
        <f t="shared" si="2"/>
        <v>11.456612431827081</v>
      </c>
      <c r="I18">
        <f t="shared" si="3"/>
        <v>15.559623588767018</v>
      </c>
      <c r="J18">
        <f t="shared" si="4"/>
        <v>17.151723891163556</v>
      </c>
    </row>
    <row r="19" spans="1:11" x14ac:dyDescent="0.25">
      <c r="A19">
        <v>1048576</v>
      </c>
      <c r="B19">
        <v>3729.79</v>
      </c>
      <c r="C19">
        <v>4759.28</v>
      </c>
      <c r="D19">
        <v>6774.12</v>
      </c>
      <c r="E19">
        <v>11866.5</v>
      </c>
      <c r="F19">
        <f t="shared" si="0"/>
        <v>25165824</v>
      </c>
      <c r="G19">
        <f t="shared" si="1"/>
        <v>6.7472495770539362</v>
      </c>
      <c r="H19">
        <f t="shared" si="2"/>
        <v>10.575475281975425</v>
      </c>
      <c r="I19">
        <f t="shared" si="3"/>
        <v>14.859981222653275</v>
      </c>
      <c r="J19">
        <f t="shared" si="4"/>
        <v>16.965962330931614</v>
      </c>
    </row>
    <row r="20" spans="1:11" x14ac:dyDescent="0.25">
      <c r="A20">
        <v>2097152</v>
      </c>
      <c r="B20">
        <v>8216.2099999999991</v>
      </c>
      <c r="C20">
        <v>10584.8</v>
      </c>
      <c r="D20">
        <v>13444.7</v>
      </c>
      <c r="E20">
        <v>23444.1</v>
      </c>
      <c r="F20">
        <f t="shared" si="0"/>
        <v>50331648</v>
      </c>
      <c r="G20">
        <f t="shared" si="1"/>
        <v>6.1258960031450034</v>
      </c>
      <c r="H20">
        <f t="shared" si="2"/>
        <v>9.5101745899780816</v>
      </c>
      <c r="I20">
        <f t="shared" si="3"/>
        <v>14.974420552336609</v>
      </c>
      <c r="J20">
        <f t="shared" si="4"/>
        <v>17.175032694793146</v>
      </c>
    </row>
    <row r="21" spans="1:11" x14ac:dyDescent="0.25">
      <c r="A21">
        <v>4194304</v>
      </c>
      <c r="B21">
        <v>18525.400000000001</v>
      </c>
      <c r="C21">
        <v>20262.099999999999</v>
      </c>
      <c r="D21">
        <v>28577.8</v>
      </c>
      <c r="E21">
        <v>49760.4</v>
      </c>
      <c r="F21">
        <f t="shared" si="0"/>
        <v>100663296</v>
      </c>
      <c r="G21">
        <f t="shared" si="1"/>
        <v>5.433798784371727</v>
      </c>
      <c r="H21">
        <f t="shared" si="2"/>
        <v>9.9361167894739442</v>
      </c>
      <c r="I21">
        <f t="shared" si="3"/>
        <v>14.089719432566538</v>
      </c>
      <c r="J21">
        <f t="shared" si="4"/>
        <v>16.183679552415175</v>
      </c>
    </row>
    <row r="22" spans="1:11" x14ac:dyDescent="0.25">
      <c r="B22" t="s">
        <v>7</v>
      </c>
      <c r="G22" t="s">
        <v>6</v>
      </c>
      <c r="K22" s="1" t="s">
        <v>9</v>
      </c>
    </row>
    <row r="23" spans="1:11" x14ac:dyDescent="0.25">
      <c r="A23">
        <v>8</v>
      </c>
      <c r="B23">
        <v>21.998799999999999</v>
      </c>
      <c r="C23">
        <v>24.924900000000001</v>
      </c>
      <c r="D23">
        <v>27.697500000000002</v>
      </c>
      <c r="E23">
        <v>32.714300000000001</v>
      </c>
      <c r="F23">
        <f>A23*24</f>
        <v>192</v>
      </c>
      <c r="G23">
        <f>$F23/(1000*B23)</f>
        <v>8.7277487862974339E-3</v>
      </c>
      <c r="H23">
        <f>2*$F23/(1000*C23)</f>
        <v>1.5406280466521429E-2</v>
      </c>
      <c r="I23">
        <f>4*$F23/(1000*D23)</f>
        <v>2.7728134308150555E-2</v>
      </c>
      <c r="J23">
        <f>8*$F23/(1000*E23)</f>
        <v>4.6951944562469622E-2</v>
      </c>
    </row>
    <row r="24" spans="1:11" x14ac:dyDescent="0.25">
      <c r="A24">
        <v>16</v>
      </c>
      <c r="B24">
        <v>21.930399999999999</v>
      </c>
      <c r="C24">
        <v>24.867799999999999</v>
      </c>
      <c r="D24">
        <v>27.5474</v>
      </c>
      <c r="E24">
        <v>32.375599999999999</v>
      </c>
      <c r="F24">
        <f t="shared" ref="F24:F42" si="5">A24*24</f>
        <v>384</v>
      </c>
      <c r="G24">
        <f t="shared" ref="G24:G42" si="6">$F24/(1000*B24)</f>
        <v>1.7509940539160253E-2</v>
      </c>
      <c r="H24">
        <f t="shared" ref="H24:H42" si="7">2*$F24/(1000*C24)</f>
        <v>3.0883310948294582E-2</v>
      </c>
      <c r="I24">
        <f t="shared" ref="I24:I42" si="8">4*$F24/(1000*D24)</f>
        <v>5.575843818291381E-2</v>
      </c>
      <c r="J24">
        <f t="shared" ref="J24:J42" si="9">8*$F24/(1000*E24)</f>
        <v>9.4886272377963654E-2</v>
      </c>
    </row>
    <row r="25" spans="1:11" x14ac:dyDescent="0.25">
      <c r="A25">
        <v>32</v>
      </c>
      <c r="B25">
        <v>21.976299999999998</v>
      </c>
      <c r="C25">
        <v>24.871300000000002</v>
      </c>
      <c r="D25">
        <v>27.579599999999999</v>
      </c>
      <c r="E25">
        <v>32.3628</v>
      </c>
      <c r="F25">
        <f t="shared" si="5"/>
        <v>768</v>
      </c>
      <c r="G25">
        <f t="shared" si="6"/>
        <v>3.494673807692833E-2</v>
      </c>
      <c r="H25">
        <f t="shared" si="7"/>
        <v>6.1757929822727396E-2</v>
      </c>
      <c r="I25">
        <f t="shared" si="8"/>
        <v>0.11138667710916765</v>
      </c>
      <c r="J25">
        <f t="shared" si="9"/>
        <v>0.18984760280321852</v>
      </c>
    </row>
    <row r="26" spans="1:11" x14ac:dyDescent="0.25">
      <c r="A26">
        <v>64</v>
      </c>
      <c r="B26">
        <v>23.4621</v>
      </c>
      <c r="C26">
        <v>26.4116</v>
      </c>
      <c r="D26">
        <v>29.3445</v>
      </c>
      <c r="E26">
        <v>34.4893</v>
      </c>
      <c r="F26">
        <f t="shared" si="5"/>
        <v>1536</v>
      </c>
      <c r="G26">
        <f t="shared" si="6"/>
        <v>6.5467285537100267E-2</v>
      </c>
      <c r="H26">
        <f t="shared" si="7"/>
        <v>0.11631252934316741</v>
      </c>
      <c r="I26">
        <f t="shared" si="8"/>
        <v>0.20937484025967387</v>
      </c>
      <c r="J26">
        <f t="shared" si="9"/>
        <v>0.35628441284688289</v>
      </c>
    </row>
    <row r="27" spans="1:11" x14ac:dyDescent="0.25">
      <c r="A27">
        <v>128</v>
      </c>
      <c r="B27">
        <v>23.729500000000002</v>
      </c>
      <c r="C27">
        <v>26.785499999999999</v>
      </c>
      <c r="D27">
        <v>29.6629</v>
      </c>
      <c r="E27">
        <v>34.783200000000001</v>
      </c>
      <c r="F27">
        <f t="shared" si="5"/>
        <v>3072</v>
      </c>
      <c r="G27">
        <f t="shared" si="6"/>
        <v>0.12945911207568639</v>
      </c>
      <c r="H27">
        <f t="shared" si="7"/>
        <v>0.22937783502268019</v>
      </c>
      <c r="I27">
        <f t="shared" si="8"/>
        <v>0.41425484359250103</v>
      </c>
      <c r="J27">
        <f t="shared" si="9"/>
        <v>0.70654798868419233</v>
      </c>
    </row>
    <row r="28" spans="1:11" x14ac:dyDescent="0.25">
      <c r="A28">
        <v>256</v>
      </c>
      <c r="B28">
        <v>24.092500000000001</v>
      </c>
      <c r="C28">
        <v>27.356100000000001</v>
      </c>
      <c r="D28">
        <v>30.404299999999999</v>
      </c>
      <c r="E28">
        <v>35.764099999999999</v>
      </c>
      <c r="F28">
        <f t="shared" si="5"/>
        <v>6144</v>
      </c>
      <c r="G28">
        <f t="shared" si="6"/>
        <v>0.2550171215108436</v>
      </c>
      <c r="H28">
        <f t="shared" si="7"/>
        <v>0.44918683584282842</v>
      </c>
      <c r="I28">
        <f t="shared" si="8"/>
        <v>0.80830671977319002</v>
      </c>
      <c r="J28">
        <f t="shared" si="9"/>
        <v>1.3743390718625661</v>
      </c>
    </row>
    <row r="29" spans="1:11" x14ac:dyDescent="0.25">
      <c r="A29">
        <v>512</v>
      </c>
      <c r="B29">
        <v>25.0687</v>
      </c>
      <c r="C29">
        <v>28.124600000000001</v>
      </c>
      <c r="D29">
        <v>31.342099999999999</v>
      </c>
      <c r="E29">
        <v>37.094700000000003</v>
      </c>
      <c r="F29">
        <f t="shared" si="5"/>
        <v>12288</v>
      </c>
      <c r="G29">
        <f t="shared" si="6"/>
        <v>0.49017300458340479</v>
      </c>
      <c r="H29">
        <f t="shared" si="7"/>
        <v>0.87382576107749077</v>
      </c>
      <c r="I29">
        <f t="shared" si="8"/>
        <v>1.5682420769508107</v>
      </c>
      <c r="J29">
        <f t="shared" si="9"/>
        <v>2.6500820871984403</v>
      </c>
    </row>
    <row r="30" spans="1:11" x14ac:dyDescent="0.25">
      <c r="A30">
        <v>1024</v>
      </c>
      <c r="B30">
        <v>25.95</v>
      </c>
      <c r="C30">
        <v>29.025700000000001</v>
      </c>
      <c r="D30">
        <v>33.520499999999998</v>
      </c>
      <c r="E30">
        <v>39.951599999999999</v>
      </c>
      <c r="F30">
        <f t="shared" si="5"/>
        <v>24576</v>
      </c>
      <c r="G30">
        <f t="shared" si="6"/>
        <v>0.94705202312138725</v>
      </c>
      <c r="H30">
        <f t="shared" si="7"/>
        <v>1.6933958526409354</v>
      </c>
      <c r="I30">
        <f t="shared" si="8"/>
        <v>2.9326531525484407</v>
      </c>
      <c r="J30">
        <f t="shared" si="9"/>
        <v>4.9211545970624462</v>
      </c>
    </row>
    <row r="31" spans="1:11" x14ac:dyDescent="0.25">
      <c r="A31">
        <v>2048</v>
      </c>
      <c r="B31">
        <v>29.599699999999999</v>
      </c>
      <c r="C31">
        <v>33.153199999999998</v>
      </c>
      <c r="D31">
        <v>37.789299999999997</v>
      </c>
      <c r="E31">
        <v>46.253</v>
      </c>
      <c r="F31">
        <f t="shared" si="5"/>
        <v>49152</v>
      </c>
      <c r="G31">
        <f t="shared" si="6"/>
        <v>1.6605573705138905</v>
      </c>
      <c r="H31">
        <f t="shared" si="7"/>
        <v>2.9651436362100796</v>
      </c>
      <c r="I31">
        <f t="shared" si="8"/>
        <v>5.2027425752792462</v>
      </c>
      <c r="J31">
        <f t="shared" si="9"/>
        <v>8.5014161243595012</v>
      </c>
    </row>
    <row r="32" spans="1:11" x14ac:dyDescent="0.25">
      <c r="A32">
        <v>4096</v>
      </c>
      <c r="B32">
        <v>37.006300000000003</v>
      </c>
      <c r="C32">
        <v>41.403599999999997</v>
      </c>
      <c r="D32">
        <v>47.17</v>
      </c>
      <c r="E32">
        <v>57.02</v>
      </c>
      <c r="F32">
        <f t="shared" si="5"/>
        <v>98304</v>
      </c>
      <c r="G32">
        <f t="shared" si="6"/>
        <v>2.6564125567808721</v>
      </c>
      <c r="H32">
        <f t="shared" si="7"/>
        <v>4.7485725878909086</v>
      </c>
      <c r="I32">
        <f t="shared" si="8"/>
        <v>8.3361458554165786</v>
      </c>
      <c r="J32">
        <f t="shared" si="9"/>
        <v>13.792213258505788</v>
      </c>
    </row>
    <row r="33" spans="1:11" x14ac:dyDescent="0.25">
      <c r="A33">
        <v>8192</v>
      </c>
      <c r="B33">
        <v>51.211199999999998</v>
      </c>
      <c r="C33">
        <v>56.679600000000001</v>
      </c>
      <c r="D33">
        <v>63.8979</v>
      </c>
      <c r="E33">
        <v>79.022000000000006</v>
      </c>
      <c r="F33">
        <f t="shared" si="5"/>
        <v>196608</v>
      </c>
      <c r="G33">
        <f t="shared" si="6"/>
        <v>3.8391601837098137</v>
      </c>
      <c r="H33">
        <f t="shared" si="7"/>
        <v>6.9375224948658776</v>
      </c>
      <c r="I33">
        <f t="shared" si="8"/>
        <v>12.307634523200292</v>
      </c>
      <c r="J33">
        <f t="shared" si="9"/>
        <v>19.904127964364353</v>
      </c>
    </row>
    <row r="34" spans="1:11" x14ac:dyDescent="0.25">
      <c r="A34">
        <v>16384</v>
      </c>
      <c r="B34">
        <v>77.617800000000003</v>
      </c>
      <c r="C34">
        <v>84.449700000000007</v>
      </c>
      <c r="D34">
        <v>99.901899999999998</v>
      </c>
      <c r="E34">
        <v>132.94499999999999</v>
      </c>
      <c r="F34">
        <f t="shared" si="5"/>
        <v>393216</v>
      </c>
      <c r="G34">
        <f t="shared" si="6"/>
        <v>5.0660544359670077</v>
      </c>
      <c r="H34">
        <f t="shared" si="7"/>
        <v>9.3124309500211364</v>
      </c>
      <c r="I34">
        <f t="shared" si="8"/>
        <v>15.744084947333334</v>
      </c>
      <c r="J34">
        <f t="shared" si="9"/>
        <v>23.661875211553649</v>
      </c>
    </row>
    <row r="35" spans="1:11" x14ac:dyDescent="0.25">
      <c r="A35">
        <v>32768</v>
      </c>
      <c r="B35">
        <v>125.76900000000001</v>
      </c>
      <c r="C35">
        <v>142.55000000000001</v>
      </c>
      <c r="D35">
        <v>167.756</v>
      </c>
      <c r="E35">
        <v>235.369</v>
      </c>
      <c r="F35">
        <f t="shared" si="5"/>
        <v>786432</v>
      </c>
      <c r="G35">
        <f t="shared" si="6"/>
        <v>6.2529876201607708</v>
      </c>
      <c r="H35">
        <f t="shared" si="7"/>
        <v>11.03377060680463</v>
      </c>
      <c r="I35">
        <f t="shared" si="8"/>
        <v>18.751806194711367</v>
      </c>
      <c r="J35">
        <f t="shared" si="9"/>
        <v>26.730181119858607</v>
      </c>
    </row>
    <row r="36" spans="1:11" x14ac:dyDescent="0.25">
      <c r="A36">
        <v>65536</v>
      </c>
      <c r="B36">
        <v>233.833</v>
      </c>
      <c r="C36">
        <v>260.38</v>
      </c>
      <c r="D36">
        <v>318.37900000000002</v>
      </c>
      <c r="E36">
        <v>516.09400000000005</v>
      </c>
      <c r="F36">
        <f t="shared" si="5"/>
        <v>1572864</v>
      </c>
      <c r="G36">
        <f t="shared" si="6"/>
        <v>6.7264415202302494</v>
      </c>
      <c r="H36">
        <f t="shared" si="7"/>
        <v>12.081296566556571</v>
      </c>
      <c r="I36">
        <f t="shared" si="8"/>
        <v>19.760901315727484</v>
      </c>
      <c r="J36">
        <f t="shared" si="9"/>
        <v>24.381046863555863</v>
      </c>
    </row>
    <row r="37" spans="1:11" x14ac:dyDescent="0.25">
      <c r="A37">
        <v>131072</v>
      </c>
      <c r="B37">
        <v>497.73099999999999</v>
      </c>
      <c r="C37">
        <v>546.05700000000002</v>
      </c>
      <c r="D37">
        <v>660.17499999999995</v>
      </c>
      <c r="E37">
        <v>1071.3</v>
      </c>
      <c r="F37">
        <f t="shared" si="5"/>
        <v>3145728</v>
      </c>
      <c r="G37">
        <f t="shared" si="6"/>
        <v>6.3201367807108655</v>
      </c>
      <c r="H37">
        <f t="shared" si="7"/>
        <v>11.521610381333817</v>
      </c>
      <c r="I37">
        <f t="shared" si="8"/>
        <v>19.059964403377894</v>
      </c>
      <c r="J37">
        <f t="shared" si="9"/>
        <v>23.490921310557265</v>
      </c>
    </row>
    <row r="38" spans="1:11" x14ac:dyDescent="0.25">
      <c r="A38">
        <v>262144</v>
      </c>
      <c r="B38">
        <v>1012.56</v>
      </c>
      <c r="C38">
        <v>1056.7</v>
      </c>
      <c r="D38">
        <v>1355.53</v>
      </c>
      <c r="E38">
        <v>2278.39</v>
      </c>
      <c r="F38">
        <f t="shared" si="5"/>
        <v>6291456</v>
      </c>
      <c r="G38">
        <f t="shared" si="6"/>
        <v>6.2134155013036265</v>
      </c>
      <c r="H38">
        <f t="shared" si="7"/>
        <v>11.907742973407778</v>
      </c>
      <c r="I38">
        <f t="shared" si="8"/>
        <v>18.565302132745124</v>
      </c>
      <c r="J38">
        <f t="shared" si="9"/>
        <v>22.090883474734351</v>
      </c>
    </row>
    <row r="39" spans="1:11" x14ac:dyDescent="0.25">
      <c r="A39">
        <v>524288</v>
      </c>
      <c r="B39">
        <v>1899.72</v>
      </c>
      <c r="C39">
        <v>2066.19</v>
      </c>
      <c r="D39">
        <v>2874.62</v>
      </c>
      <c r="E39">
        <v>5055.5200000000004</v>
      </c>
      <c r="F39">
        <f t="shared" si="5"/>
        <v>12582912</v>
      </c>
      <c r="G39">
        <f t="shared" si="6"/>
        <v>6.6235613669382856</v>
      </c>
      <c r="H39">
        <f t="shared" si="7"/>
        <v>12.179820829642965</v>
      </c>
      <c r="I39">
        <f t="shared" si="8"/>
        <v>17.50897440357334</v>
      </c>
      <c r="J39">
        <f t="shared" si="9"/>
        <v>19.911561224166853</v>
      </c>
    </row>
    <row r="40" spans="1:11" x14ac:dyDescent="0.25">
      <c r="A40">
        <v>1048576</v>
      </c>
      <c r="B40">
        <v>3731.94</v>
      </c>
      <c r="C40">
        <v>4435.84</v>
      </c>
      <c r="D40">
        <v>6262.07</v>
      </c>
      <c r="E40">
        <v>10264</v>
      </c>
      <c r="F40">
        <f t="shared" si="5"/>
        <v>25165824</v>
      </c>
      <c r="G40">
        <f t="shared" si="6"/>
        <v>6.7433624334796383</v>
      </c>
      <c r="H40">
        <f t="shared" si="7"/>
        <v>11.346587793969125</v>
      </c>
      <c r="I40">
        <f t="shared" si="8"/>
        <v>16.075083159402563</v>
      </c>
      <c r="J40">
        <f t="shared" si="9"/>
        <v>19.614827747466876</v>
      </c>
    </row>
    <row r="41" spans="1:11" x14ac:dyDescent="0.25">
      <c r="A41">
        <v>2097152</v>
      </c>
      <c r="B41">
        <v>8213.7199999999993</v>
      </c>
      <c r="C41">
        <v>10110.1</v>
      </c>
      <c r="D41">
        <v>12280.3</v>
      </c>
      <c r="E41">
        <v>21350.5</v>
      </c>
      <c r="F41">
        <f t="shared" si="5"/>
        <v>50331648</v>
      </c>
      <c r="G41">
        <f t="shared" si="6"/>
        <v>6.1277530765597081</v>
      </c>
      <c r="H41">
        <f t="shared" si="7"/>
        <v>9.9567062640329969</v>
      </c>
      <c r="I41">
        <f t="shared" si="8"/>
        <v>16.394273104077261</v>
      </c>
      <c r="J41">
        <f t="shared" si="9"/>
        <v>18.859192243741365</v>
      </c>
    </row>
    <row r="42" spans="1:11" x14ac:dyDescent="0.25">
      <c r="A42">
        <v>4194304</v>
      </c>
      <c r="B42">
        <v>18529</v>
      </c>
      <c r="C42">
        <v>19852.5</v>
      </c>
      <c r="D42">
        <v>25057.4</v>
      </c>
      <c r="E42">
        <v>46661.9</v>
      </c>
      <c r="F42">
        <f t="shared" si="5"/>
        <v>100663296</v>
      </c>
      <c r="G42">
        <f t="shared" si="6"/>
        <v>5.4327430514328894</v>
      </c>
      <c r="H42">
        <f t="shared" si="7"/>
        <v>10.141120362674727</v>
      </c>
      <c r="I42">
        <f t="shared" si="8"/>
        <v>16.069232402404079</v>
      </c>
      <c r="J42">
        <f t="shared" si="9"/>
        <v>17.258327843486871</v>
      </c>
    </row>
    <row r="43" spans="1:11" x14ac:dyDescent="0.25">
      <c r="K43" t="s">
        <v>10</v>
      </c>
    </row>
    <row r="44" spans="1:11" x14ac:dyDescent="0.25">
      <c r="F44">
        <v>8</v>
      </c>
      <c r="G44" s="2">
        <f>(G23-G2)/G2</f>
        <v>3.5229194319688602E-3</v>
      </c>
      <c r="H44" s="2">
        <f t="shared" ref="G44:I59" si="10">(H23-H2)/H2</f>
        <v>-1.4860641366665645E-2</v>
      </c>
      <c r="I44" s="2">
        <f t="shared" si="10"/>
        <v>5.7405903059853729E-4</v>
      </c>
      <c r="J44" s="2">
        <f t="shared" ref="J44:J63" si="11">(J23-J2)/J2</f>
        <v>-1.2667243376749619E-2</v>
      </c>
    </row>
    <row r="45" spans="1:11" x14ac:dyDescent="0.25">
      <c r="F45">
        <v>16</v>
      </c>
      <c r="G45" s="2">
        <f t="shared" si="10"/>
        <v>-8.7093714660926771E-3</v>
      </c>
      <c r="H45" s="2">
        <f t="shared" si="10"/>
        <v>-2.5836624068072054E-2</v>
      </c>
      <c r="I45" s="2">
        <f t="shared" si="10"/>
        <v>-1.6342740149705645E-2</v>
      </c>
      <c r="J45" s="2">
        <f t="shared" si="11"/>
        <v>-4.0020879921916538E-2</v>
      </c>
    </row>
    <row r="46" spans="1:11" x14ac:dyDescent="0.25">
      <c r="F46">
        <v>32</v>
      </c>
      <c r="G46" s="2">
        <f t="shared" si="10"/>
        <v>3.3540677912114597E-2</v>
      </c>
      <c r="H46" s="2">
        <f t="shared" si="10"/>
        <v>-2.5973712672839957E-2</v>
      </c>
      <c r="I46" s="2">
        <f t="shared" si="10"/>
        <v>-1.7259133562488184E-2</v>
      </c>
      <c r="J46" s="2">
        <f t="shared" si="11"/>
        <v>-4.1686751455374628E-2</v>
      </c>
    </row>
    <row r="47" spans="1:11" x14ac:dyDescent="0.25">
      <c r="F47">
        <v>64</v>
      </c>
      <c r="G47" s="2">
        <f t="shared" si="10"/>
        <v>-1.1699719973915345E-2</v>
      </c>
      <c r="H47" s="2">
        <f t="shared" si="10"/>
        <v>-2.7760529464326087E-2</v>
      </c>
      <c r="I47" s="2">
        <f t="shared" si="10"/>
        <v>-2.2573224965496113E-2</v>
      </c>
      <c r="J47" s="2">
        <f t="shared" si="11"/>
        <v>-5.0148886756182474E-2</v>
      </c>
    </row>
    <row r="48" spans="1:11" x14ac:dyDescent="0.25">
      <c r="F48">
        <v>128</v>
      </c>
      <c r="G48" s="2">
        <f t="shared" si="10"/>
        <v>-1.2524494827113765E-2</v>
      </c>
      <c r="H48" s="2">
        <f t="shared" si="10"/>
        <v>-2.940770192828198E-2</v>
      </c>
      <c r="I48" s="2">
        <f t="shared" si="10"/>
        <v>-2.4505358545523253E-2</v>
      </c>
      <c r="J48" s="2">
        <f t="shared" si="11"/>
        <v>-5.011327307435761E-2</v>
      </c>
    </row>
    <row r="49" spans="6:10" x14ac:dyDescent="0.25">
      <c r="F49">
        <v>256</v>
      </c>
      <c r="G49" s="2">
        <f t="shared" si="10"/>
        <v>-9.9159489467677206E-3</v>
      </c>
      <c r="H49" s="2">
        <f t="shared" si="10"/>
        <v>-3.3275942111631533E-2</v>
      </c>
      <c r="I49" s="2">
        <f t="shared" si="10"/>
        <v>-2.0391852468234894E-3</v>
      </c>
      <c r="J49" s="2">
        <f t="shared" si="11"/>
        <v>-5.7079585394291886E-2</v>
      </c>
    </row>
    <row r="50" spans="6:10" x14ac:dyDescent="0.25">
      <c r="F50">
        <v>512</v>
      </c>
      <c r="G50" s="2">
        <f t="shared" si="10"/>
        <v>-1.9749727748148097E-2</v>
      </c>
      <c r="H50" s="2">
        <f t="shared" si="10"/>
        <v>-3.5019164717009395E-2</v>
      </c>
      <c r="I50" s="2">
        <f t="shared" si="10"/>
        <v>-3.098069369952864E-2</v>
      </c>
      <c r="J50" s="2">
        <f t="shared" si="11"/>
        <v>-6.3364847269286678E-2</v>
      </c>
    </row>
    <row r="51" spans="6:10" x14ac:dyDescent="0.25">
      <c r="F51">
        <v>1024</v>
      </c>
      <c r="G51" s="2">
        <f t="shared" si="10"/>
        <v>-7.9691714836223945E-3</v>
      </c>
      <c r="H51" s="2">
        <f t="shared" si="10"/>
        <v>-1.4097851214613263E-2</v>
      </c>
      <c r="I51" s="2">
        <f t="shared" si="10"/>
        <v>-3.1246550618278253E-2</v>
      </c>
      <c r="J51" s="2">
        <f t="shared" si="11"/>
        <v>-6.378467946214901E-2</v>
      </c>
    </row>
    <row r="52" spans="6:10" x14ac:dyDescent="0.25">
      <c r="F52">
        <v>2048</v>
      </c>
      <c r="G52" s="2">
        <f t="shared" si="10"/>
        <v>2.2500228042852326E-3</v>
      </c>
      <c r="H52" s="2">
        <f t="shared" si="10"/>
        <v>-1.6197531460009826E-2</v>
      </c>
      <c r="I52" s="2">
        <f t="shared" si="10"/>
        <v>-1.9981846713223037E-2</v>
      </c>
      <c r="J52" s="2">
        <f t="shared" si="11"/>
        <v>-5.4556461202516573E-2</v>
      </c>
    </row>
    <row r="53" spans="6:10" x14ac:dyDescent="0.25">
      <c r="F53">
        <v>4096</v>
      </c>
      <c r="G53" s="2">
        <f t="shared" si="10"/>
        <v>1.4565087566170262E-3</v>
      </c>
      <c r="H53" s="2">
        <f t="shared" si="10"/>
        <v>-2.0819445652066402E-3</v>
      </c>
      <c r="I53" s="2">
        <f t="shared" si="10"/>
        <v>-2.4013143947424109E-2</v>
      </c>
      <c r="J53" s="2">
        <f t="shared" si="11"/>
        <v>4.3005962820063241E-2</v>
      </c>
    </row>
    <row r="54" spans="6:10" x14ac:dyDescent="0.25">
      <c r="F54">
        <v>8192</v>
      </c>
      <c r="G54" s="2">
        <f t="shared" si="10"/>
        <v>3.3781672759083644E-3</v>
      </c>
      <c r="H54" s="2">
        <f t="shared" si="10"/>
        <v>1.2554781614549029E-2</v>
      </c>
      <c r="I54" s="2">
        <f t="shared" si="10"/>
        <v>6.3820563743096541E-3</v>
      </c>
      <c r="J54" s="2">
        <f t="shared" si="11"/>
        <v>0.20704866999063545</v>
      </c>
    </row>
    <row r="55" spans="6:10" x14ac:dyDescent="0.25">
      <c r="F55">
        <v>16384</v>
      </c>
      <c r="G55" s="2">
        <f t="shared" si="10"/>
        <v>-1.7481814738371664E-2</v>
      </c>
      <c r="H55" s="2">
        <f t="shared" si="10"/>
        <v>2.3469591958290136E-2</v>
      </c>
      <c r="I55" s="2">
        <f t="shared" si="10"/>
        <v>7.4804383099820973E-2</v>
      </c>
      <c r="J55" s="2">
        <f t="shared" si="11"/>
        <v>0.40598743841438201</v>
      </c>
    </row>
    <row r="56" spans="6:10" x14ac:dyDescent="0.25">
      <c r="F56">
        <v>32768</v>
      </c>
      <c r="G56" s="2">
        <f t="shared" si="10"/>
        <v>-9.3663780422839522E-3</v>
      </c>
      <c r="H56" s="2">
        <f t="shared" si="10"/>
        <v>5.4380918975797922E-2</v>
      </c>
      <c r="I56" s="2">
        <f t="shared" si="10"/>
        <v>0.16694484847039751</v>
      </c>
      <c r="J56" s="2">
        <f t="shared" si="11"/>
        <v>0.52059107189137066</v>
      </c>
    </row>
    <row r="57" spans="6:10" x14ac:dyDescent="0.25">
      <c r="F57">
        <v>65536</v>
      </c>
      <c r="G57" s="2">
        <f t="shared" si="10"/>
        <v>-8.7241749453671018E-3</v>
      </c>
      <c r="H57" s="2">
        <f>(H36-H15)/H15</f>
        <v>2.9084415085644008E-2</v>
      </c>
      <c r="I57" s="2">
        <f t="shared" si="10"/>
        <v>0.25220256361129356</v>
      </c>
      <c r="J57" s="2">
        <f t="shared" si="11"/>
        <v>0.45855793711998188</v>
      </c>
    </row>
    <row r="58" spans="6:10" x14ac:dyDescent="0.25">
      <c r="F58">
        <v>131072</v>
      </c>
      <c r="G58" s="2">
        <f t="shared" si="10"/>
        <v>-1.0186225089456188E-3</v>
      </c>
      <c r="H58" s="2">
        <f t="shared" si="10"/>
        <v>4.6029993205837512E-2</v>
      </c>
      <c r="I58" s="2">
        <f t="shared" si="10"/>
        <v>0.21577763471806732</v>
      </c>
      <c r="J58" s="2">
        <f t="shared" si="11"/>
        <v>0.37397554373191433</v>
      </c>
    </row>
    <row r="59" spans="6:10" x14ac:dyDescent="0.25">
      <c r="F59">
        <v>262144</v>
      </c>
      <c r="G59" s="2">
        <f t="shared" si="10"/>
        <v>-4.6417002449240428E-4</v>
      </c>
      <c r="H59" s="2">
        <f t="shared" si="10"/>
        <v>7.3332071543484312E-2</v>
      </c>
      <c r="I59" s="2">
        <f t="shared" si="10"/>
        <v>0.17060485566531164</v>
      </c>
      <c r="J59" s="2">
        <f t="shared" si="11"/>
        <v>0.29182010103625788</v>
      </c>
    </row>
    <row r="60" spans="6:10" x14ac:dyDescent="0.25">
      <c r="F60">
        <v>524288</v>
      </c>
      <c r="G60" s="2">
        <f t="shared" ref="G60:I63" si="12">(G39-G18)/G18</f>
        <v>-1.7739456340934066E-3</v>
      </c>
      <c r="H60" s="2">
        <f t="shared" si="12"/>
        <v>6.3125849994434061E-2</v>
      </c>
      <c r="I60" s="2">
        <f t="shared" si="12"/>
        <v>0.12528264605408709</v>
      </c>
      <c r="J60" s="2">
        <f t="shared" si="11"/>
        <v>0.16090728550178826</v>
      </c>
    </row>
    <row r="61" spans="6:10" x14ac:dyDescent="0.25">
      <c r="F61">
        <v>1048576</v>
      </c>
      <c r="G61" s="2">
        <f t="shared" si="12"/>
        <v>-5.7610786882960252E-4</v>
      </c>
      <c r="H61" s="2">
        <f t="shared" si="12"/>
        <v>7.2915163757033621E-2</v>
      </c>
      <c r="I61" s="2">
        <f t="shared" si="12"/>
        <v>8.1770085610668758E-2</v>
      </c>
      <c r="J61" s="2">
        <f t="shared" si="11"/>
        <v>0.15612821512081071</v>
      </c>
    </row>
    <row r="62" spans="6:10" x14ac:dyDescent="0.25">
      <c r="F62">
        <v>2097152</v>
      </c>
      <c r="G62" s="2">
        <f t="shared" si="12"/>
        <v>3.031513126816625E-4</v>
      </c>
      <c r="H62" s="2">
        <f t="shared" si="12"/>
        <v>4.6953046953046987E-2</v>
      </c>
      <c r="I62" s="2">
        <f t="shared" si="12"/>
        <v>9.4818530491925984E-2</v>
      </c>
      <c r="J62" s="2">
        <f t="shared" si="11"/>
        <v>9.8058593475562714E-2</v>
      </c>
    </row>
    <row r="63" spans="6:10" x14ac:dyDescent="0.25">
      <c r="F63">
        <v>4194304</v>
      </c>
      <c r="G63" s="2">
        <f t="shared" si="12"/>
        <v>-1.9429003184182452E-4</v>
      </c>
      <c r="H63" s="2">
        <f t="shared" si="12"/>
        <v>2.0632162196196981E-2</v>
      </c>
      <c r="I63" s="2">
        <f t="shared" si="12"/>
        <v>0.14049342709139809</v>
      </c>
      <c r="J63" s="2">
        <f t="shared" si="11"/>
        <v>6.6403211185142447E-2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A941-295E-4468-8151-071CA191D623}">
  <dimension ref="A1:K63"/>
  <sheetViews>
    <sheetView tabSelected="1" workbookViewId="0">
      <selection activeCell="J44" sqref="H44:J63"/>
    </sheetView>
  </sheetViews>
  <sheetFormatPr defaultRowHeight="13.8" x14ac:dyDescent="0.25"/>
  <cols>
    <col min="1" max="1" width="10.44140625" customWidth="1"/>
    <col min="6" max="6" width="16.109375" customWidth="1"/>
  </cols>
  <sheetData>
    <row r="1" spans="1:11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s="1" t="s">
        <v>8</v>
      </c>
    </row>
    <row r="2" spans="1:11" x14ac:dyDescent="0.25">
      <c r="A2">
        <v>8</v>
      </c>
      <c r="B2">
        <v>86.716499999999996</v>
      </c>
      <c r="C2">
        <v>129.732</v>
      </c>
      <c r="D2">
        <v>167.495</v>
      </c>
      <c r="E2">
        <v>189.3</v>
      </c>
      <c r="F2">
        <f>A2*24</f>
        <v>192</v>
      </c>
      <c r="G2">
        <f>$F2/(1000*B2)</f>
        <v>2.2141115012713842E-3</v>
      </c>
      <c r="H2">
        <f>2*$F2/(1000*C2)</f>
        <v>2.9599482009064842E-3</v>
      </c>
      <c r="I2">
        <f>4*$F2/(1000*D2)</f>
        <v>4.5852114988507121E-3</v>
      </c>
      <c r="J2">
        <f>8*$F2/(1000*E2)</f>
        <v>8.1141045958795562E-3</v>
      </c>
    </row>
    <row r="3" spans="1:11" x14ac:dyDescent="0.25">
      <c r="A3">
        <v>16</v>
      </c>
      <c r="B3">
        <v>85.8429</v>
      </c>
      <c r="C3">
        <v>142.39599999999999</v>
      </c>
      <c r="D3">
        <v>155.28</v>
      </c>
      <c r="E3">
        <v>183.458</v>
      </c>
      <c r="F3">
        <f t="shared" ref="F3:F21" si="0">A3*24</f>
        <v>384</v>
      </c>
      <c r="G3">
        <f t="shared" ref="G3:G21" si="1">$F3/(1000*B3)</f>
        <v>4.4732878316086711E-3</v>
      </c>
      <c r="H3">
        <f t="shared" ref="H3:H21" si="2">2*$F3/(1000*C3)</f>
        <v>5.393409927245147E-3</v>
      </c>
      <c r="I3">
        <f t="shared" ref="I3:I21" si="3">4*$F3/(1000*D3)</f>
        <v>9.8918083462132926E-3</v>
      </c>
      <c r="J3">
        <f t="shared" ref="J3:J21" si="4">8*$F3/(1000*E3)</f>
        <v>1.6744977051968299E-2</v>
      </c>
    </row>
    <row r="4" spans="1:11" x14ac:dyDescent="0.25">
      <c r="A4">
        <v>32</v>
      </c>
      <c r="B4">
        <v>83.500100000000003</v>
      </c>
      <c r="C4">
        <v>143.297</v>
      </c>
      <c r="D4">
        <v>158.416</v>
      </c>
      <c r="E4">
        <v>183.54300000000001</v>
      </c>
      <c r="F4">
        <f t="shared" si="0"/>
        <v>768</v>
      </c>
      <c r="G4">
        <f t="shared" si="1"/>
        <v>9.1975937753367952E-3</v>
      </c>
      <c r="H4">
        <f t="shared" si="2"/>
        <v>1.0718996210667355E-2</v>
      </c>
      <c r="I4">
        <f t="shared" si="3"/>
        <v>1.9391980608019391E-2</v>
      </c>
      <c r="J4">
        <f t="shared" si="4"/>
        <v>3.3474444680538076E-2</v>
      </c>
    </row>
    <row r="5" spans="1:11" x14ac:dyDescent="0.25">
      <c r="A5">
        <v>64</v>
      </c>
      <c r="B5">
        <v>84.160200000000003</v>
      </c>
      <c r="C5">
        <v>138.19399999999999</v>
      </c>
      <c r="D5">
        <v>147.749</v>
      </c>
      <c r="E5">
        <v>173.46100000000001</v>
      </c>
      <c r="F5">
        <f t="shared" si="0"/>
        <v>1536</v>
      </c>
      <c r="G5">
        <f t="shared" si="1"/>
        <v>1.8250907198414452E-2</v>
      </c>
      <c r="H5">
        <f t="shared" si="2"/>
        <v>2.2229619230936221E-2</v>
      </c>
      <c r="I5">
        <f t="shared" si="3"/>
        <v>4.1584037793826016E-2</v>
      </c>
      <c r="J5">
        <f t="shared" si="4"/>
        <v>7.0840131211050317E-2</v>
      </c>
    </row>
    <row r="6" spans="1:11" x14ac:dyDescent="0.25">
      <c r="A6">
        <v>128</v>
      </c>
      <c r="B6">
        <v>83.678299999999993</v>
      </c>
      <c r="C6">
        <v>139.41900000000001</v>
      </c>
      <c r="D6">
        <v>151.34299999999999</v>
      </c>
      <c r="E6">
        <v>180.75299999999999</v>
      </c>
      <c r="F6">
        <f t="shared" si="0"/>
        <v>3072</v>
      </c>
      <c r="G6">
        <f t="shared" si="1"/>
        <v>3.6712026893471791E-2</v>
      </c>
      <c r="H6">
        <f t="shared" si="2"/>
        <v>4.4068598971445785E-2</v>
      </c>
      <c r="I6">
        <f t="shared" si="3"/>
        <v>8.1193051545165623E-2</v>
      </c>
      <c r="J6">
        <f t="shared" si="4"/>
        <v>0.13596454830625218</v>
      </c>
    </row>
    <row r="7" spans="1:11" x14ac:dyDescent="0.25">
      <c r="A7">
        <v>256</v>
      </c>
      <c r="B7">
        <v>85.433099999999996</v>
      </c>
      <c r="C7">
        <v>143.16900000000001</v>
      </c>
      <c r="D7">
        <v>154.69200000000001</v>
      </c>
      <c r="E7">
        <v>184.95</v>
      </c>
      <c r="F7">
        <f t="shared" si="0"/>
        <v>6144</v>
      </c>
      <c r="G7">
        <f t="shared" si="1"/>
        <v>7.1915920176137821E-2</v>
      </c>
      <c r="H7">
        <f t="shared" si="2"/>
        <v>8.5828636087421153E-2</v>
      </c>
      <c r="I7">
        <f t="shared" si="3"/>
        <v>0.15887052982701108</v>
      </c>
      <c r="J7">
        <f t="shared" si="4"/>
        <v>0.26575831305758313</v>
      </c>
    </row>
    <row r="8" spans="1:11" x14ac:dyDescent="0.25">
      <c r="A8">
        <v>512</v>
      </c>
      <c r="B8">
        <v>86.590999999999994</v>
      </c>
      <c r="C8">
        <v>142.44900000000001</v>
      </c>
      <c r="D8">
        <v>159.374</v>
      </c>
      <c r="E8">
        <v>191.279</v>
      </c>
      <c r="F8">
        <f t="shared" si="0"/>
        <v>12288</v>
      </c>
      <c r="G8">
        <f t="shared" si="1"/>
        <v>0.14190851243200794</v>
      </c>
      <c r="H8">
        <f t="shared" si="2"/>
        <v>0.17252490364972728</v>
      </c>
      <c r="I8">
        <f t="shared" si="3"/>
        <v>0.30840664098284537</v>
      </c>
      <c r="J8">
        <f t="shared" si="4"/>
        <v>0.51392991389540932</v>
      </c>
    </row>
    <row r="9" spans="1:11" x14ac:dyDescent="0.25">
      <c r="A9">
        <v>1024</v>
      </c>
      <c r="B9">
        <v>93.889700000000005</v>
      </c>
      <c r="C9">
        <v>155.636</v>
      </c>
      <c r="D9">
        <v>168.13399999999999</v>
      </c>
      <c r="E9">
        <v>202.38200000000001</v>
      </c>
      <c r="F9">
        <f t="shared" si="0"/>
        <v>24576</v>
      </c>
      <c r="G9">
        <f t="shared" si="1"/>
        <v>0.26175395171142307</v>
      </c>
      <c r="H9">
        <f t="shared" si="2"/>
        <v>0.3158138219949112</v>
      </c>
      <c r="I9">
        <f t="shared" si="3"/>
        <v>0.58467650802336235</v>
      </c>
      <c r="J9">
        <f t="shared" si="4"/>
        <v>0.97146979474459194</v>
      </c>
    </row>
    <row r="10" spans="1:11" x14ac:dyDescent="0.25">
      <c r="A10">
        <v>2048</v>
      </c>
      <c r="B10">
        <v>103.02500000000001</v>
      </c>
      <c r="C10">
        <v>161.16399999999999</v>
      </c>
      <c r="D10">
        <v>180.465</v>
      </c>
      <c r="E10">
        <v>221.44800000000001</v>
      </c>
      <c r="F10">
        <f t="shared" si="0"/>
        <v>49152</v>
      </c>
      <c r="G10">
        <f t="shared" si="1"/>
        <v>0.4770880854161611</v>
      </c>
      <c r="H10">
        <f t="shared" si="2"/>
        <v>0.60996252264773776</v>
      </c>
      <c r="I10">
        <f t="shared" si="3"/>
        <v>1.0894522483584075</v>
      </c>
      <c r="J10">
        <f t="shared" si="4"/>
        <v>1.775658393844153</v>
      </c>
    </row>
    <row r="11" spans="1:11" x14ac:dyDescent="0.25">
      <c r="A11">
        <v>4096</v>
      </c>
      <c r="B11">
        <v>119.337</v>
      </c>
      <c r="C11">
        <v>195.631</v>
      </c>
      <c r="D11">
        <v>211.98400000000001</v>
      </c>
      <c r="E11">
        <v>260.44299999999998</v>
      </c>
      <c r="F11">
        <f t="shared" si="0"/>
        <v>98304</v>
      </c>
      <c r="G11">
        <f t="shared" si="1"/>
        <v>0.82375122552100355</v>
      </c>
      <c r="H11">
        <f t="shared" si="2"/>
        <v>1.0049940960277257</v>
      </c>
      <c r="I11">
        <f t="shared" si="3"/>
        <v>1.8549324477319042</v>
      </c>
      <c r="J11">
        <f t="shared" si="4"/>
        <v>3.019593538701367</v>
      </c>
    </row>
    <row r="12" spans="1:11" x14ac:dyDescent="0.25">
      <c r="A12">
        <v>8192</v>
      </c>
      <c r="B12">
        <v>151.45699999999999</v>
      </c>
      <c r="C12">
        <v>234.077</v>
      </c>
      <c r="D12">
        <v>275.988</v>
      </c>
      <c r="E12">
        <v>365.55200000000002</v>
      </c>
      <c r="F12">
        <f t="shared" si="0"/>
        <v>196608</v>
      </c>
      <c r="G12">
        <f t="shared" si="1"/>
        <v>1.2981110150075599</v>
      </c>
      <c r="H12">
        <f t="shared" si="2"/>
        <v>1.6798574827941233</v>
      </c>
      <c r="I12">
        <f t="shared" si="3"/>
        <v>2.8495151963128831</v>
      </c>
      <c r="J12">
        <f t="shared" si="4"/>
        <v>4.3027093272639734</v>
      </c>
    </row>
    <row r="13" spans="1:11" x14ac:dyDescent="0.25">
      <c r="A13">
        <v>16384</v>
      </c>
      <c r="B13">
        <v>215.00399999999999</v>
      </c>
      <c r="C13">
        <v>336.29199999999997</v>
      </c>
      <c r="D13">
        <v>397.423</v>
      </c>
      <c r="E13">
        <v>604.94600000000003</v>
      </c>
      <c r="F13">
        <f t="shared" si="0"/>
        <v>393216</v>
      </c>
      <c r="G13">
        <f t="shared" si="1"/>
        <v>1.8288776022771669</v>
      </c>
      <c r="H13">
        <f t="shared" si="2"/>
        <v>2.3385391267113103</v>
      </c>
      <c r="I13">
        <f t="shared" si="3"/>
        <v>3.9576572065532192</v>
      </c>
      <c r="J13">
        <f t="shared" si="4"/>
        <v>5.2000145467529331</v>
      </c>
    </row>
    <row r="14" spans="1:11" x14ac:dyDescent="0.25">
      <c r="A14">
        <v>32768</v>
      </c>
      <c r="B14">
        <v>389.99099999999999</v>
      </c>
      <c r="C14">
        <v>541.39200000000005</v>
      </c>
      <c r="D14">
        <v>694.46199999999999</v>
      </c>
      <c r="E14">
        <v>1138.94</v>
      </c>
      <c r="F14">
        <f t="shared" si="0"/>
        <v>786432</v>
      </c>
      <c r="G14">
        <f t="shared" si="1"/>
        <v>2.0165388432040738</v>
      </c>
      <c r="H14">
        <f t="shared" si="2"/>
        <v>2.9052220941572835</v>
      </c>
      <c r="I14">
        <f t="shared" si="3"/>
        <v>4.5297338083293255</v>
      </c>
      <c r="J14">
        <f t="shared" si="4"/>
        <v>5.5239573638646462</v>
      </c>
    </row>
    <row r="15" spans="1:11" x14ac:dyDescent="0.25">
      <c r="A15">
        <v>65536</v>
      </c>
      <c r="B15">
        <v>950.67700000000002</v>
      </c>
      <c r="C15">
        <v>1356.72</v>
      </c>
      <c r="D15">
        <v>1728.33</v>
      </c>
      <c r="E15">
        <v>2715.18</v>
      </c>
      <c r="F15">
        <f t="shared" si="0"/>
        <v>1572864</v>
      </c>
      <c r="G15">
        <f t="shared" si="1"/>
        <v>1.6544672901521758</v>
      </c>
      <c r="H15">
        <f t="shared" si="2"/>
        <v>2.3186272775517422</v>
      </c>
      <c r="I15">
        <f t="shared" si="3"/>
        <v>3.6401937130061968</v>
      </c>
      <c r="J15">
        <f t="shared" si="4"/>
        <v>4.6342828099794486</v>
      </c>
    </row>
    <row r="16" spans="1:11" x14ac:dyDescent="0.25">
      <c r="A16">
        <v>131072</v>
      </c>
      <c r="B16">
        <v>1715.12</v>
      </c>
      <c r="C16">
        <v>2606.1</v>
      </c>
      <c r="D16">
        <v>3422.38</v>
      </c>
      <c r="E16">
        <v>5435.32</v>
      </c>
      <c r="F16">
        <f t="shared" si="0"/>
        <v>3145728</v>
      </c>
      <c r="G16">
        <f t="shared" si="1"/>
        <v>1.8341153971733757</v>
      </c>
      <c r="H16">
        <f t="shared" si="2"/>
        <v>2.4141268562219409</v>
      </c>
      <c r="I16">
        <f t="shared" si="3"/>
        <v>3.6766554269251221</v>
      </c>
      <c r="J16">
        <f t="shared" si="4"/>
        <v>4.6300537962806239</v>
      </c>
    </row>
    <row r="17" spans="1:11" x14ac:dyDescent="0.25">
      <c r="A17">
        <v>262144</v>
      </c>
      <c r="B17">
        <v>3287.32</v>
      </c>
      <c r="C17">
        <v>4421.1400000000003</v>
      </c>
      <c r="D17">
        <v>5801.78</v>
      </c>
      <c r="E17">
        <v>8916.82</v>
      </c>
      <c r="F17">
        <f t="shared" si="0"/>
        <v>6291456</v>
      </c>
      <c r="G17">
        <f t="shared" si="1"/>
        <v>1.9138556635800592</v>
      </c>
      <c r="H17">
        <f t="shared" si="2"/>
        <v>2.8460786132083582</v>
      </c>
      <c r="I17">
        <f t="shared" si="3"/>
        <v>4.3376039767105956</v>
      </c>
      <c r="J17">
        <f t="shared" si="4"/>
        <v>5.6445737381712311</v>
      </c>
    </row>
    <row r="18" spans="1:11" x14ac:dyDescent="0.25">
      <c r="A18">
        <v>524288</v>
      </c>
      <c r="B18">
        <v>6462.52</v>
      </c>
      <c r="C18">
        <v>8921.19</v>
      </c>
      <c r="D18">
        <v>11763.7</v>
      </c>
      <c r="E18">
        <v>17893</v>
      </c>
      <c r="F18">
        <f t="shared" si="0"/>
        <v>12582912</v>
      </c>
      <c r="G18">
        <f t="shared" si="1"/>
        <v>1.9470596609372195</v>
      </c>
      <c r="H18">
        <f t="shared" si="2"/>
        <v>2.820904386074055</v>
      </c>
      <c r="I18">
        <f t="shared" si="3"/>
        <v>4.278555896529153</v>
      </c>
      <c r="J18">
        <f t="shared" si="4"/>
        <v>5.6258478734700725</v>
      </c>
    </row>
    <row r="19" spans="1:11" x14ac:dyDescent="0.25">
      <c r="A19">
        <v>1048576</v>
      </c>
      <c r="B19">
        <v>12797.5</v>
      </c>
      <c r="C19">
        <v>17813.7</v>
      </c>
      <c r="D19">
        <v>23514.5</v>
      </c>
      <c r="E19">
        <v>35827.300000000003</v>
      </c>
      <c r="F19">
        <f t="shared" si="0"/>
        <v>25165824</v>
      </c>
      <c r="G19">
        <f t="shared" si="1"/>
        <v>1.9664640750146514</v>
      </c>
      <c r="H19">
        <f t="shared" si="2"/>
        <v>2.8254460331093485</v>
      </c>
      <c r="I19">
        <f t="shared" si="3"/>
        <v>4.2809031023411084</v>
      </c>
      <c r="J19">
        <f t="shared" si="4"/>
        <v>5.6193626647835586</v>
      </c>
    </row>
    <row r="20" spans="1:11" x14ac:dyDescent="0.25">
      <c r="A20">
        <v>2097152</v>
      </c>
      <c r="B20">
        <v>27040.7</v>
      </c>
      <c r="C20">
        <v>36140.699999999997</v>
      </c>
      <c r="D20">
        <v>51551.8</v>
      </c>
      <c r="E20">
        <v>79908</v>
      </c>
      <c r="F20">
        <f t="shared" si="0"/>
        <v>50331648</v>
      </c>
      <c r="G20">
        <f t="shared" si="1"/>
        <v>1.86132932949221</v>
      </c>
      <c r="H20">
        <f t="shared" si="2"/>
        <v>2.7853167204841078</v>
      </c>
      <c r="I20">
        <f t="shared" si="3"/>
        <v>3.9053261379816031</v>
      </c>
      <c r="J20">
        <f t="shared" si="4"/>
        <v>5.0389596035440753</v>
      </c>
    </row>
    <row r="21" spans="1:11" x14ac:dyDescent="0.25">
      <c r="A21">
        <v>4194304</v>
      </c>
      <c r="B21">
        <v>50057.7</v>
      </c>
      <c r="C21">
        <v>67477.3</v>
      </c>
      <c r="D21">
        <v>101175</v>
      </c>
      <c r="E21">
        <v>178706</v>
      </c>
      <c r="F21">
        <f t="shared" si="0"/>
        <v>100663296</v>
      </c>
      <c r="G21">
        <f t="shared" si="1"/>
        <v>2.0109452891363366</v>
      </c>
      <c r="H21">
        <f t="shared" si="2"/>
        <v>2.9836195579846851</v>
      </c>
      <c r="I21">
        <f t="shared" si="3"/>
        <v>3.9797695478131949</v>
      </c>
      <c r="J21">
        <f t="shared" si="4"/>
        <v>4.5063196982753793</v>
      </c>
    </row>
    <row r="22" spans="1:11" x14ac:dyDescent="0.25">
      <c r="B22" t="s">
        <v>7</v>
      </c>
      <c r="G22" t="s">
        <v>6</v>
      </c>
      <c r="K22" s="1" t="s">
        <v>9</v>
      </c>
    </row>
    <row r="23" spans="1:11" x14ac:dyDescent="0.25">
      <c r="A23">
        <v>8</v>
      </c>
      <c r="B23">
        <v>77.668800000000005</v>
      </c>
      <c r="C23">
        <v>92.149799999999999</v>
      </c>
      <c r="D23">
        <v>112.893</v>
      </c>
      <c r="E23">
        <v>123.727</v>
      </c>
      <c r="F23">
        <f>A23*24</f>
        <v>192</v>
      </c>
      <c r="G23">
        <f>$F23/(1000*B23)</f>
        <v>2.4720351028984611E-3</v>
      </c>
      <c r="H23">
        <f>2*$F23/(1000*C23)</f>
        <v>4.1671278722254417E-3</v>
      </c>
      <c r="I23">
        <f>4*$F23/(1000*D23)</f>
        <v>6.8029018628258621E-3</v>
      </c>
      <c r="J23">
        <f>8*$F23/(1000*E23)</f>
        <v>1.2414428540253946E-2</v>
      </c>
    </row>
    <row r="24" spans="1:11" x14ac:dyDescent="0.25">
      <c r="A24">
        <v>16</v>
      </c>
      <c r="B24">
        <v>92.63</v>
      </c>
      <c r="C24">
        <v>94.751499999999993</v>
      </c>
      <c r="D24">
        <v>110.529</v>
      </c>
      <c r="E24">
        <v>127.116</v>
      </c>
      <c r="F24">
        <f t="shared" ref="F24:F42" si="5">A24*24</f>
        <v>384</v>
      </c>
      <c r="G24">
        <f t="shared" ref="G24:G42" si="6">$F24/(1000*B24)</f>
        <v>4.1455252078160428E-3</v>
      </c>
      <c r="H24">
        <f t="shared" ref="H24:H42" si="7">2*$F24/(1000*C24)</f>
        <v>8.1054125792203811E-3</v>
      </c>
      <c r="I24">
        <f t="shared" ref="I24:I42" si="8">4*$F24/(1000*D24)</f>
        <v>1.389680536329832E-2</v>
      </c>
      <c r="J24">
        <f t="shared" ref="J24:J42" si="9">8*$F24/(1000*E24)</f>
        <v>2.416690267157557E-2</v>
      </c>
    </row>
    <row r="25" spans="1:11" x14ac:dyDescent="0.25">
      <c r="A25">
        <v>32</v>
      </c>
      <c r="B25">
        <v>94.022099999999995</v>
      </c>
      <c r="C25">
        <v>94.690799999999996</v>
      </c>
      <c r="D25">
        <v>110.958</v>
      </c>
      <c r="E25">
        <v>126.943</v>
      </c>
      <c r="F25">
        <f t="shared" si="5"/>
        <v>768</v>
      </c>
      <c r="G25">
        <f t="shared" si="6"/>
        <v>8.1682923482883293E-3</v>
      </c>
      <c r="H25">
        <f t="shared" si="7"/>
        <v>1.6221216844719867E-2</v>
      </c>
      <c r="I25">
        <f t="shared" si="8"/>
        <v>2.7686151516790138E-2</v>
      </c>
      <c r="J25">
        <f t="shared" si="9"/>
        <v>4.8399675444884709E-2</v>
      </c>
    </row>
    <row r="26" spans="1:11" x14ac:dyDescent="0.25">
      <c r="A26">
        <v>64</v>
      </c>
      <c r="B26">
        <v>92.491799999999998</v>
      </c>
      <c r="C26">
        <v>93.982299999999995</v>
      </c>
      <c r="D26">
        <v>110.34</v>
      </c>
      <c r="E26">
        <v>126.30800000000001</v>
      </c>
      <c r="F26">
        <f t="shared" si="5"/>
        <v>1536</v>
      </c>
      <c r="G26">
        <f t="shared" si="6"/>
        <v>1.660687758266138E-2</v>
      </c>
      <c r="H26">
        <f t="shared" si="7"/>
        <v>3.2687005957504768E-2</v>
      </c>
      <c r="I26">
        <f t="shared" si="8"/>
        <v>5.5682436106579664E-2</v>
      </c>
      <c r="J26">
        <f t="shared" si="9"/>
        <v>9.7285999303290363E-2</v>
      </c>
    </row>
    <row r="27" spans="1:11" x14ac:dyDescent="0.25">
      <c r="A27">
        <v>128</v>
      </c>
      <c r="B27">
        <v>92.440299999999993</v>
      </c>
      <c r="C27">
        <v>95.004999999999995</v>
      </c>
      <c r="D27">
        <v>110.941</v>
      </c>
      <c r="E27">
        <v>127.628</v>
      </c>
      <c r="F27">
        <f t="shared" si="5"/>
        <v>3072</v>
      </c>
      <c r="G27">
        <f t="shared" si="6"/>
        <v>3.3232259090461631E-2</v>
      </c>
      <c r="H27">
        <f t="shared" si="7"/>
        <v>6.467028051155202E-2</v>
      </c>
      <c r="I27">
        <f t="shared" si="8"/>
        <v>0.11076157597281439</v>
      </c>
      <c r="J27">
        <f t="shared" si="9"/>
        <v>0.19255962641426647</v>
      </c>
    </row>
    <row r="28" spans="1:11" x14ac:dyDescent="0.25">
      <c r="A28">
        <v>256</v>
      </c>
      <c r="B28">
        <v>93.997500000000002</v>
      </c>
      <c r="C28">
        <v>96.565299999999993</v>
      </c>
      <c r="D28">
        <v>112.98399999999999</v>
      </c>
      <c r="E28">
        <v>132.09100000000001</v>
      </c>
      <c r="F28">
        <f t="shared" si="5"/>
        <v>6144</v>
      </c>
      <c r="G28">
        <f t="shared" si="6"/>
        <v>6.5363440517035021E-2</v>
      </c>
      <c r="H28">
        <f t="shared" si="7"/>
        <v>0.12725067907416018</v>
      </c>
      <c r="I28">
        <f t="shared" si="8"/>
        <v>0.21751752460525384</v>
      </c>
      <c r="J28">
        <f t="shared" si="9"/>
        <v>0.37210710797859053</v>
      </c>
    </row>
    <row r="29" spans="1:11" x14ac:dyDescent="0.25">
      <c r="A29">
        <v>512</v>
      </c>
      <c r="B29">
        <v>98.459299999999999</v>
      </c>
      <c r="C29">
        <v>102.328</v>
      </c>
      <c r="D29">
        <v>118.358</v>
      </c>
      <c r="E29">
        <v>136.22499999999999</v>
      </c>
      <c r="F29">
        <f t="shared" si="5"/>
        <v>12288</v>
      </c>
      <c r="G29">
        <f t="shared" si="6"/>
        <v>0.12480283731450457</v>
      </c>
      <c r="H29">
        <f t="shared" si="7"/>
        <v>0.24016886873582988</v>
      </c>
      <c r="I29">
        <f t="shared" si="8"/>
        <v>0.41528244816573445</v>
      </c>
      <c r="J29">
        <f t="shared" si="9"/>
        <v>0.7216296568177647</v>
      </c>
    </row>
    <row r="30" spans="1:11" x14ac:dyDescent="0.25">
      <c r="A30">
        <v>1024</v>
      </c>
      <c r="B30">
        <v>106.01300000000001</v>
      </c>
      <c r="C30">
        <v>109.917</v>
      </c>
      <c r="D30">
        <v>129.65100000000001</v>
      </c>
      <c r="E30">
        <v>149.83000000000001</v>
      </c>
      <c r="F30">
        <f t="shared" si="5"/>
        <v>24576</v>
      </c>
      <c r="G30">
        <f t="shared" si="6"/>
        <v>0.23182062577231094</v>
      </c>
      <c r="H30">
        <f t="shared" si="7"/>
        <v>0.44717377657687163</v>
      </c>
      <c r="I30">
        <f t="shared" si="8"/>
        <v>0.75822014485040601</v>
      </c>
      <c r="J30">
        <f t="shared" si="9"/>
        <v>1.3122071681238736</v>
      </c>
    </row>
    <row r="31" spans="1:11" x14ac:dyDescent="0.25">
      <c r="A31">
        <v>2048</v>
      </c>
      <c r="B31">
        <v>118.30200000000001</v>
      </c>
      <c r="C31">
        <v>123.40900000000001</v>
      </c>
      <c r="D31">
        <v>149.1</v>
      </c>
      <c r="E31">
        <v>174.476</v>
      </c>
      <c r="F31">
        <f t="shared" si="5"/>
        <v>49152</v>
      </c>
      <c r="G31">
        <f t="shared" si="6"/>
        <v>0.41547902824973371</v>
      </c>
      <c r="H31">
        <f t="shared" si="7"/>
        <v>0.79657075253830756</v>
      </c>
      <c r="I31">
        <f t="shared" si="8"/>
        <v>1.3186317907444669</v>
      </c>
      <c r="J31">
        <f t="shared" si="9"/>
        <v>2.2536967835117725</v>
      </c>
    </row>
    <row r="32" spans="1:11" x14ac:dyDescent="0.25">
      <c r="A32">
        <v>4096</v>
      </c>
      <c r="B32">
        <v>136.03899999999999</v>
      </c>
      <c r="C32">
        <v>140.09899999999999</v>
      </c>
      <c r="D32">
        <v>170.98</v>
      </c>
      <c r="E32">
        <v>210.745</v>
      </c>
      <c r="F32">
        <f t="shared" si="5"/>
        <v>98304</v>
      </c>
      <c r="G32">
        <f t="shared" si="6"/>
        <v>0.72261630855857506</v>
      </c>
      <c r="H32">
        <f t="shared" si="7"/>
        <v>1.4033504878692924</v>
      </c>
      <c r="I32">
        <f t="shared" si="8"/>
        <v>2.2997777517838345</v>
      </c>
      <c r="J32">
        <f t="shared" si="9"/>
        <v>3.7316757218439345</v>
      </c>
    </row>
    <row r="33" spans="1:11" x14ac:dyDescent="0.25">
      <c r="A33">
        <v>8192</v>
      </c>
      <c r="B33">
        <v>175.422</v>
      </c>
      <c r="C33">
        <v>188.18199999999999</v>
      </c>
      <c r="D33">
        <v>213.30099999999999</v>
      </c>
      <c r="E33">
        <v>291.34800000000001</v>
      </c>
      <c r="F33">
        <f t="shared" si="5"/>
        <v>196608</v>
      </c>
      <c r="G33">
        <f t="shared" si="6"/>
        <v>1.1207716249957247</v>
      </c>
      <c r="H33">
        <f t="shared" si="7"/>
        <v>2.0895516042979669</v>
      </c>
      <c r="I33">
        <f t="shared" si="8"/>
        <v>3.6869588046938362</v>
      </c>
      <c r="J33">
        <f t="shared" si="9"/>
        <v>5.3985749001194447</v>
      </c>
    </row>
    <row r="34" spans="1:11" x14ac:dyDescent="0.25">
      <c r="A34">
        <v>16384</v>
      </c>
      <c r="B34">
        <v>241.61199999999999</v>
      </c>
      <c r="C34">
        <v>259.33199999999999</v>
      </c>
      <c r="D34">
        <v>320.02999999999997</v>
      </c>
      <c r="E34">
        <v>497.47500000000002</v>
      </c>
      <c r="F34">
        <f t="shared" si="5"/>
        <v>393216</v>
      </c>
      <c r="G34">
        <f t="shared" si="6"/>
        <v>1.6274688343294208</v>
      </c>
      <c r="H34">
        <f t="shared" si="7"/>
        <v>3.0325297302299754</v>
      </c>
      <c r="I34">
        <f t="shared" si="8"/>
        <v>4.9147392431959505</v>
      </c>
      <c r="J34">
        <f t="shared" si="9"/>
        <v>6.3233891150309063</v>
      </c>
    </row>
    <row r="35" spans="1:11" x14ac:dyDescent="0.25">
      <c r="A35">
        <v>32768</v>
      </c>
      <c r="B35">
        <v>424.233</v>
      </c>
      <c r="C35">
        <v>447.48599999999999</v>
      </c>
      <c r="D35">
        <v>564.99800000000005</v>
      </c>
      <c r="E35">
        <v>982.69</v>
      </c>
      <c r="F35">
        <f t="shared" si="5"/>
        <v>786432</v>
      </c>
      <c r="G35">
        <f t="shared" si="6"/>
        <v>1.853773751688341</v>
      </c>
      <c r="H35">
        <f t="shared" si="7"/>
        <v>3.5148898513026108</v>
      </c>
      <c r="I35">
        <f t="shared" si="8"/>
        <v>5.5676798855925158</v>
      </c>
      <c r="J35">
        <f t="shared" si="9"/>
        <v>6.4022794574077277</v>
      </c>
    </row>
    <row r="36" spans="1:11" x14ac:dyDescent="0.25">
      <c r="A36">
        <v>65536</v>
      </c>
      <c r="B36">
        <v>907.89400000000001</v>
      </c>
      <c r="C36">
        <v>1056.1199999999999</v>
      </c>
      <c r="D36">
        <v>1369.46</v>
      </c>
      <c r="E36">
        <v>2276.92</v>
      </c>
      <c r="F36">
        <f t="shared" si="5"/>
        <v>1572864</v>
      </c>
      <c r="G36">
        <f t="shared" si="6"/>
        <v>1.7324313190746938</v>
      </c>
      <c r="H36">
        <f t="shared" si="7"/>
        <v>2.9785706169753436</v>
      </c>
      <c r="I36">
        <f t="shared" si="8"/>
        <v>4.5941144684766257</v>
      </c>
      <c r="J36">
        <f t="shared" si="9"/>
        <v>5.5262863868734957</v>
      </c>
    </row>
    <row r="37" spans="1:11" x14ac:dyDescent="0.25">
      <c r="A37">
        <v>131072</v>
      </c>
      <c r="B37">
        <v>1671.12</v>
      </c>
      <c r="C37">
        <v>2003.1</v>
      </c>
      <c r="D37">
        <v>2705.17</v>
      </c>
      <c r="E37">
        <v>4645.71</v>
      </c>
      <c r="F37">
        <f t="shared" si="5"/>
        <v>3145728</v>
      </c>
      <c r="G37">
        <f t="shared" si="6"/>
        <v>1.8824070084733593</v>
      </c>
      <c r="H37">
        <f t="shared" si="7"/>
        <v>3.1408596675153513</v>
      </c>
      <c r="I37">
        <f t="shared" si="8"/>
        <v>4.6514311485045301</v>
      </c>
      <c r="J37">
        <f t="shared" si="9"/>
        <v>5.4170027832129</v>
      </c>
    </row>
    <row r="38" spans="1:11" x14ac:dyDescent="0.25">
      <c r="A38">
        <v>262144</v>
      </c>
      <c r="B38">
        <v>3228.09</v>
      </c>
      <c r="C38">
        <v>3961.96</v>
      </c>
      <c r="D38">
        <v>5451.67</v>
      </c>
      <c r="E38">
        <v>8335.3799999999992</v>
      </c>
      <c r="F38">
        <f t="shared" si="5"/>
        <v>6291456</v>
      </c>
      <c r="G38">
        <f t="shared" si="6"/>
        <v>1.9489716829456427</v>
      </c>
      <c r="H38">
        <f t="shared" si="7"/>
        <v>3.175931104806712</v>
      </c>
      <c r="I38">
        <f t="shared" si="8"/>
        <v>4.61616788983926</v>
      </c>
      <c r="J38">
        <f t="shared" si="9"/>
        <v>6.0383147498974257</v>
      </c>
    </row>
    <row r="39" spans="1:11" x14ac:dyDescent="0.25">
      <c r="A39">
        <v>524288</v>
      </c>
      <c r="B39">
        <v>6337.08</v>
      </c>
      <c r="C39">
        <v>7872.47</v>
      </c>
      <c r="D39">
        <v>10874</v>
      </c>
      <c r="E39">
        <v>16902.3</v>
      </c>
      <c r="F39">
        <f t="shared" si="5"/>
        <v>12582912</v>
      </c>
      <c r="G39">
        <f t="shared" si="6"/>
        <v>1.9856009392338427</v>
      </c>
      <c r="H39">
        <f t="shared" si="7"/>
        <v>3.1966871896622027</v>
      </c>
      <c r="I39">
        <f t="shared" si="8"/>
        <v>4.6286231377597939</v>
      </c>
      <c r="J39">
        <f t="shared" si="9"/>
        <v>5.9555975222307023</v>
      </c>
    </row>
    <row r="40" spans="1:11" x14ac:dyDescent="0.25">
      <c r="A40">
        <v>1048576</v>
      </c>
      <c r="B40">
        <v>12553.3</v>
      </c>
      <c r="C40">
        <v>15607</v>
      </c>
      <c r="D40">
        <v>21607</v>
      </c>
      <c r="E40">
        <v>33739.800000000003</v>
      </c>
      <c r="F40">
        <f t="shared" si="5"/>
        <v>25165824</v>
      </c>
      <c r="G40">
        <f t="shared" si="6"/>
        <v>2.0047178032867849</v>
      </c>
      <c r="H40">
        <f t="shared" si="7"/>
        <v>3.2249406035753188</v>
      </c>
      <c r="I40">
        <f t="shared" si="8"/>
        <v>4.6588279724163462</v>
      </c>
      <c r="J40">
        <f t="shared" si="9"/>
        <v>5.9670357263528535</v>
      </c>
    </row>
    <row r="41" spans="1:11" x14ac:dyDescent="0.25">
      <c r="A41">
        <v>2097152</v>
      </c>
      <c r="B41">
        <v>25469.7</v>
      </c>
      <c r="C41">
        <v>31789.3</v>
      </c>
      <c r="D41">
        <v>42266.1</v>
      </c>
      <c r="E41">
        <v>72676.600000000006</v>
      </c>
      <c r="F41">
        <f t="shared" si="5"/>
        <v>50331648</v>
      </c>
      <c r="G41">
        <f t="shared" si="6"/>
        <v>1.9761382348437555</v>
      </c>
      <c r="H41">
        <f t="shared" si="7"/>
        <v>3.1665779366013092</v>
      </c>
      <c r="I41">
        <f t="shared" si="8"/>
        <v>4.7633113062241375</v>
      </c>
      <c r="J41">
        <f t="shared" si="9"/>
        <v>5.5403415129491469</v>
      </c>
    </row>
    <row r="42" spans="1:11" x14ac:dyDescent="0.25">
      <c r="A42">
        <v>4194304</v>
      </c>
      <c r="B42">
        <v>50204.4</v>
      </c>
      <c r="C42">
        <v>61212.2</v>
      </c>
      <c r="D42">
        <v>83938.7</v>
      </c>
      <c r="E42">
        <v>147145</v>
      </c>
      <c r="F42">
        <f t="shared" si="5"/>
        <v>100663296</v>
      </c>
      <c r="G42">
        <f t="shared" si="6"/>
        <v>2.0050691971221646</v>
      </c>
      <c r="H42">
        <f t="shared" si="7"/>
        <v>3.2889945468387021</v>
      </c>
      <c r="I42">
        <f t="shared" si="8"/>
        <v>4.7969909469648684</v>
      </c>
      <c r="J42">
        <f t="shared" si="9"/>
        <v>5.4728761969485884</v>
      </c>
    </row>
    <row r="43" spans="1:11" x14ac:dyDescent="0.25">
      <c r="K43" t="s">
        <v>10</v>
      </c>
    </row>
    <row r="44" spans="1:11" x14ac:dyDescent="0.25">
      <c r="F44">
        <v>8</v>
      </c>
      <c r="G44" s="2"/>
      <c r="H44" s="2">
        <f t="shared" ref="G44:J59" si="10">(H23-H2)/H2</f>
        <v>0.40783810708216406</v>
      </c>
      <c r="I44" s="2">
        <f t="shared" si="10"/>
        <v>0.48366152020054393</v>
      </c>
      <c r="J44" s="2">
        <f t="shared" si="10"/>
        <v>0.52998132986332802</v>
      </c>
    </row>
    <row r="45" spans="1:11" x14ac:dyDescent="0.25">
      <c r="F45">
        <v>16</v>
      </c>
      <c r="G45" s="2"/>
      <c r="H45" s="2">
        <f t="shared" si="10"/>
        <v>0.50283636670659559</v>
      </c>
      <c r="I45" s="2">
        <f t="shared" si="10"/>
        <v>0.4048801671959395</v>
      </c>
      <c r="J45" s="2">
        <f t="shared" si="10"/>
        <v>0.44323295257874695</v>
      </c>
    </row>
    <row r="46" spans="1:11" x14ac:dyDescent="0.25">
      <c r="F46">
        <v>32</v>
      </c>
      <c r="G46" s="2"/>
      <c r="H46" s="2">
        <f t="shared" si="10"/>
        <v>0.51331491549337427</v>
      </c>
      <c r="I46" s="2">
        <f t="shared" si="10"/>
        <v>0.42771138629030814</v>
      </c>
      <c r="J46" s="2">
        <f t="shared" si="10"/>
        <v>0.44586940595385316</v>
      </c>
    </row>
    <row r="47" spans="1:11" x14ac:dyDescent="0.25">
      <c r="F47">
        <v>64</v>
      </c>
      <c r="G47" s="2"/>
      <c r="H47" s="2">
        <f t="shared" si="10"/>
        <v>0.47042581422246543</v>
      </c>
      <c r="I47" s="2">
        <f t="shared" si="10"/>
        <v>0.33903389523291644</v>
      </c>
      <c r="J47" s="2">
        <f t="shared" si="10"/>
        <v>0.37331760458561614</v>
      </c>
    </row>
    <row r="48" spans="1:11" x14ac:dyDescent="0.25">
      <c r="F48">
        <v>128</v>
      </c>
      <c r="G48" s="2"/>
      <c r="H48" s="2">
        <f t="shared" si="10"/>
        <v>0.46749118467449075</v>
      </c>
      <c r="I48" s="2">
        <f t="shared" si="10"/>
        <v>0.36417555277129282</v>
      </c>
      <c r="J48" s="2">
        <f t="shared" si="10"/>
        <v>0.41624878553295513</v>
      </c>
    </row>
    <row r="49" spans="6:10" x14ac:dyDescent="0.25">
      <c r="F49">
        <v>256</v>
      </c>
      <c r="G49" s="2"/>
      <c r="H49" s="2">
        <f t="shared" si="10"/>
        <v>0.48261331969144211</v>
      </c>
      <c r="I49" s="2">
        <f t="shared" si="10"/>
        <v>0.36914961410465208</v>
      </c>
      <c r="J49" s="2">
        <f t="shared" si="10"/>
        <v>0.40017109416992835</v>
      </c>
    </row>
    <row r="50" spans="6:10" x14ac:dyDescent="0.25">
      <c r="F50">
        <v>512</v>
      </c>
      <c r="G50" s="2"/>
      <c r="H50" s="2">
        <f t="shared" si="10"/>
        <v>0.39208232350871697</v>
      </c>
      <c r="I50" s="2">
        <f t="shared" si="10"/>
        <v>0.3465418476148634</v>
      </c>
      <c r="J50" s="2">
        <f t="shared" si="10"/>
        <v>0.40414020921269955</v>
      </c>
    </row>
    <row r="51" spans="6:10" x14ac:dyDescent="0.25">
      <c r="F51">
        <v>1024</v>
      </c>
      <c r="G51" s="2"/>
      <c r="H51" s="2">
        <f t="shared" si="10"/>
        <v>0.41594111920812976</v>
      </c>
      <c r="I51" s="2">
        <f t="shared" si="10"/>
        <v>0.29681992425820064</v>
      </c>
      <c r="J51" s="2">
        <f t="shared" si="10"/>
        <v>0.35074417673363129</v>
      </c>
    </row>
    <row r="52" spans="6:10" x14ac:dyDescent="0.25">
      <c r="F52">
        <v>2048</v>
      </c>
      <c r="G52" s="2"/>
      <c r="H52" s="2">
        <f t="shared" si="10"/>
        <v>0.30593392702315053</v>
      </c>
      <c r="I52" s="2">
        <f t="shared" si="10"/>
        <v>0.21036217303822943</v>
      </c>
      <c r="J52" s="2">
        <f t="shared" si="10"/>
        <v>0.26921754281391141</v>
      </c>
    </row>
    <row r="53" spans="6:10" x14ac:dyDescent="0.25">
      <c r="F53">
        <v>4096</v>
      </c>
      <c r="G53" s="2"/>
      <c r="H53" s="2">
        <f t="shared" si="10"/>
        <v>0.39637684780048382</v>
      </c>
      <c r="I53" s="2">
        <f t="shared" si="10"/>
        <v>0.23981752251725358</v>
      </c>
      <c r="J53" s="2">
        <f t="shared" si="10"/>
        <v>0.23582054141260739</v>
      </c>
    </row>
    <row r="54" spans="6:10" x14ac:dyDescent="0.25">
      <c r="F54">
        <v>8192</v>
      </c>
      <c r="G54" s="2"/>
      <c r="H54" s="2">
        <f t="shared" si="10"/>
        <v>0.24388623779107466</v>
      </c>
      <c r="I54" s="2">
        <f t="shared" si="10"/>
        <v>0.29388985518117589</v>
      </c>
      <c r="J54" s="2">
        <f t="shared" si="10"/>
        <v>0.25469198346993971</v>
      </c>
    </row>
    <row r="55" spans="6:10" x14ac:dyDescent="0.25">
      <c r="F55">
        <v>16384</v>
      </c>
      <c r="G55" s="2"/>
      <c r="H55" s="2">
        <f t="shared" si="10"/>
        <v>0.29676245122082895</v>
      </c>
      <c r="I55" s="2">
        <f t="shared" si="10"/>
        <v>0.24183045339499423</v>
      </c>
      <c r="J55" s="2">
        <f t="shared" si="10"/>
        <v>0.21603296648072778</v>
      </c>
    </row>
    <row r="56" spans="6:10" x14ac:dyDescent="0.25">
      <c r="F56">
        <v>32768</v>
      </c>
      <c r="G56" s="2"/>
      <c r="H56" s="2">
        <f t="shared" si="10"/>
        <v>0.20985237526984088</v>
      </c>
      <c r="I56" s="2">
        <f t="shared" si="10"/>
        <v>0.22914063412613858</v>
      </c>
      <c r="J56" s="2">
        <f t="shared" si="10"/>
        <v>0.15900233033815342</v>
      </c>
    </row>
    <row r="57" spans="6:10" x14ac:dyDescent="0.25">
      <c r="F57">
        <v>65536</v>
      </c>
      <c r="G57" s="2"/>
      <c r="H57" s="2">
        <f>(H36-H15)/H15</f>
        <v>0.28462674696057272</v>
      </c>
      <c r="I57" s="2">
        <f t="shared" si="10"/>
        <v>0.26205219575599137</v>
      </c>
      <c r="J57" s="2">
        <f t="shared" si="10"/>
        <v>0.1924793141612354</v>
      </c>
    </row>
    <row r="58" spans="6:10" x14ac:dyDescent="0.25">
      <c r="F58">
        <v>131072</v>
      </c>
      <c r="G58" s="2"/>
      <c r="H58" s="2">
        <f t="shared" si="10"/>
        <v>0.30103339823273922</v>
      </c>
      <c r="I58" s="2">
        <f t="shared" si="10"/>
        <v>0.26512566677879768</v>
      </c>
      <c r="J58" s="2">
        <f t="shared" si="10"/>
        <v>0.16996540894717926</v>
      </c>
    </row>
    <row r="59" spans="6:10" x14ac:dyDescent="0.25">
      <c r="F59">
        <v>262144</v>
      </c>
      <c r="G59" s="2"/>
      <c r="H59" s="2">
        <f t="shared" si="10"/>
        <v>0.11589718220274814</v>
      </c>
      <c r="I59" s="2">
        <f t="shared" si="10"/>
        <v>6.4220688339536286E-2</v>
      </c>
      <c r="J59" s="2">
        <f>(J38-J17)/J17</f>
        <v>6.9755668007937408E-2</v>
      </c>
    </row>
    <row r="60" spans="6:10" x14ac:dyDescent="0.25">
      <c r="F60">
        <v>524288</v>
      </c>
      <c r="G60" s="2"/>
      <c r="H60" s="2">
        <f t="shared" ref="G60:J63" si="11">(H39-H18)/H18</f>
        <v>0.13321359116008072</v>
      </c>
      <c r="I60" s="2">
        <f t="shared" si="11"/>
        <v>8.1819017840721028E-2</v>
      </c>
      <c r="J60" s="2">
        <f t="shared" si="11"/>
        <v>5.8613324813782647E-2</v>
      </c>
    </row>
    <row r="61" spans="6:10" x14ac:dyDescent="0.25">
      <c r="F61">
        <v>1048576</v>
      </c>
      <c r="G61" s="2"/>
      <c r="H61" s="2">
        <f t="shared" si="11"/>
        <v>0.14139168321906834</v>
      </c>
      <c r="I61" s="2">
        <f t="shared" si="11"/>
        <v>8.8281575415374638E-2</v>
      </c>
      <c r="J61" s="2">
        <f>(J40-J19)/J19</f>
        <v>6.1870550507116318E-2</v>
      </c>
    </row>
    <row r="62" spans="6:10" x14ac:dyDescent="0.25">
      <c r="F62">
        <v>2097152</v>
      </c>
      <c r="G62" s="2"/>
      <c r="H62" s="2">
        <f t="shared" si="11"/>
        <v>0.1368825359476302</v>
      </c>
      <c r="I62" s="2">
        <f t="shared" si="11"/>
        <v>0.21969616311890622</v>
      </c>
      <c r="J62" s="2">
        <f t="shared" si="11"/>
        <v>9.9501077375661481E-2</v>
      </c>
    </row>
    <row r="63" spans="6:10" x14ac:dyDescent="0.25">
      <c r="F63">
        <v>4194304</v>
      </c>
      <c r="G63" s="2"/>
      <c r="H63" s="2">
        <f t="shared" si="11"/>
        <v>0.10235051182607391</v>
      </c>
      <c r="I63" s="2">
        <f t="shared" si="11"/>
        <v>0.20534389977447828</v>
      </c>
      <c r="J63" s="2">
        <f t="shared" si="11"/>
        <v>0.21448910938190238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HPC-广州</vt:lpstr>
      <vt:lpstr>HPC-天津1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peng</dc:creator>
  <cp:lastModifiedBy>jt peng</cp:lastModifiedBy>
  <dcterms:created xsi:type="dcterms:W3CDTF">2015-06-05T18:19:34Z</dcterms:created>
  <dcterms:modified xsi:type="dcterms:W3CDTF">2021-06-03T15:51:25Z</dcterms:modified>
</cp:coreProperties>
</file>