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ebpgroup-my.sharepoint.com/personal/jimeno_fonseca_ebp_ch/Documents/Dokumente/CityEnergyAnalyst/CityEnergyAnalyst/cea/databases/LATAM/archetypes/"/>
    </mc:Choice>
  </mc:AlternateContent>
  <xr:revisionPtr revIDLastSave="9" documentId="13_ncr:1_{E986090E-5051-44B4-8C50-7F85E30D5093}" xr6:coauthVersionLast="47" xr6:coauthVersionMax="47" xr10:uidLastSave="{81036314-4619-4520-B758-0988C80F4E1D}"/>
  <bookViews>
    <workbookView xWindow="40980" yWindow="1860" windowWidth="24810" windowHeight="15600" tabRatio="785" activeTab="1" xr2:uid="{00000000-000D-0000-FFFF-FFFF00000000}"/>
  </bookViews>
  <sheets>
    <sheet name="STANDARD_DEFINITION" sheetId="10" r:id="rId1"/>
    <sheet name="ENVELOPE_ASSEMBLIES" sheetId="3" r:id="rId2"/>
    <sheet name="HVAC_ASSEMBLIES" sheetId="1" r:id="rId3"/>
    <sheet name="SUPPLY_ASSEMBLIES" sheetId="8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" l="1"/>
  <c r="B3" i="1"/>
  <c r="B3" i="3"/>
  <c r="B2" i="8"/>
  <c r="B2" i="1"/>
  <c r="B2" i="3" l="1"/>
</calcChain>
</file>

<file path=xl/sharedStrings.xml><?xml version="1.0" encoding="utf-8"?>
<sst xmlns="http://schemas.openxmlformats.org/spreadsheetml/2006/main" count="109" uniqueCount="75">
  <si>
    <t>type_hs</t>
  </si>
  <si>
    <t>type_cs</t>
  </si>
  <si>
    <t>type_dhw</t>
  </si>
  <si>
    <t>type_ctrl</t>
  </si>
  <si>
    <t>type_shade</t>
  </si>
  <si>
    <t>type_win</t>
  </si>
  <si>
    <t>type_wall</t>
  </si>
  <si>
    <t>type_roof</t>
  </si>
  <si>
    <t>type_vent</t>
  </si>
  <si>
    <t>type_cons</t>
  </si>
  <si>
    <t>type_leak</t>
  </si>
  <si>
    <t>wwr_north</t>
  </si>
  <si>
    <t>wwr_south</t>
  </si>
  <si>
    <t>wwr_east</t>
  </si>
  <si>
    <t>wwr_west</t>
  </si>
  <si>
    <t>void_deck</t>
  </si>
  <si>
    <t>type_el</t>
  </si>
  <si>
    <t>Ns</t>
  </si>
  <si>
    <t>Es</t>
  </si>
  <si>
    <t>heat_starts</t>
  </si>
  <si>
    <t>heat_ends</t>
  </si>
  <si>
    <t>cool_starts</t>
  </si>
  <si>
    <t>cool_ends</t>
  </si>
  <si>
    <t>Hs_ag</t>
  </si>
  <si>
    <t>Hs_bg</t>
  </si>
  <si>
    <t>Description</t>
  </si>
  <si>
    <t>STANDARD</t>
  </si>
  <si>
    <t>STANDARD1</t>
  </si>
  <si>
    <t>YEAR_START</t>
  </si>
  <si>
    <t>YEAR_END</t>
  </si>
  <si>
    <t>HVAC_HOTWATER_AS1</t>
  </si>
  <si>
    <t>HVAC_VENTILATION_AS0</t>
  </si>
  <si>
    <t>SUPPLY_ELECTRICITY_AS1</t>
  </si>
  <si>
    <t>HVAC_CONTROLLER_AS1</t>
  </si>
  <si>
    <t>ROOF_AS1</t>
  </si>
  <si>
    <t>WINDOW_AS1</t>
  </si>
  <si>
    <t>CONSTRUCTION_AS2</t>
  </si>
  <si>
    <t>FLOOR_AS1</t>
  </si>
  <si>
    <t>type_floor</t>
  </si>
  <si>
    <t>type_base</t>
  </si>
  <si>
    <t>type_part</t>
  </si>
  <si>
    <t>type_wall_b</t>
  </si>
  <si>
    <t>area_balcon</t>
  </si>
  <si>
    <t>area_pv</t>
  </si>
  <si>
    <t>TIGHTNESS_AS4</t>
  </si>
  <si>
    <t>Refernez</t>
  </si>
  <si>
    <t>WALL_AS1</t>
  </si>
  <si>
    <t>FLOOR_AS2</t>
  </si>
  <si>
    <t>1950</t>
  </si>
  <si>
    <t>HVAC_HEATING_AS0</t>
  </si>
  <si>
    <t>HVAC_COOLING_AS2</t>
  </si>
  <si>
    <t>00|00</t>
  </si>
  <si>
    <t>01|01</t>
  </si>
  <si>
    <t>31|12</t>
  </si>
  <si>
    <t>SUPPLY_HEATING_AS0</t>
  </si>
  <si>
    <t>SUPPLY_HOTWATER_AS4</t>
  </si>
  <si>
    <t>SUPPLY_COOLING_AS1</t>
  </si>
  <si>
    <t>SHADING_AS0</t>
  </si>
  <si>
    <t>Nuevo edificio interes social en mexico</t>
  </si>
  <si>
    <t>area_sc</t>
  </si>
  <si>
    <t>STANDARD2</t>
  </si>
  <si>
    <t>Edificio residencial en Mamposteria Estructural - zona calida</t>
  </si>
  <si>
    <t>CONSTRUCTION_AS3</t>
  </si>
  <si>
    <t>ROOF_AS2</t>
  </si>
  <si>
    <t>WALL_AS2</t>
  </si>
  <si>
    <t>FLOOR_AS3</t>
  </si>
  <si>
    <t>FLOOR_AS4</t>
  </si>
  <si>
    <t>Nuevo edificio universitario en Colombia</t>
  </si>
  <si>
    <t>Edificio institucional en concreto reforzado - zona calida</t>
  </si>
  <si>
    <t>WALL_AS3</t>
  </si>
  <si>
    <t>WINDOW_AS2</t>
  </si>
  <si>
    <t>WALL_AS4</t>
  </si>
  <si>
    <t>type_col</t>
  </si>
  <si>
    <t>COLUMN_AS0</t>
  </si>
  <si>
    <t>COLUMN_AS1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</si>
</sst>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10" xfId="0" applyFill="1" applyBorder="1"/>
    <xf numFmtId="0" fontId="0" fillId="34" borderId="0" xfId="0" applyFont="1" applyFill="1" applyAlignment="1">
      <alignment horizontal="center"/>
    </xf>
    <xf numFmtId="0" fontId="1" fillId="0" borderId="10" xfId="42" applyFont="1" applyBorder="1"/>
    <xf numFmtId="0" fontId="20" fillId="0" borderId="10" xfId="0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160" zoomScaleNormal="160" workbookViewId="0">
      <selection activeCell="B4" sqref="B4"/>
    </sheetView>
  </sheetViews>
  <sheetFormatPr baseColWidth="10" defaultColWidth="9.140625" defaultRowHeight="15" x14ac:dyDescent="0.25"/>
  <cols>
    <col min="1" max="1" width="12.5703125" customWidth="1"/>
    <col min="2" max="2" width="54.85546875" bestFit="1" customWidth="1"/>
    <col min="3" max="3" width="11.85546875" bestFit="1" customWidth="1"/>
    <col min="4" max="4" width="10.140625" bestFit="1" customWidth="1"/>
  </cols>
  <sheetData>
    <row r="1" spans="1:4" x14ac:dyDescent="0.25">
      <c r="A1" s="4" t="s">
        <v>26</v>
      </c>
      <c r="B1" s="4" t="s">
        <v>25</v>
      </c>
      <c r="C1" s="4" t="s">
        <v>28</v>
      </c>
      <c r="D1" s="4" t="s">
        <v>29</v>
      </c>
    </row>
    <row r="2" spans="1:4" x14ac:dyDescent="0.25">
      <c r="A2" s="2" t="s">
        <v>27</v>
      </c>
      <c r="B2" s="8" t="s">
        <v>61</v>
      </c>
      <c r="C2" s="9" t="s">
        <v>48</v>
      </c>
      <c r="D2" s="10">
        <v>2040</v>
      </c>
    </row>
    <row r="3" spans="1:4" x14ac:dyDescent="0.25">
      <c r="A3" s="2" t="s">
        <v>60</v>
      </c>
      <c r="B3" s="8" t="s">
        <v>68</v>
      </c>
      <c r="C3" s="9" t="s">
        <v>48</v>
      </c>
      <c r="D3" s="10">
        <v>2040</v>
      </c>
    </row>
  </sheetData>
  <phoneticPr fontId="19" type="noConversion"/>
  <pageMargins left="0.7" right="0.7" top="0.75" bottom="0.75" header="0.3" footer="0.3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"/>
  <sheetViews>
    <sheetView tabSelected="1" zoomScale="130" zoomScaleNormal="130" workbookViewId="0">
      <pane xSplit="1" ySplit="1" topLeftCell="L2" activePane="bottomRight" state="frozen"/>
      <selection pane="topRight" activeCell="D1" sqref="D1"/>
      <selection pane="bottomLeft" activeCell="A2" sqref="A2"/>
      <selection pane="bottomRight" activeCell="P9" sqref="P9"/>
    </sheetView>
  </sheetViews>
  <sheetFormatPr baseColWidth="10" defaultColWidth="9.140625" defaultRowHeight="15" x14ac:dyDescent="0.25"/>
  <cols>
    <col min="1" max="1" width="13.85546875" style="1" customWidth="1"/>
    <col min="2" max="2" width="54.85546875" style="1" bestFit="1" customWidth="1"/>
    <col min="3" max="3" width="19.5703125" style="3" bestFit="1" customWidth="1"/>
    <col min="4" max="4" width="15" style="3" bestFit="1" customWidth="1"/>
    <col min="5" max="5" width="13.7109375" style="1" bestFit="1" customWidth="1"/>
    <col min="6" max="6" width="13.140625" style="1" customWidth="1"/>
    <col min="7" max="8" width="11" style="1" customWidth="1"/>
    <col min="9" max="9" width="12.85546875" style="1" bestFit="1" customWidth="1"/>
    <col min="10" max="11" width="11.85546875" style="1" bestFit="1" customWidth="1"/>
    <col min="12" max="12" width="13.42578125" style="1" bestFit="1" customWidth="1"/>
    <col min="13" max="13" width="13.5703125" style="1" bestFit="1" customWidth="1"/>
    <col min="14" max="14" width="5" style="1" bestFit="1" customWidth="1"/>
    <col min="15" max="15" width="5" style="3" bestFit="1" customWidth="1"/>
    <col min="16" max="16" width="6.140625" style="3" bestFit="1" customWidth="1"/>
    <col min="17" max="17" width="6.28515625" style="3" bestFit="1" customWidth="1"/>
    <col min="18" max="18" width="10" style="3" bestFit="1" customWidth="1"/>
    <col min="19" max="19" width="10.7109375" style="3" bestFit="1" customWidth="1"/>
    <col min="20" max="20" width="10.85546875" style="3" bestFit="1" customWidth="1"/>
    <col min="21" max="21" width="9.5703125" style="3" bestFit="1" customWidth="1"/>
    <col min="22" max="22" width="10.140625" style="3" bestFit="1" customWidth="1"/>
    <col min="23" max="24" width="9.42578125" style="1" customWidth="1"/>
    <col min="25" max="25" width="11.7109375" style="1" bestFit="1" customWidth="1"/>
    <col min="26" max="26" width="19.5703125" style="1" customWidth="1"/>
    <col min="27" max="16384" width="9.140625" style="1"/>
  </cols>
  <sheetData>
    <row r="1" spans="1:27" x14ac:dyDescent="0.25">
      <c r="A1" s="4" t="s">
        <v>26</v>
      </c>
      <c r="B1" s="4" t="s">
        <v>25</v>
      </c>
      <c r="C1" s="4" t="s">
        <v>9</v>
      </c>
      <c r="D1" s="4" t="s">
        <v>10</v>
      </c>
      <c r="E1" s="4" t="s">
        <v>5</v>
      </c>
      <c r="F1" s="4" t="s">
        <v>7</v>
      </c>
      <c r="G1" s="4" t="s">
        <v>40</v>
      </c>
      <c r="H1" s="4" t="s">
        <v>6</v>
      </c>
      <c r="I1" s="4" t="s">
        <v>41</v>
      </c>
      <c r="J1" s="4" t="s">
        <v>38</v>
      </c>
      <c r="K1" s="4" t="s">
        <v>39</v>
      </c>
      <c r="L1" s="4" t="s">
        <v>72</v>
      </c>
      <c r="M1" s="4" t="s">
        <v>4</v>
      </c>
      <c r="N1" s="4" t="s">
        <v>18</v>
      </c>
      <c r="O1" s="4" t="s">
        <v>17</v>
      </c>
      <c r="P1" s="4" t="s">
        <v>23</v>
      </c>
      <c r="Q1" s="4" t="s">
        <v>24</v>
      </c>
      <c r="R1" s="4" t="s">
        <v>15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43</v>
      </c>
      <c r="X1" s="4" t="s">
        <v>59</v>
      </c>
      <c r="Y1" s="4" t="s">
        <v>42</v>
      </c>
      <c r="Z1" s="4" t="s">
        <v>45</v>
      </c>
      <c r="AA1" s="14"/>
    </row>
    <row r="2" spans="1:27" x14ac:dyDescent="0.25">
      <c r="A2" s="2" t="s">
        <v>27</v>
      </c>
      <c r="B2" s="12" t="str">
        <f>STANDARD_DEFINITION!B2</f>
        <v>Edificio residencial en Mamposteria Estructural - zona calida</v>
      </c>
      <c r="C2" s="2" t="s">
        <v>36</v>
      </c>
      <c r="D2" s="2" t="s">
        <v>44</v>
      </c>
      <c r="E2" s="2" t="s">
        <v>35</v>
      </c>
      <c r="F2" s="13" t="s">
        <v>34</v>
      </c>
      <c r="G2" s="2" t="s">
        <v>46</v>
      </c>
      <c r="H2" s="2" t="s">
        <v>46</v>
      </c>
      <c r="I2" s="2" t="s">
        <v>46</v>
      </c>
      <c r="J2" s="17" t="s">
        <v>37</v>
      </c>
      <c r="K2" s="11" t="s">
        <v>47</v>
      </c>
      <c r="L2" s="17" t="s">
        <v>73</v>
      </c>
      <c r="M2" s="2" t="s">
        <v>57</v>
      </c>
      <c r="N2" s="2">
        <v>0.82</v>
      </c>
      <c r="O2" s="2">
        <v>0.82</v>
      </c>
      <c r="P2" s="2">
        <v>0.82</v>
      </c>
      <c r="Q2" s="7">
        <v>0</v>
      </c>
      <c r="R2" s="6">
        <v>0</v>
      </c>
      <c r="S2" s="2">
        <v>0.4</v>
      </c>
      <c r="T2" s="2">
        <v>0.4</v>
      </c>
      <c r="U2" s="2">
        <v>0.4</v>
      </c>
      <c r="V2" s="2">
        <v>0.4</v>
      </c>
      <c r="W2" s="6">
        <v>0</v>
      </c>
      <c r="X2" s="6">
        <v>0</v>
      </c>
      <c r="Y2" s="6">
        <v>0</v>
      </c>
      <c r="Z2" s="16" t="s">
        <v>58</v>
      </c>
      <c r="AA2" s="14"/>
    </row>
    <row r="3" spans="1:27" x14ac:dyDescent="0.25">
      <c r="A3" s="2" t="s">
        <v>60</v>
      </c>
      <c r="B3" s="12" t="str">
        <f>STANDARD_DEFINITION!B3</f>
        <v>Edificio institucional en concreto reforzado - zona calida</v>
      </c>
      <c r="C3" s="2" t="s">
        <v>62</v>
      </c>
      <c r="D3" s="2" t="s">
        <v>44</v>
      </c>
      <c r="E3" s="2" t="s">
        <v>70</v>
      </c>
      <c r="F3" s="13" t="s">
        <v>63</v>
      </c>
      <c r="G3" s="2" t="s">
        <v>64</v>
      </c>
      <c r="H3" s="2" t="s">
        <v>69</v>
      </c>
      <c r="I3" s="2" t="s">
        <v>71</v>
      </c>
      <c r="J3" s="17" t="s">
        <v>65</v>
      </c>
      <c r="K3" s="11" t="s">
        <v>66</v>
      </c>
      <c r="L3" s="17" t="s">
        <v>74</v>
      </c>
      <c r="M3" s="2" t="s">
        <v>57</v>
      </c>
      <c r="N3" s="2">
        <v>0.82</v>
      </c>
      <c r="O3" s="2">
        <v>0.82</v>
      </c>
      <c r="P3" s="2">
        <v>0.82</v>
      </c>
      <c r="Q3" s="7">
        <v>0</v>
      </c>
      <c r="R3" s="6">
        <v>0</v>
      </c>
      <c r="S3" s="2">
        <v>0.4</v>
      </c>
      <c r="T3" s="2">
        <v>0.4</v>
      </c>
      <c r="U3" s="2">
        <v>0.4</v>
      </c>
      <c r="V3" s="2">
        <v>0.4</v>
      </c>
      <c r="W3" s="6">
        <v>0</v>
      </c>
      <c r="X3" s="6">
        <v>0</v>
      </c>
      <c r="Y3" s="6">
        <v>0</v>
      </c>
      <c r="Z3" s="16" t="s">
        <v>67</v>
      </c>
      <c r="AA3" s="14"/>
    </row>
    <row r="9" spans="1:27" x14ac:dyDescent="0.25">
      <c r="R9" s="15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="145" zoomScaleNormal="14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baseColWidth="10" defaultColWidth="9.140625" defaultRowHeight="15" x14ac:dyDescent="0.25"/>
  <cols>
    <col min="1" max="1" width="12.85546875" style="3" bestFit="1" customWidth="1"/>
    <col min="2" max="2" width="54.85546875" style="1" bestFit="1" customWidth="1"/>
    <col min="3" max="3" width="19.28515625" style="3" bestFit="1" customWidth="1"/>
    <col min="4" max="4" width="19.5703125" style="3" customWidth="1"/>
    <col min="5" max="5" width="21.7109375" style="3" bestFit="1" customWidth="1"/>
    <col min="6" max="6" width="23.140625" style="1" bestFit="1" customWidth="1"/>
    <col min="7" max="7" width="23.5703125" style="1" bestFit="1" customWidth="1"/>
    <col min="8" max="8" width="14.28515625" style="1" bestFit="1" customWidth="1"/>
    <col min="9" max="9" width="12.140625" style="1" customWidth="1"/>
    <col min="10" max="11" width="10.28515625" style="1" customWidth="1"/>
    <col min="12" max="16384" width="9.140625" style="1"/>
  </cols>
  <sheetData>
    <row r="1" spans="1:11" x14ac:dyDescent="0.25">
      <c r="A1" s="4" t="s">
        <v>26</v>
      </c>
      <c r="B1" s="4" t="s">
        <v>25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19</v>
      </c>
      <c r="I1" s="4" t="s">
        <v>20</v>
      </c>
      <c r="J1" s="4" t="s">
        <v>21</v>
      </c>
      <c r="K1" s="4" t="s">
        <v>22</v>
      </c>
    </row>
    <row r="2" spans="1:11" x14ac:dyDescent="0.25">
      <c r="A2" s="2" t="s">
        <v>27</v>
      </c>
      <c r="B2" s="12" t="str">
        <f>STANDARD_DEFINITION!B2</f>
        <v>Edificio residencial en Mamposteria Estructural - zona calida</v>
      </c>
      <c r="C2" s="2" t="s">
        <v>49</v>
      </c>
      <c r="D2" s="2" t="s">
        <v>50</v>
      </c>
      <c r="E2" s="2" t="s">
        <v>30</v>
      </c>
      <c r="F2" s="2" t="s">
        <v>33</v>
      </c>
      <c r="G2" s="2" t="s">
        <v>31</v>
      </c>
      <c r="H2" s="2" t="s">
        <v>51</v>
      </c>
      <c r="I2" s="2" t="s">
        <v>51</v>
      </c>
      <c r="J2" s="2" t="s">
        <v>52</v>
      </c>
      <c r="K2" s="2" t="s">
        <v>53</v>
      </c>
    </row>
    <row r="3" spans="1:11" x14ac:dyDescent="0.25">
      <c r="A3" s="2" t="s">
        <v>60</v>
      </c>
      <c r="B3" s="12" t="str">
        <f>STANDARD_DEFINITION!B3</f>
        <v>Edificio institucional en concreto reforzado - zona calida</v>
      </c>
      <c r="C3" s="2" t="s">
        <v>49</v>
      </c>
      <c r="D3" s="2" t="s">
        <v>50</v>
      </c>
      <c r="E3" s="2" t="s">
        <v>30</v>
      </c>
      <c r="F3" s="2" t="s">
        <v>33</v>
      </c>
      <c r="G3" s="2" t="s">
        <v>31</v>
      </c>
      <c r="H3" s="2" t="s">
        <v>51</v>
      </c>
      <c r="I3" s="2" t="s">
        <v>51</v>
      </c>
      <c r="J3" s="2" t="s">
        <v>52</v>
      </c>
      <c r="K3" s="2" t="s">
        <v>53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="130" zoomScaleNormal="130" workbookViewId="0">
      <selection activeCell="D27" sqref="D27"/>
    </sheetView>
  </sheetViews>
  <sheetFormatPr baseColWidth="10" defaultColWidth="9.140625" defaultRowHeight="15" x14ac:dyDescent="0.25"/>
  <cols>
    <col min="1" max="1" width="13.7109375" style="5" customWidth="1"/>
    <col min="2" max="2" width="54.85546875" style="1" bestFit="1" customWidth="1"/>
    <col min="3" max="3" width="20.85546875" style="3" bestFit="1" customWidth="1"/>
    <col min="4" max="4" width="23.140625" style="3" bestFit="1" customWidth="1"/>
    <col min="5" max="5" width="21.140625" style="1" bestFit="1" customWidth="1"/>
    <col min="6" max="6" width="23.5703125" style="1" bestFit="1" customWidth="1"/>
    <col min="7" max="16384" width="9.140625" style="1"/>
  </cols>
  <sheetData>
    <row r="1" spans="1:6" x14ac:dyDescent="0.25">
      <c r="A1" s="4" t="s">
        <v>26</v>
      </c>
      <c r="B1" s="4" t="s">
        <v>25</v>
      </c>
      <c r="C1" s="4" t="s">
        <v>0</v>
      </c>
      <c r="D1" s="4" t="s">
        <v>2</v>
      </c>
      <c r="E1" s="4" t="s">
        <v>1</v>
      </c>
      <c r="F1" s="4" t="s">
        <v>16</v>
      </c>
    </row>
    <row r="2" spans="1:6" x14ac:dyDescent="0.25">
      <c r="A2" s="2" t="s">
        <v>27</v>
      </c>
      <c r="B2" s="12" t="str">
        <f>STANDARD_DEFINITION!B2</f>
        <v>Edificio residencial en Mamposteria Estructural - zona calida</v>
      </c>
      <c r="C2" s="2" t="s">
        <v>54</v>
      </c>
      <c r="D2" s="2" t="s">
        <v>55</v>
      </c>
      <c r="E2" s="2" t="s">
        <v>56</v>
      </c>
      <c r="F2" s="2" t="s">
        <v>32</v>
      </c>
    </row>
    <row r="3" spans="1:6" x14ac:dyDescent="0.25">
      <c r="A3" s="2" t="s">
        <v>60</v>
      </c>
      <c r="B3" s="12" t="str">
        <f>STANDARD_DEFINITION!B3</f>
        <v>Edificio institucional en concreto reforzado - zona calida</v>
      </c>
      <c r="C3" s="2" t="s">
        <v>54</v>
      </c>
      <c r="D3" s="2" t="s">
        <v>55</v>
      </c>
      <c r="E3" s="2" t="s">
        <v>56</v>
      </c>
      <c r="F3" s="2" t="s">
        <v>32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infopath/2007/PartnerControls"/>
    <ds:schemaRef ds:uri="be70d004-d1e5-4317-a402-eff109a4a2bb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STANDARD_DEFINITION</vt:lpstr>
      <vt:lpstr>ENVELOPE_ASSEMBLIES</vt:lpstr>
      <vt:lpstr>HVAC_ASSEMBLIES</vt:lpstr>
      <vt:lpstr>SUPPLY_ASSEMBLIES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Fonseca, Jimeno</cp:lastModifiedBy>
  <dcterms:created xsi:type="dcterms:W3CDTF">2016-05-11T05:33:26Z</dcterms:created>
  <dcterms:modified xsi:type="dcterms:W3CDTF">2021-11-17T10:43:48Z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