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505" yWindow="-15" windowWidth="14310" windowHeight="12405"/>
  </bookViews>
  <sheets>
    <sheet name="mitoses+DAPI summary" sheetId="4" r:id="rId1"/>
  </sheets>
  <calcPr calcId="145621"/>
</workbook>
</file>

<file path=xl/calcChain.xml><?xml version="1.0" encoding="utf-8"?>
<calcChain xmlns="http://schemas.openxmlformats.org/spreadsheetml/2006/main">
  <c r="D65" i="4" l="1"/>
  <c r="E65" i="4"/>
  <c r="D29" i="4"/>
  <c r="E29" i="4"/>
  <c r="G15" i="4" l="1"/>
  <c r="G11" i="4"/>
  <c r="G42" i="4"/>
  <c r="G43" i="4"/>
  <c r="G44" i="4"/>
  <c r="G45" i="4"/>
  <c r="G46" i="4"/>
  <c r="G47" i="4"/>
  <c r="G48" i="4"/>
  <c r="G49" i="4"/>
  <c r="G40" i="4"/>
  <c r="G14" i="4"/>
  <c r="G37" i="4" l="1"/>
  <c r="G38" i="4"/>
  <c r="G39" i="4"/>
  <c r="G4" i="4"/>
  <c r="G5" i="4"/>
  <c r="G6" i="4"/>
  <c r="G7" i="4"/>
  <c r="G8" i="4"/>
  <c r="G9" i="4"/>
  <c r="G10" i="4"/>
  <c r="G12" i="4"/>
  <c r="G3" i="4"/>
  <c r="G29" i="4" l="1"/>
  <c r="G65" i="4"/>
</calcChain>
</file>

<file path=xl/sharedStrings.xml><?xml version="1.0" encoding="utf-8"?>
<sst xmlns="http://schemas.openxmlformats.org/spreadsheetml/2006/main" count="42" uniqueCount="24">
  <si>
    <t>arch2</t>
  </si>
  <si>
    <t>sa. No</t>
  </si>
  <si>
    <t>ROI no</t>
  </si>
  <si>
    <t>1_2_1</t>
  </si>
  <si>
    <t>1_2_2</t>
  </si>
  <si>
    <t>DAPI</t>
  </si>
  <si>
    <t>mitoses</t>
  </si>
  <si>
    <t>2_2_1</t>
  </si>
  <si>
    <t>2_2_2</t>
  </si>
  <si>
    <t>3_2_1</t>
  </si>
  <si>
    <t>3_2_2</t>
  </si>
  <si>
    <t>4_2_1</t>
  </si>
  <si>
    <t>4_2_2</t>
  </si>
  <si>
    <t>5_2_1</t>
  </si>
  <si>
    <t>5_2_2</t>
  </si>
  <si>
    <t>5_2_3</t>
  </si>
  <si>
    <t>6_2_1</t>
  </si>
  <si>
    <t>CONTROLS</t>
  </si>
  <si>
    <t>SWIMMERS</t>
  </si>
  <si>
    <t>2_2_3</t>
  </si>
  <si>
    <t>6_2_2</t>
  </si>
  <si>
    <t>BASES sw</t>
  </si>
  <si>
    <t>BASES co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</si>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</sst>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0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2" borderId="0" xfId="0" applyNumberFormat="1" applyFill="1" applyProtection="1">
      <protection locked="0"/>
    </xf>
    <xf numFmtId="2" fontId="0" fillId="2" borderId="1" xfId="0" applyNumberFormat="1" applyFill="1" applyBorder="1" applyProtection="1">
      <protection locked="0"/>
    </xf>
    <xf numFmtId="0" fontId="0" fillId="3" borderId="0" xfId="0" applyFill="1"/>
    <xf numFmtId="164" fontId="0" fillId="3" borderId="0" xfId="0" applyNumberFormat="1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92D050"/>
              </a:solidFill>
            </c:spPr>
          </c:marker>
          <c:yVal>
            <c:numRef>
              <c:f>'mitoses+DAPI summary'!$E$3:$E$27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14</c:v>
                </c:pt>
                <c:pt idx="3">
                  <c:v>14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22</c:v>
                </c:pt>
                <c:pt idx="8">
                  <c:v>65</c:v>
                </c:pt>
                <c:pt idx="9">
                  <c:v>30</c:v>
                </c:pt>
                <c:pt idx="11">
                  <c:v>29</c:v>
                </c:pt>
                <c:pt idx="12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5984"/>
        <c:axId val="108907904"/>
      </c:scatterChart>
      <c:valAx>
        <c:axId val="10890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8907904"/>
        <c:crosses val="autoZero"/>
        <c:crossBetween val="midCat"/>
      </c:valAx>
      <c:valAx>
        <c:axId val="108907904"/>
        <c:scaling>
          <c:orientation val="minMax"/>
          <c:max val="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05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yVal>
            <c:numRef>
              <c:f>'mitoses+DAPI summary'!$E$37:$E$63</c:f>
              <c:numCache>
                <c:formatCode>General</c:formatCode>
                <c:ptCount val="27"/>
                <c:pt idx="0">
                  <c:v>39</c:v>
                </c:pt>
                <c:pt idx="1">
                  <c:v>34</c:v>
                </c:pt>
                <c:pt idx="2">
                  <c:v>12</c:v>
                </c:pt>
                <c:pt idx="3">
                  <c:v>41</c:v>
                </c:pt>
                <c:pt idx="5">
                  <c:v>65</c:v>
                </c:pt>
                <c:pt idx="6">
                  <c:v>23</c:v>
                </c:pt>
                <c:pt idx="7">
                  <c:v>58</c:v>
                </c:pt>
                <c:pt idx="8">
                  <c:v>46</c:v>
                </c:pt>
                <c:pt idx="9">
                  <c:v>14</c:v>
                </c:pt>
                <c:pt idx="10">
                  <c:v>23</c:v>
                </c:pt>
                <c:pt idx="11">
                  <c:v>34</c:v>
                </c:pt>
                <c:pt idx="12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9904"/>
        <c:axId val="40866176"/>
      </c:scatterChart>
      <c:valAx>
        <c:axId val="4085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40866176"/>
        <c:crosses val="autoZero"/>
        <c:crossBetween val="midCat"/>
      </c:valAx>
      <c:valAx>
        <c:axId val="4086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59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92D050"/>
              </a:solidFill>
            </c:spPr>
          </c:marker>
          <c:yVal>
            <c:numRef>
              <c:f>'mitoses+DAPI summary'!$G$3:$G$27</c:f>
              <c:numCache>
                <c:formatCode>0.000</c:formatCode>
                <c:ptCount val="25"/>
                <c:pt idx="0">
                  <c:v>1.0563380281690141E-2</c:v>
                </c:pt>
                <c:pt idx="1">
                  <c:v>1.8315018315018316E-2</c:v>
                </c:pt>
                <c:pt idx="2">
                  <c:v>6.6350710900473939E-2</c:v>
                </c:pt>
                <c:pt idx="3">
                  <c:v>5.8823529411764705E-2</c:v>
                </c:pt>
                <c:pt idx="4">
                  <c:v>9.9009900990099011E-3</c:v>
                </c:pt>
                <c:pt idx="5">
                  <c:v>1.1764705882352941E-2</c:v>
                </c:pt>
                <c:pt idx="6">
                  <c:v>5.7692307692307696E-2</c:v>
                </c:pt>
                <c:pt idx="7">
                  <c:v>0.15714285714285714</c:v>
                </c:pt>
                <c:pt idx="8">
                  <c:v>0.20376175548589343</c:v>
                </c:pt>
                <c:pt idx="9">
                  <c:v>0.10752688172043011</c:v>
                </c:pt>
                <c:pt idx="11">
                  <c:v>0.10583941605839416</c:v>
                </c:pt>
                <c:pt idx="12">
                  <c:v>8.3333333333333329E-2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2960"/>
        <c:axId val="40887424"/>
      </c:scatterChart>
      <c:valAx>
        <c:axId val="40872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</c:spPr>
        <c:crossAx val="40887424"/>
        <c:crosses val="autoZero"/>
        <c:crossBetween val="midCat"/>
      </c:valAx>
      <c:valAx>
        <c:axId val="40887424"/>
        <c:scaling>
          <c:orientation val="minMax"/>
          <c:max val="0.5"/>
        </c:scaling>
        <c:delete val="0"/>
        <c:axPos val="l"/>
        <c:numFmt formatCode="0.000" sourceLinked="1"/>
        <c:majorTickMark val="out"/>
        <c:minorTickMark val="none"/>
        <c:tickLblPos val="nextTo"/>
        <c:crossAx val="40872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yVal>
            <c:numRef>
              <c:f>'mitoses+DAPI summary'!$G$37:$G$63</c:f>
              <c:numCache>
                <c:formatCode>0.000</c:formatCode>
                <c:ptCount val="27"/>
                <c:pt idx="0">
                  <c:v>0.17410714285714285</c:v>
                </c:pt>
                <c:pt idx="1">
                  <c:v>0.13991769547325103</c:v>
                </c:pt>
                <c:pt idx="2">
                  <c:v>0.10909090909090909</c:v>
                </c:pt>
                <c:pt idx="3">
                  <c:v>0.13015873015873017</c:v>
                </c:pt>
                <c:pt idx="5">
                  <c:v>0.2226027397260274</c:v>
                </c:pt>
                <c:pt idx="6">
                  <c:v>0.10043668122270742</c:v>
                </c:pt>
                <c:pt idx="7">
                  <c:v>0.18892508143322476</c:v>
                </c:pt>
                <c:pt idx="8">
                  <c:v>0.14556962025316456</c:v>
                </c:pt>
                <c:pt idx="9">
                  <c:v>0.15384615384615385</c:v>
                </c:pt>
                <c:pt idx="10">
                  <c:v>0.15862068965517243</c:v>
                </c:pt>
                <c:pt idx="11">
                  <c:v>0.1328125</c:v>
                </c:pt>
                <c:pt idx="12">
                  <c:v>0.11347517730496454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84544"/>
        <c:axId val="69486464"/>
      </c:scatterChart>
      <c:valAx>
        <c:axId val="6948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69486464"/>
        <c:crosses val="autoZero"/>
        <c:crossBetween val="midCat"/>
      </c:valAx>
      <c:valAx>
        <c:axId val="69486464"/>
        <c:scaling>
          <c:orientation val="minMax"/>
          <c:max val="0.5"/>
        </c:scaling>
        <c:delete val="0"/>
        <c:axPos val="l"/>
        <c:numFmt formatCode="0.000" sourceLinked="1"/>
        <c:majorTickMark val="out"/>
        <c:minorTickMark val="none"/>
        <c:tickLblPos val="nextTo"/>
        <c:crossAx val="69484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92D050"/>
              </a:solidFill>
            </c:spPr>
          </c:marker>
          <c:yVal>
            <c:numRef>
              <c:f>'mitoses+DAPI summary'!$D$3:$D$27</c:f>
              <c:numCache>
                <c:formatCode>0.00</c:formatCode>
                <c:ptCount val="25"/>
                <c:pt idx="0">
                  <c:v>284</c:v>
                </c:pt>
                <c:pt idx="1">
                  <c:v>273</c:v>
                </c:pt>
                <c:pt idx="2">
                  <c:v>211</c:v>
                </c:pt>
                <c:pt idx="3">
                  <c:v>238</c:v>
                </c:pt>
                <c:pt idx="4">
                  <c:v>303</c:v>
                </c:pt>
                <c:pt idx="5">
                  <c:v>255</c:v>
                </c:pt>
                <c:pt idx="6">
                  <c:v>104</c:v>
                </c:pt>
                <c:pt idx="7">
                  <c:v>140</c:v>
                </c:pt>
                <c:pt idx="8">
                  <c:v>319</c:v>
                </c:pt>
                <c:pt idx="9">
                  <c:v>279</c:v>
                </c:pt>
                <c:pt idx="11">
                  <c:v>274</c:v>
                </c:pt>
                <c:pt idx="12">
                  <c:v>276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07712"/>
        <c:axId val="69513984"/>
      </c:scatterChart>
      <c:valAx>
        <c:axId val="6950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69513984"/>
        <c:crosses val="autoZero"/>
        <c:crossBetween val="midCat"/>
      </c:valAx>
      <c:valAx>
        <c:axId val="695139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950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</c:spPr>
          </c:marker>
          <c:yVal>
            <c:numRef>
              <c:f>'mitoses+DAPI summary'!$D$37:$D$63</c:f>
              <c:numCache>
                <c:formatCode>0.00</c:formatCode>
                <c:ptCount val="27"/>
                <c:pt idx="0">
                  <c:v>224</c:v>
                </c:pt>
                <c:pt idx="1">
                  <c:v>243</c:v>
                </c:pt>
                <c:pt idx="2">
                  <c:v>110</c:v>
                </c:pt>
                <c:pt idx="3">
                  <c:v>315</c:v>
                </c:pt>
                <c:pt idx="5">
                  <c:v>292</c:v>
                </c:pt>
                <c:pt idx="6">
                  <c:v>229</c:v>
                </c:pt>
                <c:pt idx="7">
                  <c:v>307</c:v>
                </c:pt>
                <c:pt idx="8">
                  <c:v>316</c:v>
                </c:pt>
                <c:pt idx="9">
                  <c:v>91</c:v>
                </c:pt>
                <c:pt idx="10">
                  <c:v>145</c:v>
                </c:pt>
                <c:pt idx="11">
                  <c:v>256</c:v>
                </c:pt>
                <c:pt idx="12">
                  <c:v>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19232"/>
        <c:axId val="69525504"/>
      </c:scatterChart>
      <c:valAx>
        <c:axId val="6951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69525504"/>
        <c:crosses val="autoZero"/>
        <c:crossBetween val="midCat"/>
      </c:valAx>
      <c:valAx>
        <c:axId val="695255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951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366712</xdr:colOff>
      <xdr:row>11</xdr:row>
      <xdr:rowOff>0</xdr:rowOff>
    </xdr:from>
    <xdr:to>
      <xdr:col>10</xdr:col>
      <xdr:colOff>219075</xdr:colOff>
      <xdr:row>25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223837</xdr:colOff>
      <xdr:row>11</xdr:row>
      <xdr:rowOff>0</xdr:rowOff>
    </xdr:from>
    <xdr:to>
      <xdr:col>12</xdr:col>
      <xdr:colOff>38100</xdr:colOff>
      <xdr:row>25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366712</xdr:colOff>
      <xdr:row>26</xdr:row>
      <xdr:rowOff>23812</xdr:rowOff>
    </xdr:from>
    <xdr:to>
      <xdr:col>10</xdr:col>
      <xdr:colOff>228600</xdr:colOff>
      <xdr:row>40</xdr:row>
      <xdr:rowOff>100012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219074</xdr:colOff>
      <xdr:row>26</xdr:row>
      <xdr:rowOff>23812</xdr:rowOff>
    </xdr:from>
    <xdr:to>
      <xdr:col>12</xdr:col>
      <xdr:colOff>38099</xdr:colOff>
      <xdr:row>40</xdr:row>
      <xdr:rowOff>100012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361949</xdr:colOff>
      <xdr:row>41</xdr:row>
      <xdr:rowOff>33337</xdr:rowOff>
    </xdr:from>
    <xdr:to>
      <xdr:col>10</xdr:col>
      <xdr:colOff>223836</xdr:colOff>
      <xdr:row>55</xdr:row>
      <xdr:rowOff>109537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223837</xdr:colOff>
      <xdr:row>41</xdr:row>
      <xdr:rowOff>33337</xdr:rowOff>
    </xdr:from>
    <xdr:to>
      <xdr:col>12</xdr:col>
      <xdr:colOff>38100</xdr:colOff>
      <xdr:row>55</xdr:row>
      <xdr:rowOff>109537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171450</xdr:colOff>
      <xdr:row>13</xdr:row>
      <xdr:rowOff>133350</xdr:rowOff>
    </xdr:from>
    <xdr:to>
      <xdr:col>14</xdr:col>
      <xdr:colOff>133350</xdr:colOff>
      <xdr:row>23</xdr:row>
      <xdr:rowOff>66675</xdr:rowOff>
    </xdr:to>
    <xdr:sp macro="" textlink="">
      <xdr:nvSpPr>
        <xdr:cNvPr id="8" name="Textfeld 7"/>
        <xdr:cNvSpPr txBox="1"/>
      </xdr:nvSpPr>
      <xdr:spPr>
        <a:xfrm>
          <a:off x="9315450" y="2609850"/>
          <a:ext cx="1485900" cy="1838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mitoses/ROI</a:t>
          </a:r>
        </a:p>
        <a:p>
          <a:endParaRPr lang="de-CH" sz="1100"/>
        </a:p>
        <a:p>
          <a:r>
            <a:rPr lang="de-CH" sz="1100"/>
            <a:t>12 vs 12 samples</a:t>
          </a:r>
        </a:p>
        <a:p>
          <a:endParaRPr lang="de-CH" sz="1100"/>
        </a:p>
      </xdr:txBody>
    </xdr:sp>
    <xdr:clientData/>
  </xdr:twoCellAnchor>
  <xdr:twoCellAnchor>
    <xdr:from>
      <xdr:col>12</xdr:col>
      <xdr:colOff>171450</xdr:colOff>
      <xdr:row>27</xdr:row>
      <xdr:rowOff>85725</xdr:rowOff>
    </xdr:from>
    <xdr:to>
      <xdr:col>14</xdr:col>
      <xdr:colOff>276225</xdr:colOff>
      <xdr:row>38</xdr:row>
      <xdr:rowOff>123825</xdr:rowOff>
    </xdr:to>
    <xdr:sp macro="" textlink="">
      <xdr:nvSpPr>
        <xdr:cNvPr id="9" name="Textfeld 8"/>
        <xdr:cNvSpPr txBox="1"/>
      </xdr:nvSpPr>
      <xdr:spPr>
        <a:xfrm>
          <a:off x="9315450" y="5229225"/>
          <a:ext cx="1628775" cy="2133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(mitoses/nuclei )/ROI</a:t>
          </a:r>
        </a:p>
        <a:p>
          <a:endParaRPr lang="de-CH" sz="1100"/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 vs 12 samples</a:t>
          </a:r>
        </a:p>
        <a:p>
          <a:r>
            <a:rPr lang="de-CH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de-CH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-value is .00171</a:t>
          </a:r>
          <a:endParaRPr lang="de-CH">
            <a:effectLst/>
          </a:endParaRPr>
        </a:p>
        <a:p>
          <a:endParaRPr lang="de-CH" sz="1100"/>
        </a:p>
      </xdr:txBody>
    </xdr:sp>
    <xdr:clientData/>
  </xdr:twoCellAnchor>
  <xdr:twoCellAnchor>
    <xdr:from>
      <xdr:col>12</xdr:col>
      <xdr:colOff>209550</xdr:colOff>
      <xdr:row>41</xdr:row>
      <xdr:rowOff>44824</xdr:rowOff>
    </xdr:from>
    <xdr:to>
      <xdr:col>14</xdr:col>
      <xdr:colOff>228600</xdr:colOff>
      <xdr:row>55</xdr:row>
      <xdr:rowOff>123265</xdr:rowOff>
    </xdr:to>
    <xdr:sp macro="" textlink="">
      <xdr:nvSpPr>
        <xdr:cNvPr id="10" name="Textfeld 9"/>
        <xdr:cNvSpPr txBox="1"/>
      </xdr:nvSpPr>
      <xdr:spPr>
        <a:xfrm>
          <a:off x="9353550" y="7855324"/>
          <a:ext cx="1543050" cy="2745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nuclei/ROI</a:t>
          </a:r>
        </a:p>
        <a:p>
          <a:endParaRPr lang="de-CH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 vs 12 samples</a:t>
          </a:r>
          <a:endParaRPr lang="de-CH">
            <a:effectLst/>
          </a:endParaRPr>
        </a:p>
        <a:p>
          <a:endParaRPr lang="de-CH" sz="1100" baseline="0"/>
        </a:p>
      </xdr:txBody>
    </xdr:sp>
    <xdr:clientData/>
  </xdr:twoCellAnchor>
  <xdr:twoCellAnchor>
    <xdr:from>
      <xdr:col>8</xdr:col>
      <xdr:colOff>342900</xdr:colOff>
      <xdr:row>8</xdr:row>
      <xdr:rowOff>9525</xdr:rowOff>
    </xdr:from>
    <xdr:to>
      <xdr:col>14</xdr:col>
      <xdr:colOff>95250</xdr:colOff>
      <xdr:row>10</xdr:row>
      <xdr:rowOff>114300</xdr:rowOff>
    </xdr:to>
    <xdr:sp macro="" textlink="">
      <xdr:nvSpPr>
        <xdr:cNvPr id="11" name="Textfeld 10"/>
        <xdr:cNvSpPr txBox="1"/>
      </xdr:nvSpPr>
      <xdr:spPr>
        <a:xfrm>
          <a:off x="6438900" y="1533525"/>
          <a:ext cx="43243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ROI</a:t>
          </a:r>
          <a:r>
            <a:rPr lang="de-CH" sz="1100" baseline="0"/>
            <a:t> = 212x212x50um on the base of arch 2 </a:t>
          </a:r>
        </a:p>
        <a:p>
          <a:r>
            <a:rPr lang="de-CH" sz="1100" baseline="0"/>
            <a:t>green = controls, red = swimmers</a:t>
          </a:r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topLeftCell="B19" zoomScale="85" zoomScaleNormal="85" workbookViewId="0">
      <selection activeCell="E47" sqref="E47"/>
    </sheetView>
  </sheetViews>
  <sheetFormatPr defaultColWidth="11.42578125" defaultRowHeight="15" x14ac:dyDescent="0.25"/>
  <sheetData>
    <row r="1" spans="1:7" x14ac:dyDescent="0.25">
      <c r="A1" t="s">
        <v>17</v>
      </c>
      <c r="B1" t="s">
        <v>22</v>
      </c>
      <c r="G1" s="2"/>
    </row>
    <row r="2" spans="1:7" x14ac:dyDescent="0.25">
      <c r="A2" t="s">
        <v>0</v>
      </c>
      <c r="B2" t="s">
        <v>1</v>
      </c>
      <c r="C2" t="s">
        <v>2</v>
      </c>
      <c r="D2" t="s">
        <v>5</v>
      </c>
      <c r="E2" t="s">
        <v>6</v>
      </c>
      <c r="G2" s="2"/>
    </row>
    <row r="3" spans="1:7" x14ac:dyDescent="0.25">
      <c r="A3">
        <v>2</v>
      </c>
      <c r="B3">
        <v>1</v>
      </c>
      <c r="C3" t="s">
        <v>3</v>
      </c>
      <c r="D3" s="3">
        <v>284</v>
      </c>
      <c r="E3">
        <v>3</v>
      </c>
      <c r="G3" s="2">
        <f>E3/D3</f>
        <v>1.0563380281690141E-2</v>
      </c>
    </row>
    <row r="4" spans="1:7" x14ac:dyDescent="0.25">
      <c r="C4" t="s">
        <v>4</v>
      </c>
      <c r="D4" s="3">
        <v>273</v>
      </c>
      <c r="E4">
        <v>5</v>
      </c>
      <c r="G4" s="2">
        <f t="shared" ref="G4:G39" si="0">E4/D4</f>
        <v>1.8315018315018316E-2</v>
      </c>
    </row>
    <row r="5" spans="1:7" x14ac:dyDescent="0.25">
      <c r="B5">
        <v>2</v>
      </c>
      <c r="C5" t="s">
        <v>7</v>
      </c>
      <c r="D5" s="3">
        <v>211</v>
      </c>
      <c r="E5">
        <v>14</v>
      </c>
      <c r="G5" s="2">
        <f t="shared" si="0"/>
        <v>6.6350710900473939E-2</v>
      </c>
    </row>
    <row r="6" spans="1:7" x14ac:dyDescent="0.25">
      <c r="C6" t="s">
        <v>8</v>
      </c>
      <c r="D6" s="3">
        <v>238</v>
      </c>
      <c r="E6">
        <v>14</v>
      </c>
      <c r="G6" s="2">
        <f t="shared" si="0"/>
        <v>5.8823529411764705E-2</v>
      </c>
    </row>
    <row r="7" spans="1:7" x14ac:dyDescent="0.25">
      <c r="B7">
        <v>3</v>
      </c>
      <c r="C7" t="s">
        <v>9</v>
      </c>
      <c r="D7" s="3">
        <v>303</v>
      </c>
      <c r="E7">
        <v>3</v>
      </c>
      <c r="G7" s="2">
        <f t="shared" si="0"/>
        <v>9.9009900990099011E-3</v>
      </c>
    </row>
    <row r="8" spans="1:7" x14ac:dyDescent="0.25">
      <c r="C8" t="s">
        <v>10</v>
      </c>
      <c r="D8" s="3">
        <v>255</v>
      </c>
      <c r="E8">
        <v>3</v>
      </c>
      <c r="G8" s="2">
        <f t="shared" si="0"/>
        <v>1.1764705882352941E-2</v>
      </c>
    </row>
    <row r="9" spans="1:7" x14ac:dyDescent="0.25">
      <c r="B9">
        <v>4</v>
      </c>
      <c r="C9" t="s">
        <v>11</v>
      </c>
      <c r="D9" s="3">
        <v>104</v>
      </c>
      <c r="E9">
        <v>6</v>
      </c>
      <c r="G9" s="2">
        <f t="shared" si="0"/>
        <v>5.7692307692307696E-2</v>
      </c>
    </row>
    <row r="10" spans="1:7" x14ac:dyDescent="0.25">
      <c r="C10" t="s">
        <v>12</v>
      </c>
      <c r="D10" s="3">
        <v>140</v>
      </c>
      <c r="E10">
        <v>22</v>
      </c>
      <c r="G10" s="2">
        <f t="shared" si="0"/>
        <v>0.15714285714285714</v>
      </c>
    </row>
    <row r="11" spans="1:7" x14ac:dyDescent="0.25">
      <c r="B11">
        <v>5</v>
      </c>
      <c r="C11" t="s">
        <v>13</v>
      </c>
      <c r="D11" s="3">
        <v>319</v>
      </c>
      <c r="E11">
        <v>65</v>
      </c>
      <c r="G11" s="2">
        <f>E11/D11</f>
        <v>0.20376175548589343</v>
      </c>
    </row>
    <row r="12" spans="1:7" x14ac:dyDescent="0.25">
      <c r="C12" t="s">
        <v>14</v>
      </c>
      <c r="D12" s="3">
        <v>279</v>
      </c>
      <c r="E12">
        <v>30</v>
      </c>
      <c r="G12" s="2">
        <f t="shared" si="0"/>
        <v>0.10752688172043011</v>
      </c>
    </row>
    <row r="13" spans="1:7" x14ac:dyDescent="0.25">
      <c r="C13" t="s">
        <v>15</v>
      </c>
    </row>
    <row r="14" spans="1:7" x14ac:dyDescent="0.25">
      <c r="B14">
        <v>6</v>
      </c>
      <c r="C14" t="s">
        <v>16</v>
      </c>
      <c r="D14" s="3">
        <v>274</v>
      </c>
      <c r="E14">
        <v>29</v>
      </c>
      <c r="G14" s="2">
        <f>E14/D14</f>
        <v>0.10583941605839416</v>
      </c>
    </row>
    <row r="15" spans="1:7" x14ac:dyDescent="0.25">
      <c r="C15" t="s">
        <v>20</v>
      </c>
      <c r="D15" s="3">
        <v>276</v>
      </c>
      <c r="E15">
        <v>23</v>
      </c>
      <c r="G15" s="2">
        <f>E15/D15</f>
        <v>8.3333333333333329E-2</v>
      </c>
    </row>
    <row r="16" spans="1:7" x14ac:dyDescent="0.25">
      <c r="A16">
        <v>3</v>
      </c>
    </row>
    <row r="17" spans="1:7" x14ac:dyDescent="0.25">
      <c r="G17" s="2"/>
    </row>
    <row r="18" spans="1:7" x14ac:dyDescent="0.25">
      <c r="G18" s="2"/>
    </row>
    <row r="19" spans="1:7" x14ac:dyDescent="0.25">
      <c r="A19">
        <v>3</v>
      </c>
      <c r="G19" s="2"/>
    </row>
    <row r="20" spans="1:7" x14ac:dyDescent="0.25">
      <c r="G20" s="2"/>
    </row>
    <row r="21" spans="1:7" x14ac:dyDescent="0.25">
      <c r="G21" s="2"/>
    </row>
    <row r="22" spans="1:7" x14ac:dyDescent="0.25">
      <c r="G22" s="2"/>
    </row>
    <row r="23" spans="1:7" x14ac:dyDescent="0.25">
      <c r="G23" s="2"/>
    </row>
    <row r="24" spans="1:7" x14ac:dyDescent="0.25">
      <c r="G24" s="2"/>
    </row>
    <row r="25" spans="1:7" x14ac:dyDescent="0.25">
      <c r="G25" s="2"/>
    </row>
    <row r="26" spans="1:7" x14ac:dyDescent="0.25">
      <c r="G26" s="2"/>
    </row>
    <row r="27" spans="1:7" x14ac:dyDescent="0.25">
      <c r="G27" s="2"/>
    </row>
    <row r="28" spans="1:7" x14ac:dyDescent="0.25">
      <c r="G28" s="2"/>
    </row>
    <row r="29" spans="1:7" x14ac:dyDescent="0.25">
      <c r="C29" s="5" t="s">
        <v>23</v>
      </c>
      <c r="D29" s="7">
        <f>AVERAGE(D3:D15)</f>
        <v>246.33333333333334</v>
      </c>
      <c r="E29" s="7">
        <f>AVERAGE(E3:E15)</f>
        <v>18.083333333333332</v>
      </c>
      <c r="F29" s="6"/>
      <c r="G29" s="6">
        <f>AVERAGE(G3:G15)</f>
        <v>7.4251240526960485E-2</v>
      </c>
    </row>
    <row r="30" spans="1:7" x14ac:dyDescent="0.25">
      <c r="G30" s="2"/>
    </row>
    <row r="31" spans="1:7" x14ac:dyDescent="0.25">
      <c r="G31" s="2"/>
    </row>
    <row r="32" spans="1:7" x14ac:dyDescent="0.25">
      <c r="G32" s="2"/>
    </row>
    <row r="33" spans="1:7" x14ac:dyDescent="0.25">
      <c r="G33" s="2"/>
    </row>
    <row r="34" spans="1:7" x14ac:dyDescent="0.25">
      <c r="G34" s="2"/>
    </row>
    <row r="35" spans="1:7" x14ac:dyDescent="0.25">
      <c r="A35" t="s">
        <v>18</v>
      </c>
      <c r="B35" t="s">
        <v>21</v>
      </c>
      <c r="G35" s="2"/>
    </row>
    <row r="36" spans="1:7" x14ac:dyDescent="0.25">
      <c r="A36" t="s">
        <v>0</v>
      </c>
      <c r="B36" t="s">
        <v>1</v>
      </c>
      <c r="C36" t="s">
        <v>2</v>
      </c>
      <c r="D36" t="s">
        <v>5</v>
      </c>
      <c r="E36" t="s">
        <v>6</v>
      </c>
      <c r="G36" s="2"/>
    </row>
    <row r="37" spans="1:7" x14ac:dyDescent="0.25">
      <c r="A37">
        <v>2</v>
      </c>
      <c r="B37">
        <v>1</v>
      </c>
      <c r="C37" t="s">
        <v>3</v>
      </c>
      <c r="D37" s="4">
        <v>224</v>
      </c>
      <c r="E37">
        <v>39</v>
      </c>
      <c r="G37" s="2">
        <f t="shared" si="0"/>
        <v>0.17410714285714285</v>
      </c>
    </row>
    <row r="38" spans="1:7" x14ac:dyDescent="0.25">
      <c r="C38" t="s">
        <v>4</v>
      </c>
      <c r="D38" s="3">
        <v>243</v>
      </c>
      <c r="E38">
        <v>34</v>
      </c>
      <c r="G38" s="2">
        <f t="shared" si="0"/>
        <v>0.13991769547325103</v>
      </c>
    </row>
    <row r="39" spans="1:7" x14ac:dyDescent="0.25">
      <c r="B39">
        <v>2</v>
      </c>
      <c r="C39" t="s">
        <v>7</v>
      </c>
      <c r="D39" s="3">
        <v>110</v>
      </c>
      <c r="E39">
        <v>12</v>
      </c>
      <c r="G39" s="2">
        <f t="shared" si="0"/>
        <v>0.10909090909090909</v>
      </c>
    </row>
    <row r="40" spans="1:7" x14ac:dyDescent="0.25">
      <c r="C40" t="s">
        <v>8</v>
      </c>
      <c r="D40" s="3">
        <v>315</v>
      </c>
      <c r="E40">
        <v>41</v>
      </c>
      <c r="G40" s="2">
        <f>E40/D40</f>
        <v>0.13015873015873017</v>
      </c>
    </row>
    <row r="41" spans="1:7" x14ac:dyDescent="0.25">
      <c r="C41" t="s">
        <v>19</v>
      </c>
      <c r="G41" s="2"/>
    </row>
    <row r="42" spans="1:7" x14ac:dyDescent="0.25">
      <c r="B42">
        <v>3</v>
      </c>
      <c r="C42" t="s">
        <v>9</v>
      </c>
      <c r="D42" s="3">
        <v>292</v>
      </c>
      <c r="E42">
        <v>65</v>
      </c>
      <c r="G42" s="2">
        <f t="shared" ref="G42:G49" si="1">E42/D42</f>
        <v>0.2226027397260274</v>
      </c>
    </row>
    <row r="43" spans="1:7" x14ac:dyDescent="0.25">
      <c r="C43" t="s">
        <v>10</v>
      </c>
      <c r="D43" s="3">
        <v>229</v>
      </c>
      <c r="E43">
        <v>23</v>
      </c>
      <c r="G43" s="2">
        <f t="shared" si="1"/>
        <v>0.10043668122270742</v>
      </c>
    </row>
    <row r="44" spans="1:7" x14ac:dyDescent="0.25">
      <c r="B44">
        <v>4</v>
      </c>
      <c r="C44" t="s">
        <v>11</v>
      </c>
      <c r="D44" s="3">
        <v>307</v>
      </c>
      <c r="E44">
        <v>58</v>
      </c>
      <c r="G44" s="2">
        <f t="shared" si="1"/>
        <v>0.18892508143322476</v>
      </c>
    </row>
    <row r="45" spans="1:7" x14ac:dyDescent="0.25">
      <c r="C45" t="s">
        <v>12</v>
      </c>
      <c r="D45" s="3">
        <v>316</v>
      </c>
      <c r="E45">
        <v>46</v>
      </c>
      <c r="G45" s="2">
        <f t="shared" si="1"/>
        <v>0.14556962025316456</v>
      </c>
    </row>
    <row r="46" spans="1:7" x14ac:dyDescent="0.25">
      <c r="B46">
        <v>5</v>
      </c>
      <c r="C46" t="s">
        <v>13</v>
      </c>
      <c r="D46" s="3">
        <v>91</v>
      </c>
      <c r="E46">
        <v>14</v>
      </c>
      <c r="G46" s="2">
        <f t="shared" si="1"/>
        <v>0.15384615384615385</v>
      </c>
    </row>
    <row r="47" spans="1:7" x14ac:dyDescent="0.25">
      <c r="C47" t="s">
        <v>14</v>
      </c>
      <c r="D47" s="3">
        <v>145</v>
      </c>
      <c r="E47">
        <v>23</v>
      </c>
      <c r="G47" s="2">
        <f t="shared" si="1"/>
        <v>0.15862068965517243</v>
      </c>
    </row>
    <row r="48" spans="1:7" x14ac:dyDescent="0.25">
      <c r="B48">
        <v>6</v>
      </c>
      <c r="C48" t="s">
        <v>16</v>
      </c>
      <c r="D48" s="3">
        <v>256</v>
      </c>
      <c r="E48">
        <v>34</v>
      </c>
      <c r="G48" s="2">
        <f t="shared" si="1"/>
        <v>0.1328125</v>
      </c>
    </row>
    <row r="49" spans="1:7" x14ac:dyDescent="0.25">
      <c r="C49" t="s">
        <v>20</v>
      </c>
      <c r="D49" s="3">
        <v>141</v>
      </c>
      <c r="E49">
        <v>16</v>
      </c>
      <c r="G49" s="2">
        <f t="shared" si="1"/>
        <v>0.11347517730496454</v>
      </c>
    </row>
    <row r="51" spans="1:7" x14ac:dyDescent="0.25">
      <c r="A51">
        <v>3</v>
      </c>
      <c r="C51" s="1"/>
      <c r="G51" s="2"/>
    </row>
    <row r="52" spans="1:7" x14ac:dyDescent="0.25">
      <c r="C52" s="1"/>
      <c r="G52" s="2"/>
    </row>
    <row r="53" spans="1:7" x14ac:dyDescent="0.25">
      <c r="C53" s="1"/>
      <c r="G53" s="2"/>
    </row>
    <row r="54" spans="1:7" x14ac:dyDescent="0.25">
      <c r="C54" s="1"/>
      <c r="G54" s="2"/>
    </row>
    <row r="55" spans="1:7" x14ac:dyDescent="0.25">
      <c r="G55" s="2"/>
    </row>
    <row r="56" spans="1:7" x14ac:dyDescent="0.25">
      <c r="A56">
        <v>3</v>
      </c>
      <c r="C56" s="1"/>
      <c r="G56" s="2"/>
    </row>
    <row r="57" spans="1:7" x14ac:dyDescent="0.25">
      <c r="C57" s="1"/>
      <c r="G57" s="2"/>
    </row>
    <row r="58" spans="1:7" x14ac:dyDescent="0.25">
      <c r="C58" s="1"/>
      <c r="G58" s="2"/>
    </row>
    <row r="59" spans="1:7" x14ac:dyDescent="0.25">
      <c r="G59" s="2"/>
    </row>
    <row r="60" spans="1:7" x14ac:dyDescent="0.25">
      <c r="G60" s="2"/>
    </row>
    <row r="61" spans="1:7" x14ac:dyDescent="0.25">
      <c r="G61" s="2"/>
    </row>
    <row r="62" spans="1:7" x14ac:dyDescent="0.25">
      <c r="G62" s="2"/>
    </row>
    <row r="63" spans="1:7" x14ac:dyDescent="0.25">
      <c r="G63" s="2"/>
    </row>
    <row r="64" spans="1:7" x14ac:dyDescent="0.25">
      <c r="G64" s="2"/>
    </row>
    <row r="65" spans="3:7" x14ac:dyDescent="0.25">
      <c r="C65" s="5" t="s">
        <v>23</v>
      </c>
      <c r="D65" s="7">
        <f>AVERAGE(D37:D49)</f>
        <v>222.41666666666666</v>
      </c>
      <c r="E65" s="7">
        <f>AVERAGE(E37:E49)</f>
        <v>33.75</v>
      </c>
      <c r="F65" s="6"/>
      <c r="G65" s="6">
        <f>AVERAGE(G37:G49)</f>
        <v>0.147463593418454</v>
      </c>
    </row>
    <row r="66" spans="3:7" x14ac:dyDescent="0.25">
      <c r="G66" s="2"/>
    </row>
    <row r="67" spans="3:7" x14ac:dyDescent="0.25">
      <c r="G67" s="2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mitoses+DAPI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Handrková, Helena (ANA)</dc:creator>
  <cp:lastModifiedBy>Handrková, Helena (ANA)</cp:lastModifiedBy>
  <dcterms:created xsi:type="dcterms:W3CDTF">2019-01-04T09:44:31Z</dcterms:created>
  <dcterms:modified xsi:type="dcterms:W3CDTF">2019-10-28T13:42:44Z</dcterms:modified>
</cp:coreProperties>
</file>