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ce\AC\Temp\"/>
    </mc:Choice>
  </mc:AlternateContent>
  <xr:revisionPtr revIDLastSave="304" documentId="13_ncr:1_{8F1DC414-FB21-6948-8EAD-308ACFB12DA3}" xr6:coauthVersionLast="45" xr6:coauthVersionMax="45" xr10:uidLastSave="{2A50539C-601A-44AE-8D85-D9F3D843223C}"/>
  <bookViews>
    <workbookView xWindow="0" yWindow="465" windowWidth="20955" windowHeight="16740" xr2:uid="{36757E59-A9DA-E043-985A-25384888937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3" i="1"/>
  <c r="H12" i="1"/>
  <c r="H11" i="1"/>
  <c r="H9" i="1"/>
  <c r="I8" i="1" l="1"/>
</calcChain>
</file>

<file path=xl/sharedStrings.xml><?xml version="1.0" encoding="utf-8"?>
<sst xmlns="http://schemas.openxmlformats.org/spreadsheetml/2006/main" count="61" uniqueCount="58">
  <si>
    <t>Calculated value</t>
  </si>
  <si>
    <t>Unsure of what values to choose</t>
  </si>
  <si>
    <t>Organism: Pseudomonas sp.  or else stated</t>
  </si>
  <si>
    <t>(substrates listed in brackets)</t>
  </si>
  <si>
    <t>Values found on BRENDA</t>
  </si>
  <si>
    <t>Affinity (Higher Km - lower affinity</t>
  </si>
  <si>
    <t>Catalytic efficiency</t>
  </si>
  <si>
    <t>Turnover number/ Catalytic constant</t>
  </si>
  <si>
    <t>Enzyme</t>
  </si>
  <si>
    <t>EC Number</t>
  </si>
  <si>
    <t>Km [mM]</t>
  </si>
  <si>
    <t>Kcat/Km [1/mMs-1]</t>
  </si>
  <si>
    <t>Kcat[1/s]</t>
  </si>
  <si>
    <t>Temperature [C]</t>
  </si>
  <si>
    <t>pH</t>
  </si>
  <si>
    <t>Info</t>
  </si>
  <si>
    <t>Link</t>
  </si>
  <si>
    <t>PETase</t>
  </si>
  <si>
    <t>3.1.1.101</t>
  </si>
  <si>
    <t>Values for wildtype</t>
  </si>
  <si>
    <t>https://www.brenda-enzymes.org/enzyme.php?ecno=3.1.1.101&amp;Suchword=kcat&amp;reference=&amp;UniProtAcc=&amp;organism%5B%5D=&amp;show_tm=0#</t>
  </si>
  <si>
    <t>MHETase</t>
  </si>
  <si>
    <t>3.1.1.102</t>
  </si>
  <si>
    <t>https://www.brenda-enzymes.org/enzyme.php?ecno=3.1.1.102&amp;Suchword=kcat&amp;reference=&amp;UniProtAcc=&amp;organism%5B%5D=&amp;show_tm=0#</t>
  </si>
  <si>
    <t>PEG-DH</t>
  </si>
  <si>
    <t>1.1.99.20</t>
  </si>
  <si>
    <t>0,24-3,6 (PEG-1000)</t>
  </si>
  <si>
    <t>3,6 (PEG-1000)</t>
  </si>
  <si>
    <t>https://www.brenda-enzymes.org/enzyme.php?ecno=1.1.99.20&amp;Suchword=kcat&amp;reference=&amp;UniProtAcc=&amp;organism%5B%5D=&amp;show_tm=0#</t>
  </si>
  <si>
    <t>BphA1</t>
  </si>
  <si>
    <t>1.14.12.18</t>
  </si>
  <si>
    <t>on biphenyl. Same for whole protein (A1+A2).  pH optimum</t>
  </si>
  <si>
    <t>https://www.brenda-enzymes.org/enzyme.php?ecno=1.14.12.18&amp;UniProtAcc=Q52438&amp;OrganismID=5085</t>
  </si>
  <si>
    <t>pH optimum</t>
  </si>
  <si>
    <t>probably ours</t>
  </si>
  <si>
    <t>bphB (2,3-dihydro-2,3,-dihydroxybiphenyl)</t>
  </si>
  <si>
    <t>1.3.1.56</t>
  </si>
  <si>
    <t>-</t>
  </si>
  <si>
    <t>Values for organism Comamonas testosteroni</t>
  </si>
  <si>
    <t>https://www.brenda-enzymes.org/enzyme.php?ecno=1.3.1.56&amp;Suchword=kcat&amp;reference=&amp;UniProtAcc=&amp;organism[0]=&amp;show_tm=0&amp;fbclid=IwAR2eVCtG2aQ53cf6oc9TEn-EpPV5yPs5VFHf0xtMb0jGcHKkmS4Dy2p_rBA#</t>
  </si>
  <si>
    <t>isomer, use kcat?</t>
  </si>
  <si>
    <t>bphB(cis-2,3-dihydro-2,3-dihydroxybiphenyl)</t>
  </si>
  <si>
    <t>bphC(biphenyl-2,3-diol)</t>
  </si>
  <si>
    <t>(in 50 mM Hepes)</t>
  </si>
  <si>
    <t>bphD (2-hydroxy-6-oxo-6-(2-aminophenyl)hexa-2,4-dienoic acid)</t>
  </si>
  <si>
    <t>not exactly our same substrate</t>
  </si>
  <si>
    <t>pueA</t>
  </si>
  <si>
    <t>no info</t>
  </si>
  <si>
    <t>blast imperial college sequence to see if something comes up</t>
  </si>
  <si>
    <t>See pathway for benzoate degradation</t>
  </si>
  <si>
    <t>bphH</t>
  </si>
  <si>
    <t>value not for E.coli, but on our substrate</t>
  </si>
  <si>
    <t>gene mphD</t>
  </si>
  <si>
    <t>https://www.genome.jp/dbget-bin/www_bget?ec:4.2.1.80</t>
  </si>
  <si>
    <t>mhpE</t>
  </si>
  <si>
    <t>different substrate, but according to the pathway in BRENDA it should be able to degrade it(?)</t>
  </si>
  <si>
    <t>For PueA, Michaelis Menten- values for mu max, Ks etc</t>
  </si>
  <si>
    <t>https://sfamjournals.onlinelibrary.wiley.com/doi/full/10.1111/j.1365-2672.2007.03447.x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</si>
</sst>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rgb="FFFFFFFF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5717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5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7" fillId="0" borderId="0" xfId="0" applyFont="1"/>
    <xf numFmtId="0" fontId="7" fillId="6" borderId="0" xfId="0" applyFont="1" applyFill="1"/>
    <xf numFmtId="0" fontId="0" fillId="6" borderId="0" xfId="0" applyFill="1"/>
    <xf numFmtId="0" fontId="1" fillId="6" borderId="0" xfId="0" applyFont="1" applyFill="1"/>
    <xf numFmtId="0" fontId="2" fillId="6" borderId="0" xfId="0" applyFont="1" applyFill="1"/>
    <xf numFmtId="0" fontId="1" fillId="0" borderId="0" xfId="0" applyFont="1" applyFill="1"/>
    <xf numFmtId="0" fontId="4" fillId="0" borderId="0" xfId="1"/>
    <xf numFmtId="0" fontId="2" fillId="5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enda-enzymes.org/enzyme.php?ecno=1.14.12.18&amp;UniProtAcc=Q52438&amp;OrganismID=5085" TargetMode="External"/><Relationship Id="rId2" Type="http://schemas.openxmlformats.org/officeDocument/2006/relationships/hyperlink" Target="https://www.brenda-enzymes.org/enzyme.php?ecno=1.1.99.20&amp;Suchword=kcat&amp;reference=&amp;UniProtAcc=&amp;organism%5B%5D=&amp;show_tm=0" TargetMode="External"/><Relationship Id="rId1" Type="http://schemas.openxmlformats.org/officeDocument/2006/relationships/hyperlink" Target="https://www.brenda-enzymes.org/enzyme.php?ecno=3.1.1.101&amp;Suchword=kcat&amp;reference=&amp;UniProtAcc=&amp;organism%5B%5D=&amp;show_tm=0" TargetMode="External"/><Relationship Id="rId6" Type="http://schemas.openxmlformats.org/officeDocument/2006/relationships/hyperlink" Target="https://sfamjournals.onlinelibrary.wiley.com/doi/full/10.1111/j.1365-2672.2007.03447.x" TargetMode="External"/><Relationship Id="rId5" Type="http://schemas.openxmlformats.org/officeDocument/2006/relationships/hyperlink" Target="https://www.brenda-enzymes.org/enzyme.php?ecno=1.3.1.56&amp;Suchword=kcat&amp;reference=&amp;UniProtAcc=&amp;organism%5b0%5d=&amp;show_tm=0&amp;fbclid=IwAR2eVCtG2aQ53cf6oc9TEn-EpPV5yPs5VFHf0xtMb0jGcHKkmS4Dy2p_rBA" TargetMode="External"/><Relationship Id="rId4" Type="http://schemas.openxmlformats.org/officeDocument/2006/relationships/hyperlink" Target="https://www.brenda-enzymes.org/enzyme.php?ecno=3.1.1.102&amp;Suchword=kcat&amp;reference=&amp;UniProtAcc=&amp;organism%5B%5D=&amp;show_tm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C15D-747F-F540-AD8F-913113A3A6E2}">
  <dimension ref="D2:T29"/>
  <sheetViews>
    <sheetView tabSelected="1" topLeftCell="C1" workbookViewId="0">
      <selection activeCell="A16" sqref="A16:XFD16"/>
    </sheetView>
  </sheetViews>
  <sheetFormatPr defaultColWidth="11" defaultRowHeight="15.75" x14ac:dyDescent="0.25"/>
  <cols>
    <col min="4" max="4" width="14.875" customWidth="1"/>
    <col min="5" max="5" width="49.25" customWidth="1"/>
    <col min="6" max="6" width="15.25" customWidth="1"/>
    <col min="7" max="7" width="33.625" customWidth="1"/>
    <col min="8" max="8" width="25.25" customWidth="1"/>
    <col min="9" max="9" width="25.375" customWidth="1"/>
    <col min="10" max="10" width="14.125" customWidth="1"/>
    <col min="11" max="11" width="8.75" customWidth="1"/>
    <col min="12" max="12" width="78.25" customWidth="1"/>
    <col min="13" max="13" width="89.5" customWidth="1"/>
  </cols>
  <sheetData>
    <row r="2" spans="4:20" x14ac:dyDescent="0.25">
      <c r="E2" s="7" t="s">
        <v>0</v>
      </c>
    </row>
    <row r="3" spans="4:20" x14ac:dyDescent="0.25">
      <c r="E3" s="10" t="s">
        <v>1</v>
      </c>
    </row>
    <row r="4" spans="4:20" x14ac:dyDescent="0.25">
      <c r="E4" t="s">
        <v>2</v>
      </c>
    </row>
    <row r="5" spans="4:20" x14ac:dyDescent="0.25">
      <c r="E5" t="s">
        <v>3</v>
      </c>
      <c r="G5" s="6" t="s">
        <v>4</v>
      </c>
      <c r="H5" s="6"/>
      <c r="I5" s="6"/>
      <c r="J5" s="6"/>
      <c r="K5" s="6"/>
    </row>
    <row r="6" spans="4:20" x14ac:dyDescent="0.25">
      <c r="G6" t="s">
        <v>5</v>
      </c>
      <c r="H6" t="s">
        <v>6</v>
      </c>
      <c r="I6" t="s">
        <v>7</v>
      </c>
    </row>
    <row r="7" spans="4:20" x14ac:dyDescent="0.25"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3" t="s">
        <v>13</v>
      </c>
      <c r="K7" s="4" t="s">
        <v>14</v>
      </c>
      <c r="L7" t="s">
        <v>15</v>
      </c>
      <c r="M7" s="3" t="s">
        <v>16</v>
      </c>
      <c r="N7" s="1"/>
      <c r="O7" s="1"/>
      <c r="P7" s="1"/>
      <c r="Q7" s="1"/>
      <c r="R7" s="1"/>
      <c r="S7" s="1"/>
      <c r="T7" s="1"/>
    </row>
    <row r="8" spans="4:20" x14ac:dyDescent="0.25">
      <c r="E8" s="1" t="s">
        <v>17</v>
      </c>
      <c r="F8" s="1" t="s">
        <v>18</v>
      </c>
      <c r="G8" s="1">
        <v>4.5999999999999996</v>
      </c>
      <c r="H8" s="1">
        <v>5.9</v>
      </c>
      <c r="I8" s="9">
        <f>4.6*5.9</f>
        <v>27.14</v>
      </c>
      <c r="J8" s="1">
        <v>30</v>
      </c>
      <c r="K8">
        <v>7</v>
      </c>
      <c r="L8" t="s">
        <v>19</v>
      </c>
      <c r="M8" s="18" t="s">
        <v>20</v>
      </c>
      <c r="N8" s="1"/>
      <c r="O8" s="1"/>
      <c r="P8" s="1"/>
      <c r="Q8" s="1"/>
      <c r="R8" s="1"/>
      <c r="S8" s="1"/>
      <c r="T8" s="1"/>
    </row>
    <row r="9" spans="4:20" x14ac:dyDescent="0.25">
      <c r="E9" s="1" t="s">
        <v>21</v>
      </c>
      <c r="F9" s="1" t="s">
        <v>22</v>
      </c>
      <c r="G9" s="1">
        <v>3.9</v>
      </c>
      <c r="H9" s="8">
        <f>26.8/3.9</f>
        <v>6.8717948717948723</v>
      </c>
      <c r="I9">
        <v>26.8</v>
      </c>
      <c r="J9" s="1">
        <v>60</v>
      </c>
      <c r="K9">
        <v>8.5</v>
      </c>
      <c r="M9" s="18" t="s">
        <v>23</v>
      </c>
      <c r="N9" s="1"/>
      <c r="O9" s="1"/>
      <c r="P9" s="1"/>
      <c r="Q9" s="1"/>
      <c r="R9" s="1"/>
      <c r="S9" s="1"/>
      <c r="T9" s="1"/>
    </row>
    <row r="10" spans="4:20" x14ac:dyDescent="0.25">
      <c r="E10" s="5" t="s">
        <v>24</v>
      </c>
      <c r="F10" s="5" t="s">
        <v>25</v>
      </c>
      <c r="G10" s="5" t="s">
        <v>26</v>
      </c>
      <c r="H10" s="5" t="s">
        <v>27</v>
      </c>
      <c r="I10" s="10"/>
      <c r="J10" s="5"/>
      <c r="K10" s="10"/>
      <c r="L10" t="s">
        <v>19</v>
      </c>
      <c r="M10" s="18" t="s">
        <v>28</v>
      </c>
      <c r="N10" s="1"/>
      <c r="O10" s="1"/>
      <c r="P10" s="1"/>
      <c r="Q10" s="1"/>
      <c r="R10" s="1"/>
      <c r="S10" s="1"/>
      <c r="T10" s="1"/>
    </row>
    <row r="11" spans="4:20" x14ac:dyDescent="0.25">
      <c r="E11" s="1" t="s">
        <v>29</v>
      </c>
      <c r="F11" s="1" t="s">
        <v>30</v>
      </c>
      <c r="G11" s="1">
        <v>1.7999999999999999E-2</v>
      </c>
      <c r="H11" s="8">
        <f>1.1/0.018</f>
        <v>61.111111111111121</v>
      </c>
      <c r="I11">
        <v>1.1000000000000001</v>
      </c>
      <c r="J11" s="1">
        <v>4</v>
      </c>
      <c r="K11" s="11">
        <v>7.2</v>
      </c>
      <c r="L11" t="s">
        <v>31</v>
      </c>
      <c r="M11" s="18" t="s">
        <v>32</v>
      </c>
      <c r="N11" s="1"/>
      <c r="O11" s="1"/>
      <c r="P11" s="1"/>
      <c r="Q11" s="1"/>
      <c r="R11" s="1"/>
      <c r="S11" s="1"/>
      <c r="T11" s="1"/>
    </row>
    <row r="12" spans="4:20" x14ac:dyDescent="0.25">
      <c r="E12" s="1"/>
      <c r="F12" s="1"/>
      <c r="G12" s="1">
        <v>1.0999999999999999E-2</v>
      </c>
      <c r="H12" s="8">
        <f>I12/G12</f>
        <v>200.00000000000003</v>
      </c>
      <c r="I12">
        <v>2.2000000000000002</v>
      </c>
      <c r="J12" s="1">
        <v>10</v>
      </c>
      <c r="K12" s="11">
        <v>7.2</v>
      </c>
      <c r="L12" t="s">
        <v>33</v>
      </c>
      <c r="M12" s="18"/>
      <c r="N12" s="1"/>
      <c r="O12" s="1"/>
      <c r="P12" s="1"/>
      <c r="Q12" s="1"/>
      <c r="R12" s="1"/>
      <c r="S12" s="1"/>
      <c r="T12" s="1"/>
    </row>
    <row r="13" spans="4:20" x14ac:dyDescent="0.25">
      <c r="E13" s="1"/>
      <c r="F13" s="1"/>
      <c r="G13" s="1">
        <v>2.9000000000000001E-2</v>
      </c>
      <c r="H13" s="8">
        <f>I13/G13</f>
        <v>158.62068965517238</v>
      </c>
      <c r="I13">
        <v>4.5999999999999996</v>
      </c>
      <c r="J13" s="1">
        <v>25</v>
      </c>
      <c r="K13" s="11">
        <v>7.2</v>
      </c>
      <c r="L13" t="s">
        <v>33</v>
      </c>
      <c r="M13" s="18"/>
      <c r="N13" s="1"/>
      <c r="O13" s="1"/>
      <c r="P13" s="1"/>
      <c r="Q13" s="1"/>
      <c r="R13" s="1"/>
      <c r="S13" s="1"/>
      <c r="T13" s="1"/>
    </row>
    <row r="14" spans="4:20" x14ac:dyDescent="0.25">
      <c r="D14" t="s">
        <v>34</v>
      </c>
      <c r="E14" s="13" t="s">
        <v>35</v>
      </c>
      <c r="F14" s="1" t="s">
        <v>36</v>
      </c>
      <c r="G14" s="2">
        <v>7.2999999999999995E-2</v>
      </c>
      <c r="H14" s="1" t="s">
        <v>37</v>
      </c>
      <c r="I14" t="s">
        <v>37</v>
      </c>
      <c r="J14" s="1">
        <v>37</v>
      </c>
      <c r="K14">
        <v>9.5</v>
      </c>
      <c r="L14" t="s">
        <v>38</v>
      </c>
      <c r="M14" s="18" t="s">
        <v>39</v>
      </c>
      <c r="N14" s="1"/>
      <c r="O14" s="1"/>
      <c r="P14" s="1"/>
      <c r="Q14" s="1"/>
      <c r="R14" s="1"/>
      <c r="S14" s="1"/>
      <c r="T14" s="1"/>
    </row>
    <row r="15" spans="4:20" x14ac:dyDescent="0.25">
      <c r="D15" s="14" t="s">
        <v>40</v>
      </c>
      <c r="E15" s="13" t="s">
        <v>41</v>
      </c>
      <c r="F15" s="15"/>
      <c r="G15" s="16">
        <v>3.0999999999999999E-3</v>
      </c>
      <c r="H15" s="8">
        <f>I15/G15</f>
        <v>122.58064516129033</v>
      </c>
      <c r="I15" s="14">
        <v>0.38</v>
      </c>
      <c r="J15" s="1">
        <v>25</v>
      </c>
      <c r="K15">
        <v>9</v>
      </c>
      <c r="M15" s="1"/>
      <c r="N15" s="1"/>
      <c r="O15" s="1"/>
      <c r="P15" s="1"/>
      <c r="Q15" s="1"/>
      <c r="R15" s="1"/>
      <c r="S15" s="1"/>
      <c r="T15" s="1"/>
    </row>
    <row r="16" spans="4:20" x14ac:dyDescent="0.25">
      <c r="D16" s="9"/>
      <c r="E16" s="17" t="s">
        <v>42</v>
      </c>
      <c r="F16" s="17"/>
      <c r="G16" s="17">
        <v>4.6000000000000001E-4</v>
      </c>
      <c r="H16" s="19">
        <f>I16/G16</f>
        <v>250000</v>
      </c>
      <c r="I16" s="9">
        <v>115</v>
      </c>
      <c r="J16" s="1">
        <v>25</v>
      </c>
      <c r="K16">
        <v>7.5</v>
      </c>
      <c r="L16" t="s">
        <v>43</v>
      </c>
      <c r="M16" s="1"/>
      <c r="N16" s="1"/>
      <c r="O16" s="1"/>
      <c r="P16" s="1"/>
      <c r="Q16" s="1"/>
      <c r="R16" s="1"/>
      <c r="S16" s="1"/>
      <c r="T16" s="1"/>
    </row>
    <row r="17" spans="5:20" x14ac:dyDescent="0.25">
      <c r="E17" s="12" t="s">
        <v>44</v>
      </c>
      <c r="F17" s="1"/>
      <c r="G17" s="1">
        <v>4.5999999999999999E-3</v>
      </c>
      <c r="H17" s="19">
        <f>I17/G17</f>
        <v>282608.69565217389</v>
      </c>
      <c r="I17">
        <v>1300</v>
      </c>
      <c r="J17" s="1"/>
      <c r="L17" t="s">
        <v>45</v>
      </c>
      <c r="M17" s="1"/>
      <c r="N17" s="1"/>
      <c r="O17" s="1"/>
      <c r="P17" s="1"/>
      <c r="Q17" s="1"/>
      <c r="R17" s="1"/>
      <c r="S17" s="1"/>
      <c r="T17" s="1"/>
    </row>
    <row r="18" spans="5:20" x14ac:dyDescent="0.25">
      <c r="E18" s="5" t="s">
        <v>46</v>
      </c>
      <c r="F18" s="5"/>
      <c r="G18" s="5"/>
      <c r="H18" s="5" t="s">
        <v>47</v>
      </c>
      <c r="I18" s="10"/>
      <c r="J18" s="5"/>
      <c r="K18" s="10"/>
      <c r="L18" t="s">
        <v>48</v>
      </c>
      <c r="M18" s="1"/>
      <c r="N18" s="1"/>
      <c r="O18" s="1"/>
      <c r="P18" s="1"/>
      <c r="Q18" s="1"/>
      <c r="R18" s="1"/>
      <c r="S18" s="1"/>
      <c r="T18" s="1"/>
    </row>
    <row r="19" spans="5:20" x14ac:dyDescent="0.25">
      <c r="E19" s="1" t="s">
        <v>49</v>
      </c>
      <c r="F19" s="1"/>
      <c r="G19" s="1"/>
      <c r="H19" s="1"/>
      <c r="J19" s="1"/>
      <c r="M19" s="1"/>
      <c r="N19" s="1"/>
      <c r="O19" s="1"/>
      <c r="P19" s="1"/>
      <c r="Q19" s="1"/>
      <c r="R19" s="1"/>
      <c r="S19" s="1"/>
      <c r="T19" s="1"/>
    </row>
    <row r="20" spans="5:20" x14ac:dyDescent="0.25">
      <c r="E20" s="1" t="s">
        <v>50</v>
      </c>
      <c r="F20" s="1"/>
      <c r="G20" s="1"/>
      <c r="H20" s="1">
        <v>4.8000000000000001E-2</v>
      </c>
      <c r="J20" s="1"/>
      <c r="L20" t="s">
        <v>51</v>
      </c>
      <c r="M20" s="1"/>
      <c r="N20" s="1"/>
      <c r="O20" s="1" t="s">
        <v>52</v>
      </c>
      <c r="P20" s="1" t="s">
        <v>53</v>
      </c>
      <c r="Q20" s="1"/>
      <c r="R20" s="1"/>
      <c r="S20" s="1"/>
      <c r="T20" s="1"/>
    </row>
    <row r="21" spans="5:20" x14ac:dyDescent="0.25">
      <c r="E21" s="1" t="s">
        <v>54</v>
      </c>
      <c r="F21" s="1"/>
      <c r="G21" s="1"/>
      <c r="H21" s="2">
        <v>6.3E-2</v>
      </c>
      <c r="J21" s="1"/>
      <c r="L21" t="s">
        <v>55</v>
      </c>
      <c r="M21" s="1"/>
      <c r="N21" s="1"/>
      <c r="O21" s="1"/>
      <c r="P21" s="1"/>
      <c r="Q21" s="1"/>
      <c r="R21" s="1"/>
      <c r="S21" s="1"/>
      <c r="T21" s="1"/>
    </row>
    <row r="29" spans="5:20" x14ac:dyDescent="0.25">
      <c r="E29" t="s">
        <v>56</v>
      </c>
      <c r="F29" s="18" t="s">
        <v>57</v>
      </c>
    </row>
  </sheetData>
  <hyperlinks>
    <hyperlink ref="M8" r:id="rId1" xr:uid="{325D3305-259E-4462-AE83-47D97B623C25}"/>
    <hyperlink ref="M10" r:id="rId2" xr:uid="{FFD74D5A-52EA-4F82-8AB2-917E98F7B5A3}"/>
    <hyperlink ref="M11" r:id="rId3" xr:uid="{AC306A1E-0250-4FDC-B4A2-B936FF51EF6A}"/>
    <hyperlink ref="M9" r:id="rId4" xr:uid="{5ABF5600-FF08-4417-B2CD-346896855C4D}"/>
    <hyperlink ref="M14" r:id="rId5" xr:uid="{189A2A8E-3110-454C-8BDB-A825DF53AF67}"/>
    <hyperlink ref="F29" r:id="rId6" xr:uid="{AC07CF38-7AE9-4799-94AF-0F105F49A32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AF155E1F8374EAEA852F75E598EC7" ma:contentTypeVersion="9" ma:contentTypeDescription="Create a new document." ma:contentTypeScope="" ma:versionID="45d22a819883b951364d52ec18d2f12c">
  <xsd:schema xmlns:xsd="http://www.w3.org/2001/XMLSchema" xmlns:xs="http://www.w3.org/2001/XMLSchema" xmlns:p="http://schemas.microsoft.com/office/2006/metadata/properties" xmlns:ns2="05c10499-38cd-4f48-b3f7-7cd73f27a839" targetNamespace="http://schemas.microsoft.com/office/2006/metadata/properties" ma:root="true" ma:fieldsID="d59babe212efffd150bf1c6a2bfec49a" ns2:_="">
    <xsd:import namespace="05c10499-38cd-4f48-b3f7-7cd73f27a8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0499-38cd-4f48-b3f7-7cd73f27a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DA09E-6CA4-4AC1-B6D4-BD628D2251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DA16E4-EB2A-48A9-8087-D7D3B6EA7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10499-38cd-4f48-b3f7-7cd73f27a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7E6CF5-B416-4A00-A051-1D65B0AB08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Leticia Castillon Clemente</cp:lastModifiedBy>
  <cp:revision/>
  <dcterms:created xsi:type="dcterms:W3CDTF">2020-05-26T19:48:19Z</dcterms:created>
  <dcterms:modified xsi:type="dcterms:W3CDTF">2020-07-01T12:35:27Z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0x010100510AF155E1F8374EAEA852F75E598EC7</vt:lpwstr>
  </property>
</Properties>
</file>