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4.xml" ContentType="application/vnd.openxmlformats-officedocument.spreadsheetml.externalLink+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39.xml" ContentType="application/vnd.openxmlformats-officedocument.spreadsheetml.externalLink+xml"/>
  <Override PartName="/xl/externalLinks/externalLink38.xml" ContentType="application/vnd.openxmlformats-officedocument.spreadsheetml.externalLink+xml"/>
  <Override PartName="/xl/externalLinks/externalLink37.xml" ContentType="application/vnd.openxmlformats-officedocument.spreadsheetml.externalLink+xml"/>
  <Override PartName="/xl/externalLinks/externalLink36.xml" ContentType="application/vnd.openxmlformats-officedocument.spreadsheetml.externalLink+xml"/>
  <Override PartName="/xl/externalLinks/externalLink35.xml" ContentType="application/vnd.openxmlformats-officedocument.spreadsheetml.externalLink+xml"/>
  <Override PartName="/xl/externalLinks/externalLink34.xml" ContentType="application/vnd.openxmlformats-officedocument.spreadsheetml.externalLink+xml"/>
  <Override PartName="/xl/externalLinks/externalLink33.xml" ContentType="application/vnd.openxmlformats-officedocument.spreadsheetml.externalLink+xml"/>
  <Override PartName="/xl/externalLinks/externalLink31.xml" ContentType="application/vnd.openxmlformats-officedocument.spreadsheetml.externalLink+xml"/>
  <Override PartName="/xl/externalLinks/externalLink28.xml" ContentType="application/vnd.openxmlformats-officedocument.spreadsheetml.externalLink+xml"/>
  <Override PartName="/xl/externalLinks/externalLink27.xml" ContentType="application/vnd.openxmlformats-officedocument.spreadsheetml.externalLink+xml"/>
  <Override PartName="/xl/externalLinks/externalLink26.xml" ContentType="application/vnd.openxmlformats-officedocument.spreadsheetml.externalLink+xml"/>
  <Override PartName="/xl/externalLinks/externalLink25.xml" ContentType="application/vnd.openxmlformats-officedocument.spreadsheetml.externalLink+xml"/>
  <Override PartName="/xl/externalLinks/externalLink2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_rels/externalLink18.xml.rels" ContentType="application/vnd.openxmlformats-package.relationships+xml"/>
  <Override PartName="/xl/externalLinks/_rels/externalLink7.xml.rels" ContentType="application/vnd.openxmlformats-package.relationships+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6.xml.rels" ContentType="application/vnd.openxmlformats-package.relationships+xml"/>
  <Override PartName="/xl/externalLinks/_rels/externalLink5.xml.rels" ContentType="application/vnd.openxmlformats-package.relationships+xml"/>
  <Override PartName="/xl/externalLinks/_rels/externalLink39.xml.rels" ContentType="application/vnd.openxmlformats-package.relationships+xml"/>
  <Override PartName="/xl/externalLinks/_rels/externalLink38.xml.rels" ContentType="application/vnd.openxmlformats-package.relationships+xml"/>
  <Override PartName="/xl/externalLinks/_rels/externalLink37.xml.rels" ContentType="application/vnd.openxmlformats-package.relationships+xml"/>
  <Override PartName="/xl/externalLinks/_rels/externalLink34.xml.rels" ContentType="application/vnd.openxmlformats-package.relationships+xml"/>
  <Override PartName="/xl/externalLinks/_rels/externalLink33.xml.rels" ContentType="application/vnd.openxmlformats-package.relationships+xml"/>
  <Override PartName="/xl/externalLinks/_rels/externalLink21.xml.rels" ContentType="application/vnd.openxmlformats-package.relationships+xml"/>
  <Override PartName="/xl/externalLinks/_rels/externalLink32.xml.rels" ContentType="application/vnd.openxmlformats-package.relationships+xml"/>
  <Override PartName="/xl/externalLinks/_rels/externalLink24.xml.rels" ContentType="application/vnd.openxmlformats-package.relationships+xml"/>
  <Override PartName="/xl/externalLinks/_rels/externalLink20.xml.rels" ContentType="application/vnd.openxmlformats-package.relationships+xml"/>
  <Override PartName="/xl/externalLinks/_rels/externalLink31.xml.rels" ContentType="application/vnd.openxmlformats-package.relationships+xml"/>
  <Override PartName="/xl/externalLinks/_rels/externalLink15.xml.rels" ContentType="application/vnd.openxmlformats-package.relationships+xml"/>
  <Override PartName="/xl/externalLinks/_rels/externalLink23.xml.rels" ContentType="application/vnd.openxmlformats-package.relationships+xml"/>
  <Override PartName="/xl/externalLinks/_rels/externalLink29.xml.rels" ContentType="application/vnd.openxmlformats-package.relationships+xml"/>
  <Override PartName="/xl/externalLinks/_rels/externalLink14.xml.rels" ContentType="application/vnd.openxmlformats-package.relationships+xml"/>
  <Override PartName="/xl/externalLinks/_rels/externalLink22.xml.rels" ContentType="application/vnd.openxmlformats-package.relationships+xml"/>
  <Override PartName="/xl/externalLinks/_rels/externalLink36.xml.rels" ContentType="application/vnd.openxmlformats-package.relationships+xml"/>
  <Override PartName="/xl/externalLinks/_rels/externalLink28.xml.rels" ContentType="application/vnd.openxmlformats-package.relationships+xml"/>
  <Override PartName="/xl/externalLinks/_rels/externalLink35.xml.rels" ContentType="application/vnd.openxmlformats-package.relationships+xml"/>
  <Override PartName="/xl/externalLinks/_rels/externalLink13.xml.rels" ContentType="application/vnd.openxmlformats-package.relationships+xml"/>
  <Override PartName="/xl/externalLinks/_rels/externalLink27.xml.rels" ContentType="application/vnd.openxmlformats-package.relationships+xml"/>
  <Override PartName="/xl/externalLinks/_rels/externalLink25.xml.rels" ContentType="application/vnd.openxmlformats-package.relationships+xml"/>
  <Override PartName="/xl/externalLinks/_rels/externalLink17.xml.rels" ContentType="application/vnd.openxmlformats-package.relationships+xml"/>
  <Override PartName="/xl/externalLinks/_rels/externalLink10.xml.rels" ContentType="application/vnd.openxmlformats-package.relationships+xml"/>
  <Override PartName="/xl/externalLinks/_rels/externalLink26.xml.rels" ContentType="application/vnd.openxmlformats-package.relationships+xml"/>
  <Override PartName="/xl/externalLinks/_rels/externalLink11.xml.rels" ContentType="application/vnd.openxmlformats-package.relationships+xml"/>
  <Override PartName="/xl/externalLinks/_rels/externalLink12.xml.rels" ContentType="application/vnd.openxmlformats-package.relationships+xml"/>
  <Override PartName="/xl/externalLinks/externalLink3.xml" ContentType="application/vnd.openxmlformats-officedocument.spreadsheetml.externalLink+xml"/>
  <Override PartName="/xl/externalLinks/externalLink17.xml" ContentType="application/vnd.openxmlformats-officedocument.spreadsheetml.externalLink+xml"/>
  <Override PartName="/xl/externalLinks/externalLink21.xml" ContentType="application/vnd.openxmlformats-officedocument.spreadsheetml.externalLink+xml"/>
  <Override PartName="/xl/externalLinks/externalLink15.xml" ContentType="application/vnd.openxmlformats-officedocument.spreadsheetml.externalLink+xml"/>
  <Override PartName="/xl/externalLinks/externalLink20.xml" ContentType="application/vnd.openxmlformats-officedocument.spreadsheetml.externalLink+xml"/>
  <Override PartName="/xl/externalLinks/externalLink14.xml" ContentType="application/vnd.openxmlformats-officedocument.spreadsheetml.externalLink+xml"/>
  <Override PartName="/xl/externalLinks/externalLink13.xml" ContentType="application/vnd.openxmlformats-officedocument.spreadsheetml.externalLink+xml"/>
  <Override PartName="/xl/externalLinks/externalLink12.xml" ContentType="application/vnd.openxmlformats-officedocument.spreadsheetml.externalLink+xml"/>
  <Override PartName="/xl/externalLinks/externalLink11.xml" ContentType="application/vnd.openxmlformats-officedocument.spreadsheetml.externalLink+xml"/>
  <Override PartName="/xl/externalLinks/externalLink29.xml" ContentType="application/vnd.openxmlformats-officedocument.spreadsheetml.externalLink+xml"/>
  <Override PartName="/xl/externalLinks/externalLink10.xml" ContentType="application/vnd.openxmlformats-officedocument.spreadsheetml.externalLink+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function="false" hidden="false" name="a" vbProcedure="false">#REF!</definedName>
    <definedName function="false" hidden="false" name="A11B_Notes2005" vbProcedure="false">#REF!</definedName>
    <definedName function="false" hidden="false" name="A14_Age" vbProcedure="false">#REF!</definedName>
    <definedName function="false" hidden="false" name="A14_Category" vbProcedure="false">#REF!</definedName>
    <definedName function="false" hidden="false" name="A14_ISCED" vbProcedure="false">#REF!</definedName>
    <definedName function="false" hidden="false" name="aa" vbProcedure="false">#REF!</definedName>
    <definedName function="false" hidden="false" name="aj" vbProcedure="false">'[1]time series'!#ref!</definedName>
    <definedName function="false" hidden="false" name="akldfjaljfld" vbProcedure="false">'[1]time series'!#ref!</definedName>
    <definedName function="false" hidden="false" name="alw" vbProcedure="false">#REF!</definedName>
    <definedName function="false" hidden="false" name="anberd" vbProcedure="false">#REF!</definedName>
    <definedName function="false" hidden="false" name="asd" vbProcedure="false">[10]POpula!$A$1:$I$1559</definedName>
    <definedName function="false" hidden="false" name="asdasdas" vbProcedure="false">'[11]Data5.11a'!$B$3:$C$34</definedName>
    <definedName function="false" hidden="false" name="asds" vbProcedure="false">#REF!</definedName>
    <definedName function="false" hidden="false" name="Australia_5B" vbProcedure="false">[12]GRAD!$E$32:$G$32</definedName>
    <definedName function="false" hidden="false" name="Austria_5B" vbProcedure="false">[12]GRAD!$E$33:$G$33</definedName>
    <definedName function="false" hidden="false" name="B7_STRatio" vbProcedure="false">#REF!</definedName>
    <definedName function="false" hidden="false" name="base" vbProcedure="false">'[13]OECD countries'!$A$1:$R$589</definedName>
    <definedName function="false" hidden="false" name="basenew" vbProcedure="false">'[13]New countries'!$A$1:$K$253</definedName>
    <definedName function="false" hidden="false" name="Belgium_5B" vbProcedure="false">[12]GRAD!$E$34:$G$34</definedName>
    <definedName function="false" hidden="false" name="bl" vbProcedure="false">#REF!</definedName>
    <definedName function="false" hidden="false" name="bo" vbProcedure="false">[2]eat12_1!#ref!,[2]eat12_1!#ref!,[2]eat12_1!#ref!,[2]eat12_1!#ref!,[2]eat12_1!#ref!,[2]eat12_1!#ref!,[2]eat12_1!#ref!,[2]eat12_1!#ref!,[2]eat12_1!#ref!,[2]eat12_1!#ref!</definedName>
    <definedName function="false" hidden="false" name="body" vbProcedure="false">#REF!</definedName>
    <definedName function="false" hidden="false" name="body1" vbProcedure="false">#REF!</definedName>
    <definedName function="false" hidden="false" name="C1.1a" vbProcedure="false">#REF!</definedName>
    <definedName function="false" hidden="false" name="calcul" vbProcedure="false">'[14]Calcul_B1.1'!$A$1:$L$37</definedName>
    <definedName function="false" hidden="false" name="calcul1" vbProcedure="false">'[15]Calcul_B1.1'!$A$1:$L$37</definedName>
    <definedName function="false" hidden="false" name="Champ" vbProcedure="false">#REF!</definedName>
    <definedName function="false" hidden="false" name="chart12" vbProcedure="false">'[16]uis data 1998-2004'!#ref!</definedName>
    <definedName function="false" hidden="false" name="chart_id" vbProcedure="false">#REF!</definedName>
    <definedName function="false" hidden="false" name="CodePays" vbProcedure="false">#REF!</definedName>
    <definedName function="false" hidden="false" name="Col" vbProcedure="false">#REF!</definedName>
    <definedName function="false" hidden="false" name="Corresp" vbProcedure="false">#REF!</definedName>
    <definedName function="false" hidden="false" name="countries" vbProcedure="false">#REF!</definedName>
    <definedName function="false" hidden="false" name="countries1" vbProcedure="false">#REF!</definedName>
    <definedName function="false" hidden="false" name="Country" vbProcedure="false">[17]Countries!$A$1:$C$53</definedName>
    <definedName function="false" hidden="false" name="Czech_Republic_5B" vbProcedure="false">[12]GRAD!$E$35:$G$35</definedName>
    <definedName function="false" hidden="false" name="d" vbProcedure="false">#REF!</definedName>
    <definedName function="false" hidden="false" name="DataEntryBlock10" vbProcedure="false">[19]dem2!#ref!</definedName>
    <definedName function="false" hidden="false" name="DataEntryBlock11" vbProcedure="false">[19]dem2!#ref!</definedName>
    <definedName function="false" hidden="false" name="DataEntryBlock12" vbProcedure="false">[19]dem2!#ref!</definedName>
    <definedName function="false" hidden="false" name="DataEntryBlock13" vbProcedure="false">[19]dem2!#ref!</definedName>
    <definedName function="false" hidden="false" name="DataEntryBlock14" vbProcedure="false">[19]dem2!#ref!</definedName>
    <definedName function="false" hidden="false" name="DataEntryBlock15" vbProcedure="false">[19]dem2!#ref!</definedName>
    <definedName function="false" hidden="false" name="DataEntryBlock4" vbProcedure="false">#REF!</definedName>
    <definedName function="false" hidden="false" name="de" vbProcedure="false">'[1]time series'!#ref!</definedName>
    <definedName function="false" hidden="false" name="Denmark_5B" vbProcedure="false">[12]GRAD!$E$37:$G$37</definedName>
    <definedName function="false" hidden="false" name="dpogjr" vbProcedure="false">'[8]time series'!#ref!</definedName>
    <definedName function="false" hidden="false" name="f1_time" vbProcedure="false">[20]F1_TIME!$A$1:$D$31</definedName>
    <definedName function="false" hidden="false" name="ffff" vbProcedure="false">'[1]time series'!#ref!</definedName>
    <definedName function="false" hidden="false" name="fgfgfgf" vbProcedure="false">'[1]time series'!#ref!</definedName>
    <definedName function="false" hidden="false" name="fg_567" vbProcedure="false">[21]FG_567!$A$1:$AC$30</definedName>
    <definedName function="false" hidden="false" name="FG_ISC123" vbProcedure="false">[22]FG_123!$A$1:$AZ$45</definedName>
    <definedName function="false" hidden="false" name="FG_ISC567" vbProcedure="false">[21]FG_567!$A$1:$AZ$45</definedName>
    <definedName function="false" hidden="false" name="Fig.2.2.L" vbProcedure="false">[2]eat12_1!#ref!,[2]eat12_1!#ref!,[2]eat12_1!#ref!,[2]eat12_1!#ref!,[2]eat12_1!#ref!,[2]eat12_1!#ref!,[2]eat12_1!#ref!,[2]eat12_1!#ref!,[2]eat12_1!#ref!,[2]eat12_1!#ref!</definedName>
    <definedName function="false" hidden="false" name="FIG2wp1" vbProcedure="false">#REF!</definedName>
    <definedName function="false" hidden="false" name="Finland_5B" vbProcedure="false">[12]GRAD!$E$36:$G$36</definedName>
    <definedName function="false" hidden="false" name="found" vbProcedure="false">'[23]Table 4.B.6'!$A$41</definedName>
    <definedName function="false" hidden="false" name="fr" vbProcedure="false">'[1]time series'!#ref!</definedName>
    <definedName function="false" hidden="false" name="France_5B" vbProcedure="false">[12]GRAD!$E$38:$G$38</definedName>
    <definedName function="false" hidden="false" name="fyb" vbProcedure="false">'[1]time series'!#ref!</definedName>
    <definedName function="false" hidden="false" name="Germany_5B" vbProcedure="false">[12]GRAD!$E$39:$G$39</definedName>
    <definedName function="false" hidden="false" name="ghfgf" vbProcedure="false">'[8]time series'!#ref!</definedName>
    <definedName function="false" hidden="false" name="gjgfgk" vbProcedure="false">'[8]time series'!#ref!</definedName>
    <definedName function="false" hidden="false" name="Graph" vbProcedure="false">#REF!</definedName>
    <definedName function="false" hidden="false" name="help" vbProcedure="false">'[8]time series'!#ref!</definedName>
    <definedName function="false" hidden="false" name="hi" vbProcedure="false">#REF!</definedName>
    <definedName function="false" hidden="false" name="hj" vbProcedure="false">#REF!</definedName>
    <definedName function="false" hidden="false" name="hjjh" vbProcedure="false">'[8]time series'!#ref!</definedName>
    <definedName function="false" hidden="false" name="Hungary_5B" vbProcedure="false">[12]GRAD!$E$41:$G$41</definedName>
    <definedName function="false" hidden="false" name="I" vbProcedure="false">#REF!</definedName>
    <definedName function="false" hidden="false" name="Iceland_5B" vbProcedure="false">[12]GRAD!$E$42:$G$42</definedName>
    <definedName function="false" hidden="false" name="INDF1" vbProcedure="false">[24]F1_ALL!$A$1:$AZ$50</definedName>
    <definedName function="false" hidden="false" name="indf11" vbProcedure="false">[25]F11_ALL!$A$1:$AZ$15</definedName>
    <definedName function="false" hidden="false" name="indf11_94" vbProcedure="false">[26]F11_A94!$A$1:$AE$15</definedName>
    <definedName function="false" hidden="false" name="INDF12" vbProcedure="false">[27]F12_ALL!$A$1:$AJ$25</definedName>
    <definedName function="false" hidden="false" name="INDF13" vbProcedure="false">[28]F13_ALL!$A$1:$AH$10</definedName>
    <definedName function="false" hidden="false" name="Ireland_5B" vbProcedure="false">[12]GRAD!$E$43:$G$43</definedName>
    <definedName function="false" hidden="false" name="Italy_5B" vbProcedure="false">[12]GRAD!$E$45:$G$45</definedName>
    <definedName function="false" hidden="false" name="Japan_5B" vbProcedure="false">[12]GRAD!$E$46:$G$46</definedName>
    <definedName function="false" hidden="false" name="jfld" vbProcedure="false">#REF!</definedName>
    <definedName function="false" hidden="false" name="jhhhg" vbProcedure="false">'[8]time series'!#ref!</definedName>
    <definedName function="false" hidden="false" name="jhklglg" vbProcedure="false">#REF!</definedName>
    <definedName function="false" hidden="false" name="Korea_5B" vbProcedure="false">[12]GRAD!$E$47:$G$47</definedName>
    <definedName function="false" hidden="false" name="Label" vbProcedure="false">#REF!</definedName>
    <definedName function="false" hidden="false" name="lastone" vbProcedure="false">'[23]Table 4.B.6'!$G$41</definedName>
    <definedName function="false" hidden="false" name="Length" vbProcedure="false">#REF!</definedName>
    <definedName function="false" hidden="false" name="LevelsUS" vbProcedure="false">'[29]%US'!$A$3:$Q$42</definedName>
    <definedName function="false" hidden="false" name="lignenoire2" vbProcedure="false">'[23]Table 4.B.6'!$A$41:$G$41</definedName>
    <definedName function="false" hidden="false" name="look_cd3" vbProcedure="false">'[13]lookup score'!$A$122:$B$128</definedName>
    <definedName function="false" hidden="false" name="look_epl1b" vbProcedure="false">'[13]lookup score'!$A$5:$B$11</definedName>
    <definedName function="false" hidden="false" name="look_epl2a1" vbProcedure="false">'[13]lookup score'!$A$14:$B$20</definedName>
    <definedName function="false" hidden="false" name="look_epl2a2" vbProcedure="false">'[13]lookup score'!$A$23:$B$29</definedName>
    <definedName function="false" hidden="false" name="look_epl2a3" vbProcedure="false">'[13]lookup score'!$A$32:$B$38</definedName>
    <definedName function="false" hidden="false" name="look_epl2b1" vbProcedure="false">'[13]lookup score'!$A$41:$B$47</definedName>
    <definedName function="false" hidden="false" name="look_epl2b2" vbProcedure="false">'[13]lookup score'!$A$50:$B$56</definedName>
    <definedName function="false" hidden="false" name="look_epl2b3" vbProcedure="false">'[13]lookup score'!$A$59:$B$65</definedName>
    <definedName function="false" hidden="false" name="look_epl3b" vbProcedure="false">'[13]lookup score'!$A$68:$B$74</definedName>
    <definedName function="false" hidden="false" name="look_epl3c" vbProcedure="false">'[13]lookup score'!$A$77:$B$83</definedName>
    <definedName function="false" hidden="false" name="look_epl3e" vbProcedure="false">'[13]lookup score'!$A$86:$B$92</definedName>
    <definedName function="false" hidden="false" name="look_ft2" vbProcedure="false">'[13]lookup score'!$A$95:$B$101</definedName>
    <definedName function="false" hidden="false" name="look_ft3" vbProcedure="false">'[13]lookup score'!$A$104:$B$110</definedName>
    <definedName function="false" hidden="false" name="look_twa3" vbProcedure="false">'[13]lookup score'!$A$113:$B$119</definedName>
    <definedName function="false" hidden="false" name="m" vbProcedure="false">#REF!</definedName>
    <definedName function="false" hidden="false" name="m0" vbProcedure="false">#REF!</definedName>
    <definedName function="false" hidden="false" name="median" vbProcedure="false">[30]questions_databaseb!#ref!</definedName>
    <definedName function="false" hidden="false" name="Men" vbProcedure="false">[12]GRAD!$F$2:$F$61</definedName>
    <definedName function="false" hidden="false" name="Mexico_5B" vbProcedure="false">[12]GRAD!$E$49:$G$49</definedName>
    <definedName function="false" hidden="false" name="n" vbProcedure="false">#REF!</definedName>
    <definedName function="false" hidden="false" name="nb" vbProcedure="false">#REF!</definedName>
    <definedName function="false" hidden="false" name="Netherlands_5B" vbProcedure="false">[12]GRAD!$E$50:$G$50</definedName>
    <definedName function="false" hidden="false" name="new" vbProcedure="false">#REF!</definedName>
    <definedName function="false" hidden="false" name="New_Zealand_5B" vbProcedure="false">[12]GRAD!$E$51:$G$51</definedName>
    <definedName function="false" hidden="false" name="NFBS79X89" vbProcedure="false">'[31]NFBS79-89'!$A$3:$M$49</definedName>
    <definedName function="false" hidden="false" name="NFBS79X89T" vbProcedure="false">'[31]NFBS79-89'!$A$3:$M$3</definedName>
    <definedName function="false" hidden="false" name="NFBS90X97" vbProcedure="false">'[31]NFBS90-97'!$A$3:$M$49</definedName>
    <definedName function="false" hidden="false" name="NFBS90X97T" vbProcedure="false">'[31]NFBS90-97'!$A$3:$M$3</definedName>
    <definedName function="false" hidden="false" name="ni" vbProcedure="false">#REF!</definedName>
    <definedName function="false" hidden="false" name="Norway_5B" vbProcedure="false">[12]GRAD!$E$52:$G$52</definedName>
    <definedName function="false" hidden="false" name="n_24" vbProcedure="false">#REF!</definedName>
    <definedName function="false" hidden="false" name="OrderTable" vbProcedure="false">#REF!</definedName>
    <definedName function="false" hidden="false" name="p" vbProcedure="false">'[1]time series'!#ref!</definedName>
    <definedName function="false" hidden="false" name="p5nr" vbProcedure="false">[33]P5nr_2!$A$1:$AC$43</definedName>
    <definedName function="false" hidden="false" name="p5_age" vbProcedure="false">[32]p5_ageISC5a!$A$1:$D$55</definedName>
    <definedName function="false" hidden="false" name="percent" vbProcedure="false">#REF!</definedName>
    <definedName function="false" hidden="false" name="Poland_5B" vbProcedure="false">[12]GRAD!$E$53:$G$53</definedName>
    <definedName function="false" hidden="false" name="POpula" vbProcedure="false">[34]POpula!$A$1:$I$1559</definedName>
    <definedName function="false" hidden="false" name="popula1" vbProcedure="false">[35]POpula!$A$1:$I$1559</definedName>
    <definedName function="false" hidden="false" name="Portugal_5B" vbProcedure="false">[12]GRAD!$E$54:$G$54</definedName>
    <definedName function="false" hidden="false" name="pp" vbProcedure="false">'[1]time series'!#ref!</definedName>
    <definedName function="false" hidden="false" name="Print1" vbProcedure="false">#REF!</definedName>
    <definedName function="false" hidden="false" name="Print2" vbProcedure="false">#REF!</definedName>
    <definedName function="false" hidden="false" name="PRINT_AREA_MI" vbProcedure="false">#REF!</definedName>
    <definedName function="false" hidden="false" name="qq" vbProcedure="false">#REF!</definedName>
    <definedName function="false" hidden="false" name="re" vbProcedure="false">'[1]time series'!#ref!</definedName>
    <definedName function="false" hidden="false" name="Row" vbProcedure="false">#REF!</definedName>
    <definedName function="false" hidden="false" name="RowCodes" vbProcedure="false">#REF!</definedName>
    <definedName function="false" hidden="false" name="S" vbProcedure="false">#REF!</definedName>
    <definedName function="false" hidden="false" name="sd" vbProcedure="false">#REF!</definedName>
    <definedName function="false" hidden="false" name="sdakjkjsad" vbProcedure="false">'[8]time series'!#ref!</definedName>
    <definedName function="false" hidden="false" name="series_id" vbProcedure="false">#REF!</definedName>
    <definedName function="false" hidden="false" name="Slovakia_5B" vbProcedure="false">[12]GRAD!$E$55:$G$55</definedName>
    <definedName function="false" hidden="false" name="smt" vbProcedure="false">#REF!</definedName>
    <definedName function="false" hidden="false" name="Spain_5B" vbProcedure="false">[12]GRAD!$E$56:$G$56</definedName>
    <definedName function="false" hidden="false" name="SPSS" vbProcedure="false">'[36]Figure5.6'!$B$2:$X$30</definedName>
    <definedName function="false" hidden="false" name="Sweden_5B" vbProcedure="false">[12]GRAD!$E$57:$G$57</definedName>
    <definedName function="false" hidden="false" name="Switzerland_5B" vbProcedure="false">[12]GRAD!$E$58:$G$58</definedName>
    <definedName function="false" hidden="false" name="SysFinanceYearEnd" vbProcedure="false">#REF!</definedName>
    <definedName function="false" hidden="false" name="SysFinanceYearStart" vbProcedure="false">#REF!</definedName>
    <definedName function="false" hidden="false" name="TableOrder" vbProcedure="false">#REF!</definedName>
    <definedName function="false" hidden="false" name="tabx" vbProcedure="false">{"g95_96m1",#N/A,FALSE,"Graf(95+96)M";"g95_96m2",#N/A,FALSE,"Graf(95+96)M";"g95_96mb1",#N/A,FALSE,"Graf(95+96)Mb";"g95_96mb2",#N/A,FALSE,"Graf(95+96)Mb";"g95_96f1",#N/A,FALSE,"Graf(95+96)F";"g95_96f2",#N/A,FALSE,"Graf(95+96)F";"g95_96fb1",#N/A,FALSE,"Graf(95+96)Fb";"g95_96fb2",#N/A,FALSE,"Graf(95+96)Fb"}</definedName>
    <definedName function="false" hidden="false" name="test" vbProcedure="false">'[1]time series'!#ref!</definedName>
    <definedName function="false" hidden="false" name="test_rank" vbProcedure="false">#REF!,#REF!</definedName>
    <definedName function="false" hidden="false" name="toto" vbProcedure="false">'[37]Data5.11a'!$B$3:$C$34</definedName>
    <definedName function="false" hidden="false" name="toto1" vbProcedure="false">'[38]Data5.11a'!$B$3:$C$34</definedName>
    <definedName function="false" hidden="false" name="TPSTUED" vbProcedure="false">#REF!</definedName>
    <definedName function="false" hidden="false" name="truc" vbProcedure="false">#REF!</definedName>
    <definedName function="false" hidden="false" name="Turkey_5B" vbProcedure="false">[12]GRAD!$E$59:$G$59</definedName>
    <definedName function="false" hidden="false" name="TWA_level2" vbProcedure="false">#REF!</definedName>
    <definedName function="false" hidden="false" name="United_Kingdom_5B" vbProcedure="false">[12]GRAD!$E$60:$G$60</definedName>
    <definedName function="false" hidden="false" name="United_States_5B" vbProcedure="false">[12]GRAD!$E$61:$G$61</definedName>
    <definedName function="false" hidden="false" name="USA_m" vbProcedure="false">#REF!</definedName>
    <definedName function="false" hidden="false" name="UTSKRIFTSOMR_DE" vbProcedure="false">#REF!</definedName>
    <definedName function="false" hidden="false" name="valeur_indic_1999_rev" vbProcedure="false">#REF!</definedName>
    <definedName function="false" hidden="false" name="weight" vbProcedure="false">[39]F5_W!$A$1:$C$33</definedName>
    <definedName function="false" hidden="false" name="Wind" vbProcedure="false">#REF!</definedName>
    <definedName function="false" hidden="false" name="Women" vbProcedure="false">[12]GRAD!$G$2:$G$61</definedName>
    <definedName function="false" hidden="false" name="wrn.Graf95_96." vbProcedure="false">{"g95_96m1",#N/A,FALSE,"Graf(95+96)M";"g95_96m2",#N/A,FALSE,"Graf(95+96)M";"g95_96mb1",#N/A,FALSE,"Graf(95+96)Mb";"g95_96mb2",#N/A,FALSE,"Graf(95+96)Mb";"g95_96f1",#N/A,FALSE,"Graf(95+96)F";"g95_96f2",#N/A,FALSE,"Graf(95+96)F";"g95_96fb1",#N/A,FALSE,"Graf(95+96)Fb";"g95_96fb2",#N/A,FALSE,"Graf(95+96)Fb"}</definedName>
    <definedName function="false" hidden="false" name="wrn.R22_Data_Collection1997." vbProcedure="false">{"_R22_General",#N/A,TRUE,"R22_General";"_R22_Questions",#N/A,TRUE,"R22_Questions";"ColA_R22",#N/A,TRUE,"R2295";"_R22_Tables",#N/A,TRUE,"R2295"}</definedName>
    <definedName function="false" hidden="false" name="wrn.TabARA." vbProcedure="false">{"Page1",#N/A,FALSE,"ARA M&amp;F&amp;T";"Page2",#N/A,FALSE,"ARA M&amp;F&amp;T";"Page3",#N/A,FALSE,"ARA M&amp;F&amp;T"}</definedName>
    <definedName function="false" hidden="false" name="x" vbProcedure="false">#REF!</definedName>
    <definedName function="false" hidden="false" name="Y" vbProcedure="false">#REF!</definedName>
    <definedName function="false" hidden="false" name="\a" vbProcedure="false">'[1]time series'!#ref!</definedName>
    <definedName function="false" hidden="false" name="\b" vbProcedure="false">'[1]time series'!#ref!</definedName>
    <definedName function="false" hidden="false" name="_" vbProcedure="false">[2]eat12_1!#ref!,[2]eat12_1!#ref!,[2]eat12_1!#ref!,[2]eat12_1!#ref!,[2]eat12_1!#ref!,[2]eat12_1!#ref!,[2]eat12_1!#ref!,[2]eat12_1!#ref!,[2]eat12_1!#ref!,[2]eat12_1!#ref!</definedName>
    <definedName function="false" hidden="false" name="_1__123Graph_AChart_1" vbProcedure="false">'[9]table 1'!#ref!</definedName>
    <definedName function="false" hidden="false" name="_2__123Graph_ADEV_EMPL" vbProcedure="false">'[8]time series'!#ref!</definedName>
    <definedName function="false" hidden="false" name="_3__123Graph_BDEV_EMPL" vbProcedure="false">'[8]time series'!#ref!</definedName>
    <definedName function="false" hidden="false" name="_4__123Graph_CDEV_EMPL" vbProcedure="false">'[8]time series'!#ref!</definedName>
    <definedName function="false" hidden="false" name="_5__123Graph_CSWE_EMPL" vbProcedure="false">'[8]time series'!#ref!</definedName>
    <definedName function="false" hidden="false" name="_6Y" vbProcedure="false">[2]eat12_1!#ref!,[2]eat12_1!#ref!,[2]eat12_1!#ref!,[2]eat12_1!#ref!,[2]eat12_1!#ref!,[2]eat12_1!#ref!,[2]eat12_1!#ref!,[2]eat12_1!#ref!,[2]eat12_1!#ref!,[2]eat12_1!#ref!</definedName>
    <definedName function="false" hidden="false" name="_EX6" vbProcedure="false">#REF!</definedName>
    <definedName function="false" hidden="false" name="_ISC01" vbProcedure="false">[5]Q_ISC1!$A$1:$IV$12</definedName>
    <definedName function="false" hidden="false" name="_ISC2" vbProcedure="false">[6]Q_ISC2!$A$1:$IV$18</definedName>
    <definedName function="false" hidden="false" name="_ISC3" vbProcedure="false">[3]ISC01!$B$1:$B$1048576+[4]Q_ISC3!$A$1:$AMJ$23</definedName>
    <definedName function="false" hidden="false" name="_ISC567" vbProcedure="false">[7]Q_ISC567!$A$1:$IV$23</definedName>
    <definedName function="false" hidden="false" name="_Order1" vbProcedure="false">0</definedName>
    <definedName function="false" hidden="false" name="_R2" vbProcedure="false">#REF!</definedName>
    <definedName function="false" hidden="false" name="_Ref223765035" vbProcedure="false">#REF!</definedName>
    <definedName function="false" hidden="false" name="_Ref223780492" vbProcedure="false">#REF!</definedName>
    <definedName function="false" hidden="false" name="_Regression_Out" vbProcedure="false">#REF!</definedName>
    <definedName function="false" hidden="false" name="_Regression_X" vbProcedure="false">#REF!</definedName>
    <definedName function="false" hidden="false" name="_Regression_Y" vbProcedure="false">#REF!</definedName>
    <definedName function="false" hidden="false" name="_TAB1" vbProcedure="false">#REF!</definedName>
    <definedName function="false" hidden="false" name="_X1" vbProcedure="false">#REF!</definedName>
    <definedName function="false" hidden="false" name="_X4" vbProcedure="false">#REF!</definedName>
    <definedName function="false" hidden="false" name="_xlnm.Database" vbProcedure="false">[18]Base!$A$1:$T$505</definedName>
    <definedName function="false" hidden="false" name="_xlnm.Print_Area" vbProcedure="false">#REF!</definedName>
    <definedName function="false" hidden="false" name="_xlnm.Recorder" vbProcedure="false">#REF!</definedName>
    <definedName function="false" hidden="false" name="__" vbProcedure="false">#REF!</definedName>
    <definedName function="false" hidden="false" name="__123Graph_A" vbProcedure="false">#REF!</definedName>
    <definedName function="false" hidden="false" name="__123Graph_ABERLGRAP" vbProcedure="false">'[8]time series'!#ref!</definedName>
    <definedName function="false" hidden="false" name="__123Graph_ACATCH1" vbProcedure="false">'[8]time series'!#ref!</definedName>
    <definedName function="false" hidden="false" name="__123Graph_ACONVERG1" vbProcedure="false">'[8]time series'!#ref!</definedName>
    <definedName function="false" hidden="false" name="__123Graph_AECTOT" vbProcedure="false">#REF!</definedName>
    <definedName function="false" hidden="false" name="__123Graph_AGRAPH2" vbProcedure="false">'[8]time series'!#ref!</definedName>
    <definedName function="false" hidden="false" name="__123Graph_AGRAPH41" vbProcedure="false">'[8]time series'!#ref!</definedName>
    <definedName function="false" hidden="false" name="__123Graph_AGRAPH42" vbProcedure="false">'[8]time series'!#ref!</definedName>
    <definedName function="false" hidden="false" name="__123Graph_AGRAPH44" vbProcedure="false">'[8]time series'!#ref!</definedName>
    <definedName function="false" hidden="false" name="__123Graph_APERIB" vbProcedure="false">'[8]time series'!#ref!</definedName>
    <definedName function="false" hidden="false" name="__123Graph_APRODABSC" vbProcedure="false">'[8]time series'!#ref!</definedName>
    <definedName function="false" hidden="false" name="__123Graph_APRODABSD" vbProcedure="false">'[8]time series'!#ref!</definedName>
    <definedName function="false" hidden="false" name="__123Graph_APRODTRE2" vbProcedure="false">'[8]time series'!#ref!</definedName>
    <definedName function="false" hidden="false" name="__123Graph_APRODTRE3" vbProcedure="false">'[8]time series'!#ref!</definedName>
    <definedName function="false" hidden="false" name="__123Graph_APRODTRE4" vbProcedure="false">'[8]time series'!#ref!</definedName>
    <definedName function="false" hidden="false" name="__123Graph_APRODTREND" vbProcedure="false">'[8]time series'!#ref!</definedName>
    <definedName function="false" hidden="false" name="__123Graph_AUTRECHT" vbProcedure="false">'[8]time series'!#ref!</definedName>
    <definedName function="false" hidden="false" name="__123Graph_B" vbProcedure="false">#REF!</definedName>
    <definedName function="false" hidden="false" name="__123Graph_BBERLGRAP" vbProcedure="false">'[8]time series'!#ref!</definedName>
    <definedName function="false" hidden="false" name="__123Graph_BCATCH1" vbProcedure="false">'[8]time series'!#ref!</definedName>
    <definedName function="false" hidden="false" name="__123Graph_BCONVERG1" vbProcedure="false">'[8]time series'!#ref!</definedName>
    <definedName function="false" hidden="false" name="__123Graph_BECTOT" vbProcedure="false">#REF!</definedName>
    <definedName function="false" hidden="false" name="__123Graph_BGRAPH2" vbProcedure="false">'[8]time series'!#ref!</definedName>
    <definedName function="false" hidden="false" name="__123Graph_BGRAPH41" vbProcedure="false">'[8]time series'!#ref!</definedName>
    <definedName function="false" hidden="false" name="__123Graph_BPERIB" vbProcedure="false">'[8]time series'!#ref!</definedName>
    <definedName function="false" hidden="false" name="__123Graph_BPRODABSC" vbProcedure="false">'[8]time series'!#ref!</definedName>
    <definedName function="false" hidden="false" name="__123Graph_BPRODABSD" vbProcedure="false">'[8]time series'!#ref!</definedName>
    <definedName function="false" hidden="false" name="__123Graph_C" vbProcedure="false">#REF!</definedName>
    <definedName function="false" hidden="false" name="__123Graph_CBERLGRAP" vbProcedure="false">'[8]time series'!#ref!</definedName>
    <definedName function="false" hidden="false" name="__123Graph_CCATCH1" vbProcedure="false">'[8]time series'!#ref!</definedName>
    <definedName function="false" hidden="false" name="__123Graph_CCONVERG1" vbProcedure="false">#REF!</definedName>
    <definedName function="false" hidden="false" name="__123Graph_CECTOT" vbProcedure="false">#REF!</definedName>
    <definedName function="false" hidden="false" name="__123Graph_CGRAPH41" vbProcedure="false">'[8]time series'!#ref!</definedName>
    <definedName function="false" hidden="false" name="__123Graph_CGRAPH44" vbProcedure="false">'[8]time series'!#ref!</definedName>
    <definedName function="false" hidden="false" name="__123Graph_CPERIA" vbProcedure="false">'[8]time series'!#ref!</definedName>
    <definedName function="false" hidden="false" name="__123Graph_CPERIB" vbProcedure="false">'[8]time series'!#ref!</definedName>
    <definedName function="false" hidden="false" name="__123Graph_CPRODABSC" vbProcedure="false">'[8]time series'!#ref!</definedName>
    <definedName function="false" hidden="false" name="__123Graph_CPRODTRE2" vbProcedure="false">'[8]time series'!#ref!</definedName>
    <definedName function="false" hidden="false" name="__123Graph_CPRODTREND" vbProcedure="false">'[8]time series'!#ref!</definedName>
    <definedName function="false" hidden="false" name="__123Graph_CUTRECHT" vbProcedure="false">'[8]time series'!#ref!</definedName>
    <definedName function="false" hidden="false" name="__123Graph_D" vbProcedure="false">#REF!</definedName>
    <definedName function="false" hidden="false" name="__123Graph_DBERLGRAP" vbProcedure="false">'[8]time series'!#ref!</definedName>
    <definedName function="false" hidden="false" name="__123Graph_DCATCH1" vbProcedure="false">'[8]time series'!#ref!</definedName>
    <definedName function="false" hidden="false" name="__123Graph_DCONVERG1" vbProcedure="false">'[8]time series'!#ref!</definedName>
    <definedName function="false" hidden="false" name="__123Graph_DECTOT" vbProcedure="false">#REF!</definedName>
    <definedName function="false" hidden="false" name="__123Graph_DGRAPH41" vbProcedure="false">'[8]time series'!#ref!</definedName>
    <definedName function="false" hidden="false" name="__123Graph_DPERIA" vbProcedure="false">'[8]time series'!#ref!</definedName>
    <definedName function="false" hidden="false" name="__123Graph_DPERIB" vbProcedure="false">'[8]time series'!#ref!</definedName>
    <definedName function="false" hidden="false" name="__123Graph_DPRODABSC" vbProcedure="false">'[8]time series'!#ref!</definedName>
    <definedName function="false" hidden="false" name="__123Graph_DUTRECHT" vbProcedure="false">'[8]time series'!#ref!</definedName>
    <definedName function="false" hidden="false" name="__123Graph_E" vbProcedure="false">#REF!</definedName>
    <definedName function="false" hidden="false" name="__123Graph_EBERLGRAP" vbProcedure="false">'[8]time series'!#ref!</definedName>
    <definedName function="false" hidden="false" name="__123Graph_ECATCH1" vbProcedure="false">#REF!</definedName>
    <definedName function="false" hidden="false" name="__123Graph_ECONVERG1" vbProcedure="false">'[8]time series'!#ref!</definedName>
    <definedName function="false" hidden="false" name="__123Graph_EECTOT" vbProcedure="false">#REF!</definedName>
    <definedName function="false" hidden="false" name="__123Graph_EGRAPH41" vbProcedure="false">'[8]time series'!#ref!</definedName>
    <definedName function="false" hidden="false" name="__123Graph_EPERIA" vbProcedure="false">'[8]time series'!#ref!</definedName>
    <definedName function="false" hidden="false" name="__123Graph_EPRODABSC" vbProcedure="false">'[8]time series'!#ref!</definedName>
    <definedName function="false" hidden="false" name="__123Graph_FBERLGRAP" vbProcedure="false">'[8]time series'!#ref!</definedName>
    <definedName function="false" hidden="false" name="__123Graph_FGRAPH41" vbProcedure="false">'[8]time series'!#ref!</definedName>
    <definedName function="false" hidden="false" name="__123Graph_FPRODABSC" vbProcedure="false">'[8]time series'!#ref!</definedName>
    <definedName function="false" hidden="false" name="__123Graph_X" vbProcedure="false">#REF!</definedName>
    <definedName function="false" hidden="false" name="__123Graph_XECTOT" vbProcedure="false">#REF!</definedName>
    <definedName function="false" hidden="false" name="__ISC01" vbProcedure="false">[5]Q_ISC1!$A$1:$IV$12</definedName>
    <definedName function="false" hidden="false" name="__ISC2" vbProcedure="false">[6]Q_ISC2!$A$1:$IV$18</definedName>
    <definedName function="false" hidden="false" name="__ISC3" vbProcedure="false">[3]ISC01!$B$1:$B$1048576+[4]Q_ISC3!$A$1:$AMJ$23</definedName>
    <definedName function="false" hidden="false" name="__ISC567" vbProcedure="false">[7]Q_ISC567!$A$1:$IV$23</definedName>
    <definedName function="false" hidden="false" name="___ISC01" vbProcedure="false">[5]Q_ISC1!$A$1:$AMJ$12</definedName>
    <definedName function="false" hidden="false" name="___ISC2" vbProcedure="false">[6]Q_ISC2!$A$1:$AMJ$18</definedName>
    <definedName function="false" hidden="false" name="___ISC3" vbProcedure="false">[3]ISC01!$B$1:$B$1048576+[4]Q_ISC3!$A$1:$AMJ$23</definedName>
    <definedName function="false" hidden="false" name="___ISC567" vbProcedure="false">[7]Q_ISC567!$A$1:$AMJ$23</definedName>
    <definedName function="false" hidden="false" name="____ISC01" vbProcedure="false">[5]Q_ISC1!$A$1:$AMJ$12</definedName>
    <definedName function="false" hidden="false" name="____ISC2" vbProcedure="false">[6]Q_ISC2!$A$1:$AMJ$18</definedName>
    <definedName function="false" hidden="false" name="____ISC3" vbProcedure="false">[3]ISC01!$B$1:$B$1048576+[4]Q_ISC3!$A$1:$AMJ$23</definedName>
    <definedName function="false" hidden="false" name="____ISC567" vbProcedure="false">[7]Q_ISC567!$A$1:$AMJ$23</definedName>
    <definedName function="false" hidden="false" name="_____ISC01" vbProcedure="false">[5]Q_ISC1!$A$1:$AMJ$12</definedName>
    <definedName function="false" hidden="false" name="_____ISC2" vbProcedure="false">[6]Q_ISC2!$A$1:$AMJ$18</definedName>
    <definedName function="false" hidden="false" name="_____ISC3" vbProcedure="false">[3]ISC01!$B$1:$B$1048576+[4]Q_ISC3!$A$1:$AMJ$23</definedName>
    <definedName function="false" hidden="false" name="_____ISC567" vbProcedure="false">[7]Q_ISC567!$A$1:$AMJ$23</definedName>
    <definedName function="false" hidden="false" name="______ISC3" vbProcedure="false">[3]ISC01!$B$1:$B$1048576+[4]Q_ISC3!$A$1:$AMJ$23</definedName>
    <definedName function="false" hidden="false" name="_______ISC3" vbProcedure="false">[3]ISC01!$B$1:$B$1048576+[4]Q_ISC3!$A$1:$AMJ$23</definedName>
    <definedName function="false" hidden="false" name="________ISC3" vbProcedure="false">[3]ISC01!$B$1:$B$1048576+[4]Q_ISC3!$A$1:$AMJ$23</definedName>
    <definedName function="false" hidden="false" name="_________ISC3" vbProcedure="false">[3]ISC01!$B$1:$B$1048576+[4]Q_ISC3!$A$1:$AMJ$23</definedName>
    <definedName function="false" hidden="false" name="__________ISC3" vbProcedure="false">[3]ISC01!$B$1:$B$1048576+[4]Q_ISC3!$A$1:$AMJ$23</definedName>
    <definedName function="false" hidden="false" localSheetId="0" name="a" vbProcedure="false">#REF!</definedName>
    <definedName function="false" hidden="false" localSheetId="0" name="A11B_Notes2005" vbProcedure="false">#REF!</definedName>
    <definedName function="false" hidden="false" localSheetId="0" name="A14_Age" vbProcedure="false">#REF!</definedName>
    <definedName function="false" hidden="false" localSheetId="0" name="A14_Category" vbProcedure="false">#REF!</definedName>
    <definedName function="false" hidden="false" localSheetId="0" name="A14_ISCED" vbProcedure="false">#REF!</definedName>
    <definedName function="false" hidden="false" localSheetId="0" name="aa" vbProcedure="false">#REF!</definedName>
    <definedName function="false" hidden="false" localSheetId="0" name="aj" vbProcedure="false">'[1]time series'!#ref!</definedName>
    <definedName function="false" hidden="false" localSheetId="0" name="akldfjaljfld" vbProcedure="false">'[1]time series'!#ref!</definedName>
    <definedName function="false" hidden="false" localSheetId="0" name="alw" vbProcedure="false">#REF!</definedName>
    <definedName function="false" hidden="false" localSheetId="0" name="anberd" vbProcedure="false">#REF!</definedName>
    <definedName function="false" hidden="false" localSheetId="0" name="asds" vbProcedure="false">#REF!</definedName>
    <definedName function="false" hidden="false" localSheetId="0" name="B7_STRatio" vbProcedure="false">#REF!</definedName>
    <definedName function="false" hidden="false" localSheetId="0" name="bl" vbProcedure="false">#REF!</definedName>
    <definedName function="false" hidden="false" localSheetId="0" name="bo" vbProcedure="false">[2]eat12_1!#ref!,[2]eat12_1!#ref!,[2]eat12_1!#ref!,[2]eat12_1!#ref!,[2]eat12_1!#ref!,[2]eat12_1!#ref!,[2]eat12_1!#ref!,[2]eat12_1!#ref!,[2]eat12_1!#ref!,[2]eat12_1!#ref!</definedName>
    <definedName function="false" hidden="false" localSheetId="0" name="body" vbProcedure="false">#REF!</definedName>
    <definedName function="false" hidden="false" localSheetId="0" name="body1" vbProcedure="false">#REF!</definedName>
    <definedName function="false" hidden="false" localSheetId="0" name="C1.1a" vbProcedure="false">#REF!</definedName>
    <definedName function="false" hidden="false" localSheetId="0" name="Champ" vbProcedure="false">#REF!</definedName>
    <definedName function="false" hidden="false" localSheetId="0" name="chart12" vbProcedure="false">'[16]uis data 1998-2004'!#ref!</definedName>
    <definedName function="false" hidden="false" localSheetId="0" name="chart_id" vbProcedure="false">#REF!</definedName>
    <definedName function="false" hidden="false" localSheetId="0" name="CodePays" vbProcedure="false">#REF!</definedName>
    <definedName function="false" hidden="false" localSheetId="0" name="Col" vbProcedure="false">#REF!</definedName>
    <definedName function="false" hidden="false" localSheetId="0" name="Corresp" vbProcedure="false">#REF!</definedName>
    <definedName function="false" hidden="false" localSheetId="0" name="countries" vbProcedure="false">#REF!</definedName>
    <definedName function="false" hidden="false" localSheetId="0" name="countries1" vbProcedure="false">#REF!</definedName>
    <definedName function="false" hidden="false" localSheetId="0" name="d" vbProcedure="false">#REF!</definedName>
    <definedName function="false" hidden="false" localSheetId="0" name="DataEntryBlock10" vbProcedure="false">[19]dem2!#ref!</definedName>
    <definedName function="false" hidden="false" localSheetId="0" name="DataEntryBlock11" vbProcedure="false">[19]dem2!#ref!</definedName>
    <definedName function="false" hidden="false" localSheetId="0" name="DataEntryBlock12" vbProcedure="false">[19]dem2!#ref!</definedName>
    <definedName function="false" hidden="false" localSheetId="0" name="DataEntryBlock13" vbProcedure="false">[19]dem2!#ref!</definedName>
    <definedName function="false" hidden="false" localSheetId="0" name="DataEntryBlock14" vbProcedure="false">[19]dem2!#ref!</definedName>
    <definedName function="false" hidden="false" localSheetId="0" name="DataEntryBlock15" vbProcedure="false">[19]dem2!#ref!</definedName>
    <definedName function="false" hidden="false" localSheetId="0" name="DataEntryBlock4" vbProcedure="false">#REF!</definedName>
    <definedName function="false" hidden="false" localSheetId="0" name="de" vbProcedure="false">'[1]time series'!#ref!</definedName>
    <definedName function="false" hidden="false" localSheetId="0" name="dpogjr" vbProcedure="false">'[8]time series'!#ref!</definedName>
    <definedName function="false" hidden="false" localSheetId="0" name="ffff" vbProcedure="false">'[1]time series'!#ref!</definedName>
    <definedName function="false" hidden="false" localSheetId="0" name="fgfgfgf" vbProcedure="false">'[1]time series'!#ref!</definedName>
    <definedName function="false" hidden="false" localSheetId="0" name="Fig.2.2.L" vbProcedure="false">[2]eat12_1!#ref!,[2]eat12_1!#ref!,[2]eat12_1!#ref!,[2]eat12_1!#ref!,[2]eat12_1!#ref!,[2]eat12_1!#ref!,[2]eat12_1!#ref!,[2]eat12_1!#ref!,[2]eat12_1!#ref!,[2]eat12_1!#ref!</definedName>
    <definedName function="false" hidden="false" localSheetId="0" name="FIG2wp1" vbProcedure="false">#REF!</definedName>
    <definedName function="false" hidden="false" localSheetId="0" name="fr" vbProcedure="false">'[1]time series'!#ref!</definedName>
    <definedName function="false" hidden="false" localSheetId="0" name="fyb" vbProcedure="false">'[1]time series'!#ref!</definedName>
    <definedName function="false" hidden="false" localSheetId="0" name="ghfgf" vbProcedure="false">'[8]time series'!#ref!</definedName>
    <definedName function="false" hidden="false" localSheetId="0" name="gjgfgk" vbProcedure="false">'[8]time series'!#ref!</definedName>
    <definedName function="false" hidden="false" localSheetId="0" name="Graph" vbProcedure="false">#REF!</definedName>
    <definedName function="false" hidden="false" localSheetId="0" name="help" vbProcedure="false">'[8]time series'!#ref!</definedName>
    <definedName function="false" hidden="false" localSheetId="0" name="hi" vbProcedure="false">#REF!</definedName>
    <definedName function="false" hidden="false" localSheetId="0" name="hj" vbProcedure="false">#REF!</definedName>
    <definedName function="false" hidden="false" localSheetId="0" name="hjjh" vbProcedure="false">'[8]time series'!#ref!</definedName>
    <definedName function="false" hidden="false" localSheetId="0" name="I" vbProcedure="false">#REF!</definedName>
    <definedName function="false" hidden="false" localSheetId="0" name="jfld" vbProcedure="false">#REF!</definedName>
    <definedName function="false" hidden="false" localSheetId="0" name="jhhhg" vbProcedure="false">'[8]time series'!#ref!</definedName>
    <definedName function="false" hidden="false" localSheetId="0" name="jhklglg" vbProcedure="false">#REF!</definedName>
    <definedName function="false" hidden="false" localSheetId="0" name="Label" vbProcedure="false">#REF!</definedName>
    <definedName function="false" hidden="false" localSheetId="0" name="Length" vbProcedure="false">#REF!</definedName>
    <definedName function="false" hidden="false" localSheetId="0" name="m" vbProcedure="false">#REF!</definedName>
    <definedName function="false" hidden="false" localSheetId="0" name="m0" vbProcedure="false">#REF!</definedName>
    <definedName function="false" hidden="false" localSheetId="0" name="median" vbProcedure="false">[30]questions_databaseb!#ref!</definedName>
    <definedName function="false" hidden="false" localSheetId="0" name="n" vbProcedure="false">#REF!</definedName>
    <definedName function="false" hidden="false" localSheetId="0" name="nb" vbProcedure="false">#REF!</definedName>
    <definedName function="false" hidden="false" localSheetId="0" name="new" vbProcedure="false">#REF!</definedName>
    <definedName function="false" hidden="false" localSheetId="0" name="ni" vbProcedure="false">#REF!</definedName>
    <definedName function="false" hidden="false" localSheetId="0" name="n_24" vbProcedure="false">#REF!</definedName>
    <definedName function="false" hidden="false" localSheetId="0" name="OrderTable" vbProcedure="false">#REF!</definedName>
    <definedName function="false" hidden="false" localSheetId="0" name="p" vbProcedure="false">'[1]time series'!#ref!</definedName>
    <definedName function="false" hidden="false" localSheetId="0" name="percent" vbProcedure="false">#REF!</definedName>
    <definedName function="false" hidden="false" localSheetId="0" name="pp" vbProcedure="false">'[1]time series'!#ref!</definedName>
    <definedName function="false" hidden="false" localSheetId="0" name="Print1" vbProcedure="false">#REF!</definedName>
    <definedName function="false" hidden="false" localSheetId="0" name="Print2" vbProcedure="false">#REF!</definedName>
    <definedName function="false" hidden="false" localSheetId="0" name="PRINT_AREA_MI" vbProcedure="false">#REF!</definedName>
    <definedName function="false" hidden="false" localSheetId="0" name="qq" vbProcedure="false">#REF!</definedName>
    <definedName function="false" hidden="false" localSheetId="0" name="re" vbProcedure="false">'[1]time series'!#ref!</definedName>
    <definedName function="false" hidden="false" localSheetId="0" name="Row" vbProcedure="false">#REF!</definedName>
    <definedName function="false" hidden="false" localSheetId="0" name="RowCodes" vbProcedure="false">#REF!</definedName>
    <definedName function="false" hidden="false" localSheetId="0" name="S" vbProcedure="false">#REF!</definedName>
    <definedName function="false" hidden="false" localSheetId="0" name="sd" vbProcedure="false">#REF!</definedName>
    <definedName function="false" hidden="false" localSheetId="0" name="sdakjkjsad" vbProcedure="false">'[8]time series'!#ref!</definedName>
    <definedName function="false" hidden="false" localSheetId="0" name="series_id" vbProcedure="false">#REF!</definedName>
    <definedName function="false" hidden="false" localSheetId="0" name="smt" vbProcedure="false">#REF!</definedName>
    <definedName function="false" hidden="false" localSheetId="0" name="SysFinanceYearEnd" vbProcedure="false">#REF!</definedName>
    <definedName function="false" hidden="false" localSheetId="0" name="SysFinanceYearStart" vbProcedure="false">#REF!</definedName>
    <definedName function="false" hidden="false" localSheetId="0" name="TableOrder" vbProcedure="false">#REF!</definedName>
    <definedName function="false" hidden="false" localSheetId="0" name="test" vbProcedure="false">'[1]time series'!#ref!</definedName>
    <definedName function="false" hidden="false" localSheetId="0" name="test_rank" vbProcedure="false">#REF!,#REF!</definedName>
    <definedName function="false" hidden="false" localSheetId="0" name="TPSTUED" vbProcedure="false">#REF!</definedName>
    <definedName function="false" hidden="false" localSheetId="0" name="truc" vbProcedure="false">#REF!</definedName>
    <definedName function="false" hidden="false" localSheetId="0" name="TWA_level2" vbProcedure="false">#REF!</definedName>
    <definedName function="false" hidden="false" localSheetId="0" name="USA_m" vbProcedure="false">#REF!</definedName>
    <definedName function="false" hidden="false" localSheetId="0" name="UTSKRIFTSOMR_DE" vbProcedure="false">#REF!</definedName>
    <definedName function="false" hidden="false" localSheetId="0" name="valeur_indic_1999_rev" vbProcedure="false">#REF!</definedName>
    <definedName function="false" hidden="false" localSheetId="0" name="Wind" vbProcedure="false">#REF!</definedName>
    <definedName function="false" hidden="false" localSheetId="0" name="x" vbProcedure="false">#REF!</definedName>
    <definedName function="false" hidden="false" localSheetId="0" name="Y" vbProcedure="false">#REF!</definedName>
    <definedName function="false" hidden="false" localSheetId="0" name="\a" vbProcedure="false">'[1]time series'!#ref!</definedName>
    <definedName function="false" hidden="false" localSheetId="0" name="\b" vbProcedure="false">'[1]time series'!#ref!</definedName>
    <definedName function="false" hidden="false" localSheetId="0" name="_" vbProcedure="false">[2]eat12_1!#ref!,[2]eat12_1!#ref!,[2]eat12_1!#ref!,[2]eat12_1!#ref!,[2]eat12_1!#ref!,[2]eat12_1!#ref!,[2]eat12_1!#ref!,[2]eat12_1!#ref!,[2]eat12_1!#ref!,[2]eat12_1!#ref!</definedName>
    <definedName function="false" hidden="false" localSheetId="0" name="_1__123Graph_AChart_1" vbProcedure="false">'[9]table 1'!#ref!</definedName>
    <definedName function="false" hidden="false" localSheetId="0" name="_2__123Graph_ADEV_EMPL" vbProcedure="false">'[8]time series'!#ref!</definedName>
    <definedName function="false" hidden="false" localSheetId="0" name="_3__123Graph_BDEV_EMPL" vbProcedure="false">'[8]time series'!#ref!</definedName>
    <definedName function="false" hidden="false" localSheetId="0" name="_4__123Graph_CDEV_EMPL" vbProcedure="false">'[8]time series'!#ref!</definedName>
    <definedName function="false" hidden="false" localSheetId="0" name="_5__123Graph_CSWE_EMPL" vbProcedure="false">'[8]time series'!#ref!</definedName>
    <definedName function="false" hidden="false" localSheetId="0" name="_6Y" vbProcedure="false">[2]eat12_1!#ref!,[2]eat12_1!#ref!,[2]eat12_1!#ref!,[2]eat12_1!#ref!,[2]eat12_1!#ref!,[2]eat12_1!#ref!,[2]eat12_1!#ref!,[2]eat12_1!#ref!,[2]eat12_1!#ref!,[2]eat12_1!#ref!</definedName>
    <definedName function="false" hidden="false" localSheetId="0" name="_EX6" vbProcedure="false">#REF!</definedName>
    <definedName function="false" hidden="false" localSheetId="0" name="_R2" vbProcedure="false">#REF!</definedName>
    <definedName function="false" hidden="false" localSheetId="0" name="_Ref223765035" vbProcedure="false">#REF!</definedName>
    <definedName function="false" hidden="false" localSheetId="0" name="_Ref223780492" vbProcedure="false">#REF!</definedName>
    <definedName function="false" hidden="false" localSheetId="0" name="_Regression_Out" vbProcedure="false">#REF!</definedName>
    <definedName function="false" hidden="false" localSheetId="0" name="_Regression_X" vbProcedure="false">#REF!</definedName>
    <definedName function="false" hidden="false" localSheetId="0" name="_Regression_Y" vbProcedure="false">#REF!</definedName>
    <definedName function="false" hidden="false" localSheetId="0" name="_TAB1" vbProcedure="false">#REF!</definedName>
    <definedName function="false" hidden="false" localSheetId="0" name="_X1" vbProcedure="false">#REF!</definedName>
    <definedName function="false" hidden="false" localSheetId="0" name="_X4" vbProcedure="false">#REF!</definedName>
    <definedName function="false" hidden="false" localSheetId="0" name="_xlnm.Print_Area" vbProcedure="false">#REF!</definedName>
    <definedName function="false" hidden="false" localSheetId="0" name="_xlnm.Recorder" vbProcedure="false">#REF!</definedName>
    <definedName function="false" hidden="false" localSheetId="0" name="__" vbProcedure="false">#REF!</definedName>
    <definedName function="false" hidden="false" localSheetId="0" name="__123Graph_A" vbProcedure="false">#REF!</definedName>
    <definedName function="false" hidden="false" localSheetId="0" name="__123Graph_ABERLGRAP" vbProcedure="false">'[8]time series'!#ref!</definedName>
    <definedName function="false" hidden="false" localSheetId="0" name="__123Graph_ACATCH1" vbProcedure="false">'[8]time series'!#ref!</definedName>
    <definedName function="false" hidden="false" localSheetId="0" name="__123Graph_ACONVERG1" vbProcedure="false">'[8]time series'!#ref!</definedName>
    <definedName function="false" hidden="false" localSheetId="0" name="__123Graph_AECTOT" vbProcedure="false">#REF!</definedName>
    <definedName function="false" hidden="false" localSheetId="0" name="__123Graph_AGRAPH2" vbProcedure="false">'[8]time series'!#ref!</definedName>
    <definedName function="false" hidden="false" localSheetId="0" name="__123Graph_AGRAPH41" vbProcedure="false">'[8]time series'!#ref!</definedName>
    <definedName function="false" hidden="false" localSheetId="0" name="__123Graph_AGRAPH42" vbProcedure="false">'[8]time series'!#ref!</definedName>
    <definedName function="false" hidden="false" localSheetId="0" name="__123Graph_AGRAPH44" vbProcedure="false">'[8]time series'!#ref!</definedName>
    <definedName function="false" hidden="false" localSheetId="0" name="__123Graph_APERIB" vbProcedure="false">'[8]time series'!#ref!</definedName>
    <definedName function="false" hidden="false" localSheetId="0" name="__123Graph_APRODABSC" vbProcedure="false">'[8]time series'!#ref!</definedName>
    <definedName function="false" hidden="false" localSheetId="0" name="__123Graph_APRODABSD" vbProcedure="false">'[8]time series'!#ref!</definedName>
    <definedName function="false" hidden="false" localSheetId="0" name="__123Graph_APRODTRE2" vbProcedure="false">'[8]time series'!#ref!</definedName>
    <definedName function="false" hidden="false" localSheetId="0" name="__123Graph_APRODTRE3" vbProcedure="false">'[8]time series'!#ref!</definedName>
    <definedName function="false" hidden="false" localSheetId="0" name="__123Graph_APRODTRE4" vbProcedure="false">'[8]time series'!#ref!</definedName>
    <definedName function="false" hidden="false" localSheetId="0" name="__123Graph_APRODTREND" vbProcedure="false">'[8]time series'!#ref!</definedName>
    <definedName function="false" hidden="false" localSheetId="0" name="__123Graph_AUTRECHT" vbProcedure="false">'[8]time series'!#ref!</definedName>
    <definedName function="false" hidden="false" localSheetId="0" name="__123Graph_B" vbProcedure="false">#REF!</definedName>
    <definedName function="false" hidden="false" localSheetId="0" name="__123Graph_BBERLGRAP" vbProcedure="false">'[8]time series'!#ref!</definedName>
    <definedName function="false" hidden="false" localSheetId="0" name="__123Graph_BCATCH1" vbProcedure="false">'[8]time series'!#ref!</definedName>
    <definedName function="false" hidden="false" localSheetId="0" name="__123Graph_BCONVERG1" vbProcedure="false">'[8]time series'!#ref!</definedName>
    <definedName function="false" hidden="false" localSheetId="0" name="__123Graph_BECTOT" vbProcedure="false">#REF!</definedName>
    <definedName function="false" hidden="false" localSheetId="0" name="__123Graph_BGRAPH2" vbProcedure="false">'[8]time series'!#ref!</definedName>
    <definedName function="false" hidden="false" localSheetId="0" name="__123Graph_BGRAPH41" vbProcedure="false">'[8]time series'!#ref!</definedName>
    <definedName function="false" hidden="false" localSheetId="0" name="__123Graph_BPERIB" vbProcedure="false">'[8]time series'!#ref!</definedName>
    <definedName function="false" hidden="false" localSheetId="0" name="__123Graph_BPRODABSC" vbProcedure="false">'[8]time series'!#ref!</definedName>
    <definedName function="false" hidden="false" localSheetId="0" name="__123Graph_BPRODABSD" vbProcedure="false">'[8]time series'!#ref!</definedName>
    <definedName function="false" hidden="false" localSheetId="0" name="__123Graph_C" vbProcedure="false">#REF!</definedName>
    <definedName function="false" hidden="false" localSheetId="0" name="__123Graph_CBERLGRAP" vbProcedure="false">'[8]time series'!#ref!</definedName>
    <definedName function="false" hidden="false" localSheetId="0" name="__123Graph_CCATCH1" vbProcedure="false">'[8]time series'!#ref!</definedName>
    <definedName function="false" hidden="false" localSheetId="0" name="__123Graph_CCONVERG1" vbProcedure="false">#REF!</definedName>
    <definedName function="false" hidden="false" localSheetId="0" name="__123Graph_CECTOT" vbProcedure="false">#REF!</definedName>
    <definedName function="false" hidden="false" localSheetId="0" name="__123Graph_CGRAPH41" vbProcedure="false">'[8]time series'!#ref!</definedName>
    <definedName function="false" hidden="false" localSheetId="0" name="__123Graph_CGRAPH44" vbProcedure="false">'[8]time series'!#ref!</definedName>
    <definedName function="false" hidden="false" localSheetId="0" name="__123Graph_CPERIA" vbProcedure="false">'[8]time series'!#ref!</definedName>
    <definedName function="false" hidden="false" localSheetId="0" name="__123Graph_CPERIB" vbProcedure="false">'[8]time series'!#ref!</definedName>
    <definedName function="false" hidden="false" localSheetId="0" name="__123Graph_CPRODABSC" vbProcedure="false">'[8]time series'!#ref!</definedName>
    <definedName function="false" hidden="false" localSheetId="0" name="__123Graph_CPRODTRE2" vbProcedure="false">'[8]time series'!#ref!</definedName>
    <definedName function="false" hidden="false" localSheetId="0" name="__123Graph_CPRODTREND" vbProcedure="false">'[8]time series'!#ref!</definedName>
    <definedName function="false" hidden="false" localSheetId="0" name="__123Graph_CUTRECHT" vbProcedure="false">'[8]time series'!#ref!</definedName>
    <definedName function="false" hidden="false" localSheetId="0" name="__123Graph_D" vbProcedure="false">#REF!</definedName>
    <definedName function="false" hidden="false" localSheetId="0" name="__123Graph_DBERLGRAP" vbProcedure="false">'[8]time series'!#ref!</definedName>
    <definedName function="false" hidden="false" localSheetId="0" name="__123Graph_DCATCH1" vbProcedure="false">'[8]time series'!#ref!</definedName>
    <definedName function="false" hidden="false" localSheetId="0" name="__123Graph_DCONVERG1" vbProcedure="false">'[8]time series'!#ref!</definedName>
    <definedName function="false" hidden="false" localSheetId="0" name="__123Graph_DECTOT" vbProcedure="false">#REF!</definedName>
    <definedName function="false" hidden="false" localSheetId="0" name="__123Graph_DGRAPH41" vbProcedure="false">'[8]time series'!#ref!</definedName>
    <definedName function="false" hidden="false" localSheetId="0" name="__123Graph_DPERIA" vbProcedure="false">'[8]time series'!#ref!</definedName>
    <definedName function="false" hidden="false" localSheetId="0" name="__123Graph_DPERIB" vbProcedure="false">'[8]time series'!#ref!</definedName>
    <definedName function="false" hidden="false" localSheetId="0" name="__123Graph_DPRODABSC" vbProcedure="false">'[8]time series'!#ref!</definedName>
    <definedName function="false" hidden="false" localSheetId="0" name="__123Graph_DUTRECHT" vbProcedure="false">'[8]time series'!#ref!</definedName>
    <definedName function="false" hidden="false" localSheetId="0" name="__123Graph_E" vbProcedure="false">#REF!</definedName>
    <definedName function="false" hidden="false" localSheetId="0" name="__123Graph_EBERLGRAP" vbProcedure="false">'[8]time series'!#ref!</definedName>
    <definedName function="false" hidden="false" localSheetId="0" name="__123Graph_ECATCH1" vbProcedure="false">#REF!</definedName>
    <definedName function="false" hidden="false" localSheetId="0" name="__123Graph_ECONVERG1" vbProcedure="false">'[8]time series'!#ref!</definedName>
    <definedName function="false" hidden="false" localSheetId="0" name="__123Graph_EECTOT" vbProcedure="false">#REF!</definedName>
    <definedName function="false" hidden="false" localSheetId="0" name="__123Graph_EGRAPH41" vbProcedure="false">'[8]time series'!#ref!</definedName>
    <definedName function="false" hidden="false" localSheetId="0" name="__123Graph_EPERIA" vbProcedure="false">'[8]time series'!#ref!</definedName>
    <definedName function="false" hidden="false" localSheetId="0" name="__123Graph_EPRODABSC" vbProcedure="false">'[8]time series'!#ref!</definedName>
    <definedName function="false" hidden="false" localSheetId="0" name="__123Graph_FBERLGRAP" vbProcedure="false">'[8]time series'!#ref!</definedName>
    <definedName function="false" hidden="false" localSheetId="0" name="__123Graph_FGRAPH41" vbProcedure="false">'[8]time series'!#ref!</definedName>
    <definedName function="false" hidden="false" localSheetId="0" name="__123Graph_FPRODABSC" vbProcedure="false">'[8]time series'!#ref!</definedName>
    <definedName function="false" hidden="false" localSheetId="0" name="__123Graph_X" vbProcedure="false">#REF!</definedName>
    <definedName function="false" hidden="false" localSheetId="0" name="__123Graph_XECTO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<sst xmlns="http://schemas.openxmlformats.org/spreadsheetml/2006/main" count="223" uniqueCount="120">
  <si>
    <t xml:space="preserve">Strong economic activity</t>
  </si>
  <si>
    <t xml:space="preserve">Well-being today</t>
  </si>
  <si>
    <t xml:space="preserve">Inclusion and equality of opportunity</t>
  </si>
  <si>
    <t xml:space="preserve">Sustainability and systemic resilience</t>
  </si>
  <si>
    <t xml:space="preserve">Label</t>
  </si>
  <si>
    <t xml:space="preserve">GDP per capita growth</t>
  </si>
  <si>
    <t xml:space="preserve">Labour market insecurity</t>
  </si>
  <si>
    <t xml:space="preserve">Exposure to air pollution</t>
  </si>
  <si>
    <t xml:space="preserve">Subjective well-being</t>
  </si>
  <si>
    <t xml:space="preserve">Income inequality</t>
  </si>
  <si>
    <t xml:space="preserve">Employment gap for disadvantaged groups</t>
  </si>
  <si>
    <t xml:space="preserve">Gender wage gap</t>
  </si>
  <si>
    <t xml:space="preserve">Production-based CO2 productivity</t>
  </si>
  <si>
    <t xml:space="preserve">Trust in government</t>
  </si>
  <si>
    <t xml:space="preserve">Natural land cover</t>
  </si>
  <si>
    <t xml:space="preserve">Avoidable mortality</t>
  </si>
  <si>
    <t xml:space="preserve">Financial net worth of general government</t>
  </si>
  <si>
    <t xml:space="preserve">Indicator</t>
  </si>
  <si>
    <t xml:space="preserve">GDP per capita annual growth rate</t>
  </si>
  <si>
    <t xml:space="preserve">Expected monetary loss associated with becoming and staying unemployed</t>
  </si>
  <si>
    <t xml:space="preserve">Mean population exposure to PM2.5</t>
  </si>
  <si>
    <t xml:space="preserve">Life evaluation</t>
  </si>
  <si>
    <t xml:space="preserve">S80/S20 ratio of household disposable income</t>
  </si>
  <si>
    <t xml:space="preserve">Average employment rate as a % of the benchmark group (prime-age male workers)</t>
  </si>
  <si>
    <t xml:space="preserve">Difference between male and female median wages, as a share of male median wage</t>
  </si>
  <si>
    <t xml:space="preserve">GDP per unit of energy-related CO2 emissions</t>
  </si>
  <si>
    <t xml:space="preserve">Share of people reporting confidence in the national government</t>
  </si>
  <si>
    <t xml:space="preserve">Natural and semi-natural vegetated land cover, as a percentage of total land area</t>
  </si>
  <si>
    <t xml:space="preserve">Mortality from preventable or treatable causes</t>
  </si>
  <si>
    <t xml:space="preserve">Government financial assets minus liabilities</t>
  </si>
  <si>
    <t xml:space="preserve">Unit</t>
  </si>
  <si>
    <t xml:space="preserve">%, constant prices</t>
  </si>
  <si>
    <t xml:space="preserve">% of previous earnings</t>
  </si>
  <si>
    <t xml:space="preserve">Micrograms per cubic metre</t>
  </si>
  <si>
    <t xml:space="preserve">Mean response on a 0-10 scale</t>
  </si>
  <si>
    <t xml:space="preserve">Ratio</t>
  </si>
  <si>
    <t xml:space="preserve">% of the employment rate of prime-age male workers</t>
  </si>
  <si>
    <t xml:space="preserve">% of male median wage</t>
  </si>
  <si>
    <t xml:space="preserve">USD/kg</t>
  </si>
  <si>
    <t xml:space="preserve">% of people</t>
  </si>
  <si>
    <t xml:space="preserve">% of total land area</t>
  </si>
  <si>
    <t xml:space="preserve">Deaths per 100 000 population (age standardised rates)</t>
  </si>
  <si>
    <t xml:space="preserve">% of GDP</t>
  </si>
  <si>
    <t xml:space="preserve">Tag</t>
  </si>
  <si>
    <t xml:space="preserve">Strong</t>
  </si>
  <si>
    <t xml:space="preserve">Inclusive</t>
  </si>
  <si>
    <t xml:space="preserve">Green</t>
  </si>
  <si>
    <t xml:space="preserve">Resilient</t>
  </si>
  <si>
    <t xml:space="preserve">Year</t>
  </si>
  <si>
    <t xml:space="preserve">Most recent (2019)</t>
  </si>
  <si>
    <t xml:space="preserve">2007</t>
  </si>
  <si>
    <t xml:space="preserve">2010</t>
  </si>
  <si>
    <t xml:space="preserve">2015</t>
  </si>
  <si>
    <t xml:space="preserve">Most recent (2016)</t>
  </si>
  <si>
    <t xml:space="preserve">Most recent (2017)</t>
  </si>
  <si>
    <t xml:space="preserve">2005</t>
  </si>
  <si>
    <t xml:space="preserve">Most recent (2018)</t>
  </si>
  <si>
    <t xml:space="preserve">Most recent (2015)</t>
  </si>
  <si>
    <t xml:space="preserve">Australia</t>
  </si>
  <si>
    <t xml:space="preserve">Austria</t>
  </si>
  <si>
    <t xml:space="preserve">Belgium</t>
  </si>
  <si>
    <t xml:space="preserve">Canada</t>
  </si>
  <si>
    <t xml:space="preserve">Chile</t>
  </si>
  <si>
    <t xml:space="preserve">Colombia</t>
  </si>
  <si>
    <t xml:space="preserve">Costa Rica</t>
  </si>
  <si>
    <t xml:space="preserve">Czech Republic</t>
  </si>
  <si>
    <t xml:space="preserve">Denmark</t>
  </si>
  <si>
    <t xml:space="preserve">Estonia</t>
  </si>
  <si>
    <t xml:space="preserve">Finland</t>
  </si>
  <si>
    <t xml:space="preserve">France</t>
  </si>
  <si>
    <t xml:space="preserve">Germany</t>
  </si>
  <si>
    <t xml:space="preserve">Greece</t>
  </si>
  <si>
    <t xml:space="preserve">Hungary</t>
  </si>
  <si>
    <t xml:space="preserve">Iceland</t>
  </si>
  <si>
    <t xml:space="preserve">Ireland</t>
  </si>
  <si>
    <t xml:space="preserve">Israel</t>
  </si>
  <si>
    <t xml:space="preserve">Italy</t>
  </si>
  <si>
    <t xml:space="preserve">Japan</t>
  </si>
  <si>
    <t xml:space="preserve">Korea</t>
  </si>
  <si>
    <t xml:space="preserve">Latvia</t>
  </si>
  <si>
    <t xml:space="preserve">Lithuania</t>
  </si>
  <si>
    <t xml:space="preserve">Luxembourg</t>
  </si>
  <si>
    <t xml:space="preserve">Mexico</t>
  </si>
  <si>
    <t xml:space="preserve">Netherlands</t>
  </si>
  <si>
    <t xml:space="preserve">New Zealand</t>
  </si>
  <si>
    <t xml:space="preserve">Norway</t>
  </si>
  <si>
    <t xml:space="preserve">Poland</t>
  </si>
  <si>
    <t xml:space="preserve">Portugal</t>
  </si>
  <si>
    <t xml:space="preserve">Slovak Republic</t>
  </si>
  <si>
    <t xml:space="preserve">Slovenia</t>
  </si>
  <si>
    <t xml:space="preserve">Spain</t>
  </si>
  <si>
    <t xml:space="preserve">Sweden</t>
  </si>
  <si>
    <t xml:space="preserve">Switzerland</t>
  </si>
  <si>
    <t xml:space="preserve">Turkey</t>
  </si>
  <si>
    <t xml:space="preserve">-</t>
  </si>
  <si>
    <t xml:space="preserve">United Kingdom</t>
  </si>
  <si>
    <t xml:space="preserve">United States</t>
  </si>
  <si>
    <t xml:space="preserve">OECD simple average</t>
  </si>
  <si>
    <t xml:space="preserve">OECD median</t>
  </si>
  <si>
    <t xml:space="preserve">OECD min</t>
  </si>
  <si>
    <t xml:space="preserve">OECD max</t>
  </si>
  <si>
    <t xml:space="preserve">OECD 38 </t>
  </si>
  <si>
    <t xml:space="preserve">OECD 34</t>
  </si>
  <si>
    <t xml:space="preserve">OECD 37</t>
  </si>
  <si>
    <t xml:space="preserve">OECD 35</t>
  </si>
  <si>
    <t xml:space="preserve">OECD 29</t>
  </si>
  <si>
    <t xml:space="preserve">OECD 23</t>
  </si>
  <si>
    <t xml:space="preserve">OECD 38</t>
  </si>
  <si>
    <t xml:space="preserve">OECD 33</t>
  </si>
  <si>
    <t xml:space="preserve">Labour market insecurity is one of the three headline indicators of job quality in the OECD Jobs Strategy. It is defined in terms of the expected earnings loss associated with unemployment. This loss depends on the risk of becoming unemployed, the expected duration of unemployment and the degree of mitigation against these losses provided by government transfers to the unemployed (effective insurance). OECD average excludes Chile, Colombia, Costa Rica and Lithuania. </t>
  </si>
  <si>
    <t xml:space="preserve">OECD average excludes Turkey</t>
  </si>
  <si>
    <t xml:space="preserve">OECD calculations based on the Gallup World Poll in order to reflect a longer time trend. The most recent OECD publication on measuring well-being, How’s Life? 2020, uses high quality official statistics on life satisfaction, which have recently become available in a number of OECD countries. Data are reported for the reference year and 2 adjacent years in order to attenuate the effects of limited sample size, data is reported for available years within the given range if all 3 years are not available. OECD average includes all OECD countries except Iceland, Luxembourg and Norway. </t>
  </si>
  <si>
    <t xml:space="preserve">Underlying data for Australia, Iceland, Japan, Mexico, New Zealand and Turkey include a break in time series that has been corrected for. OECD average includes all OECD countries except Austria, Chile, Colombia, Costa Rica, Estonia, Luxembourg, Korea, Spain, Switzerland.</t>
  </si>
  <si>
    <t xml:space="preserve">Data on employment gap for disadvantaged groups represent the average employment gap as a percentage of the employment rate of the benchmark group (prime-age male workers) using a weighted average of the employment gap for mothers with young children, youth (excluding those in education and not in employment), older workers, non-natives and people with disabilities. OECD average includes all OECD countries except Costa Rica.</t>
  </si>
  <si>
    <t xml:space="preserve">OECD average includes all OECD countries except Chile, Colombia, Costa Rica, Estonia, Ireland, Italy, Latvia, Lithuania, Luxembourg, Mexico, Poland, Slovenia, Spain, Switzerland and Turkey.</t>
  </si>
  <si>
    <t xml:space="preserve">Production-based CO2 productivity is calculated as real GDP generated per unit of CO2 emitted (USD/kg). Included are CO2 emissions from combustion of coal, oil, natural gas and other fuels. Gross Domestic Product (GDP) is expressed at constant 2015 USD using PPP. The OECD average represents a weighted average that is computed based on total OECD GDP and CO2 emissions. </t>
  </si>
  <si>
    <t xml:space="preserve">Data on confidence in the national government are reported for the reference year and 2 adjacent years in order to attenuate the effects of limited sample size, data is reported for available years within the given range if all 3 years are not available. OECD average includes all OECD countries except Iceland, Luxembourg and Norway. </t>
  </si>
  <si>
    <t xml:space="preserve">The OECD average (semi-)vegetated land cover represents a weighted average that is computed based on total OECD land cover, and includes all OECD countries except Colombia. </t>
  </si>
  <si>
    <t xml:space="preserve">Mortality rates from avoidable causes include premature deaths due to preventable and treatable causes. Based on the 2019 OECD/Eurostat definitions, preventable mortality is defined as causes of death that can be mainly avoided through effective public health and primary prevention interventions (i.e. before the onset of diseases/injuries, to reduce incidence). Treatable (or amenable) mortality is defined as causes of death that can be mainly avoided through timely and effective health care interventions, including secondary prevention and treatment (i.e. after the onset of diseases, to reduce case-fatality). OECD average includes all OECD countries except Austria, Greece, Ireland, Italy, Latvia, New Zealand, Portugal, Slovak Republic and Turkey.</t>
  </si>
  <si>
    <t xml:space="preserve">OECD average includes all OECD countries except Colombia, Costa Rica, Iceland, Korea and Turkey.</t>
  </si>
</sst>
</file>

<file path=xl/styles.xml><?xml version="1.0" encoding="utf-8"?>
<styleSheet xmlns="http://schemas.openxmlformats.org/spreadsheetml/2006/main">
  <numFmts count="4">
    <numFmt numFmtId="164" formatCode="General"/>
    <numFmt numFmtId="165" formatCode="0.0"/>
    <numFmt numFmtId="166" formatCode="0"/>
    <numFmt numFmtId="167" formatCode="_(* #,##0.00_);_(* \(#,##0.00\);_(* \-??_);_(@_)"/>
  </numFmts>
  <fonts count="13">
    <font>
      <sz val="10"/>
      <name val="Arial"/>
      <family val="0"/>
      <charset val="1"/>
    </font>
    <font>
      <sz val="10"/>
      <name val="Arial"/>
      <family val="0"/>
    </font>
    <font>
      <sz val="10"/>
      <name val="Arial"/>
      <family val="0"/>
    </font>
    <font>
      <sz val="10"/>
      <name val="Arial"/>
      <family val="0"/>
    </font>
    <font>
      <sz val="10"/>
      <name val="Arial"/>
      <family val="2"/>
      <charset val="1"/>
    </font>
    <font>
      <b val="true"/>
      <sz val="10"/>
      <color rgb="FFFFFFFF"/>
      <name val="Arial"/>
      <family val="2"/>
      <charset val="1"/>
    </font>
    <font>
      <b val="true"/>
      <sz val="10"/>
      <name val="Arial"/>
      <family val="2"/>
      <charset val="1"/>
    </font>
    <font>
      <b val="true"/>
      <sz val="10"/>
      <color rgb="FFC00000"/>
      <name val="Arial"/>
      <family val="2"/>
      <charset val="1"/>
    </font>
    <font>
      <b val="true"/>
      <sz val="10"/>
      <color rgb="FF0070C0"/>
      <name val="Arial"/>
      <family val="2"/>
      <charset val="1"/>
    </font>
    <font>
      <b val="true"/>
      <sz val="10"/>
      <color rgb="FFFFC000"/>
      <name val="Arial"/>
      <family val="2"/>
      <charset val="1"/>
    </font>
    <font>
      <b val="true"/>
      <sz val="10"/>
      <color rgb="FF00B050"/>
      <name val="Arial"/>
      <family val="2"/>
      <charset val="1"/>
    </font>
    <font>
      <sz val="10"/>
      <color rgb="FF000000"/>
      <name val="Arial"/>
      <family val="2"/>
      <charset val="1"/>
    </font>
    <font>
      <sz val="9"/>
      <color rgb="FF000000"/>
      <name val="Arial Narrow"/>
      <family val="2"/>
      <charset val="1"/>
    </font>
  </fonts>
  <fills count="7">
    <fill>
      <patternFill patternType="none"/>
    </fill>
    <fill>
      <patternFill patternType="gray125"/>
    </fill>
    <fill>
      <patternFill patternType="solid">
        <fgColor rgb="FFC00000"/>
        <bgColor rgb="FF800000"/>
      </patternFill>
    </fill>
    <fill>
      <patternFill patternType="solid">
        <fgColor rgb="FF0070C0"/>
        <bgColor rgb="FF008080"/>
      </patternFill>
    </fill>
    <fill>
      <patternFill patternType="solid">
        <fgColor rgb="FFFFC000"/>
        <bgColor rgb="FFFF9900"/>
      </patternFill>
    </fill>
    <fill>
      <patternFill patternType="solid">
        <fgColor rgb="FF00B050"/>
        <bgColor rgb="FF008080"/>
      </patternFill>
    </fill>
    <fill>
      <patternFill patternType="solid">
        <fgColor rgb="FFF2F2F2"/>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64" fontId="5" fillId="5"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20" applyFont="true" applyBorder="false" applyAlignment="true" applyProtection="false">
      <alignment horizontal="center" vertical="center" textRotation="0" wrapText="false" indent="0" shrinkToFit="false"/>
      <protection locked="true" hidden="false"/>
    </xf>
    <xf numFmtId="164" fontId="6" fillId="0" borderId="0" xfId="20" applyFont="true" applyBorder="false" applyAlignment="true" applyProtection="false">
      <alignment horizontal="center" vertical="center" textRotation="0" wrapText="true" indent="0" shrinkToFit="false"/>
      <protection locked="true" hidden="false"/>
    </xf>
    <xf numFmtId="164" fontId="6" fillId="0" borderId="0" xfId="20" applyFont="true" applyBorder="false" applyAlignment="true" applyProtection="false">
      <alignment horizontal="center" vertical="center" textRotation="0" wrapText="false" indent="0" shrinkToFit="false"/>
      <protection locked="true" hidden="false"/>
    </xf>
    <xf numFmtId="164" fontId="6" fillId="0" borderId="0" xfId="2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5" fontId="4" fillId="6"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true" applyAlignment="true" applyProtection="false">
      <alignment horizontal="general" vertical="top"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5" fontId="4"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tru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7" fontId="12"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14 2 4" xfId="20"/>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0.xml"/><Relationship Id="rId4" Type="http://schemas.openxmlformats.org/officeDocument/2006/relationships/externalLink" Target="externalLinks/externalLink11.xml"/><Relationship Id="rId5" Type="http://schemas.openxmlformats.org/officeDocument/2006/relationships/externalLink" Target="externalLinks/externalLink12.xml"/><Relationship Id="rId6" Type="http://schemas.openxmlformats.org/officeDocument/2006/relationships/externalLink" Target="externalLinks/externalLink13.xml"/><Relationship Id="rId7" Type="http://schemas.openxmlformats.org/officeDocument/2006/relationships/externalLink" Target="externalLinks/externalLink14.xml"/><Relationship Id="rId8" Type="http://schemas.openxmlformats.org/officeDocument/2006/relationships/externalLink" Target="externalLinks/externalLink15.xml"/><Relationship Id="rId9" Type="http://schemas.openxmlformats.org/officeDocument/2006/relationships/externalLink" Target="externalLinks/externalLink17.xml"/><Relationship Id="rId10" Type="http://schemas.openxmlformats.org/officeDocument/2006/relationships/externalLink" Target="externalLinks/externalLink20.xml"/><Relationship Id="rId11" Type="http://schemas.openxmlformats.org/officeDocument/2006/relationships/externalLink" Target="externalLinks/externalLink21.xml"/><Relationship Id="rId12" Type="http://schemas.openxmlformats.org/officeDocument/2006/relationships/externalLink" Target="externalLinks/externalLink22.xml"/><Relationship Id="rId13" Type="http://schemas.openxmlformats.org/officeDocument/2006/relationships/externalLink" Target="externalLinks/externalLink23.xml"/><Relationship Id="rId14" Type="http://schemas.openxmlformats.org/officeDocument/2006/relationships/externalLink" Target="externalLinks/externalLink24.xml"/><Relationship Id="rId15" Type="http://schemas.openxmlformats.org/officeDocument/2006/relationships/externalLink" Target="externalLinks/externalLink25.xml"/><Relationship Id="rId16" Type="http://schemas.openxmlformats.org/officeDocument/2006/relationships/externalLink" Target="externalLinks/externalLink26.xml"/><Relationship Id="rId17" Type="http://schemas.openxmlformats.org/officeDocument/2006/relationships/externalLink" Target="externalLinks/externalLink27.xml"/><Relationship Id="rId18" Type="http://schemas.openxmlformats.org/officeDocument/2006/relationships/externalLink" Target="externalLinks/externalLink28.xml"/><Relationship Id="rId19" Type="http://schemas.openxmlformats.org/officeDocument/2006/relationships/externalLink" Target="externalLinks/externalLink29.xml"/><Relationship Id="rId20" Type="http://schemas.openxmlformats.org/officeDocument/2006/relationships/externalLink" Target="externalLinks/externalLink31.xml"/><Relationship Id="rId21" Type="http://schemas.openxmlformats.org/officeDocument/2006/relationships/externalLink" Target="externalLinks/externalLink33.xml"/><Relationship Id="rId22" Type="http://schemas.openxmlformats.org/officeDocument/2006/relationships/externalLink" Target="externalLinks/externalLink32.xml"/><Relationship Id="rId23" Type="http://schemas.openxmlformats.org/officeDocument/2006/relationships/externalLink" Target="externalLinks/externalLink34.xml"/><Relationship Id="rId24" Type="http://schemas.openxmlformats.org/officeDocument/2006/relationships/externalLink" Target="externalLinks/externalLink35.xml"/><Relationship Id="rId25" Type="http://schemas.openxmlformats.org/officeDocument/2006/relationships/externalLink" Target="externalLinks/externalLink36.xml"/><Relationship Id="rId26" Type="http://schemas.openxmlformats.org/officeDocument/2006/relationships/externalLink" Target="externalLinks/externalLink37.xml"/><Relationship Id="rId27" Type="http://schemas.openxmlformats.org/officeDocument/2006/relationships/externalLink" Target="externalLinks/externalLink38.xml"/><Relationship Id="rId28" Type="http://schemas.openxmlformats.org/officeDocument/2006/relationships/externalLink" Target="externalLinks/externalLink39.xml"/><Relationship Id="rId29" Type="http://schemas.openxmlformats.org/officeDocument/2006/relationships/externalLink" Target="externalLinks/externalLink5.xml"/><Relationship Id="rId30" Type="http://schemas.openxmlformats.org/officeDocument/2006/relationships/externalLink" Target="externalLinks/externalLink6.xml"/><Relationship Id="rId31" Type="http://schemas.openxmlformats.org/officeDocument/2006/relationships/externalLink" Target="externalLinks/externalLink3.xml"/><Relationship Id="rId32" Type="http://schemas.openxmlformats.org/officeDocument/2006/relationships/externalLink" Target="externalLinks/externalLink4.xml"/><Relationship Id="rId33" Type="http://schemas.openxmlformats.org/officeDocument/2006/relationships/externalLink" Target="externalLinks/externalLink7.xml"/><Relationship Id="rId34" Type="http://schemas.openxmlformats.org/officeDocument/2006/relationships/externalLink" Target="externalLinks/externalLink18.xml"/><Relationship Id="rId35" Type="http://schemas.openxmlformats.org/officeDocument/2006/relationships/sharedStrings" Target="sharedStrings.xml"/>
</Relationships>
</file>

<file path=xl/externalLinks/_rels/externalLink10.xml.rels><?xml version="1.0" encoding="UTF-8"?>
<Relationships xmlns="http://schemas.openxmlformats.org/package/2006/relationships"><Relationship Id="rId1" Type="http://schemas.openxmlformats.org/officeDocument/2006/relationships/externalLinkPath" Target="http://oecdshare.oecd.org/NWB/POpula.xls"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
</Relationships>
</file>

<file path=xl/externalLinks/_rels/externalLink12.xml.rels><?xml version="1.0" encoding="UTF-8"?>
<Relationships xmlns="http://schemas.openxmlformats.org/package/2006/relationships"><Relationship Id="rId1" Type="http://schemas.openxmlformats.org/officeDocument/2006/relationships/externalLinkPath" Target="http://share.oecd.org/Applic/UOE/Ind2006/UOE_Non-fin/Calcul_GRA_SCI.xls" TargetMode="External"/>
</Relationships>
</file>

<file path=xl/externalLinks/_rels/externalLink13.xml.rels><?xml version="1.0" encoding="UTF-8"?>
<Relationships xmlns="http://schemas.openxmlformats.org/package/2006/relationships"><Relationship Id="rId1" Type="http://schemas.openxmlformats.org/officeDocument/2006/relationships/externalLinkPath" Target="http://www.oecd.org/Applic/EMO09_EPL/Questionnaire/Compilation%20tables/Parts%201%20and%202.xls" TargetMode="External"/>
</Relationships>
</file>

<file path=xl/externalLinks/_rels/externalLink14.xml.rels><?xml version="1.0" encoding="UTF-8"?>
<Relationships xmlns="http://schemas.openxmlformats.org/package/2006/relationships"><Relationship Id="rId1" Type="http://schemas.openxmlformats.org/officeDocument/2006/relationships/externalLinkPath" Target="https://oecdemeamicrosoftonlinecom-1.sharepoint.emea.microsoftonline.com/applic/uoe/ind2002/calcul_B1.xls" TargetMode="External"/>
</Relationships>
</file>

<file path=xl/externalLinks/_rels/externalLink15.xml.rels><?xml version="1.0" encoding="UTF-8"?>
<Relationships xmlns="http://schemas.openxmlformats.org/package/2006/relationships"><Relationship Id="rId1" Type="http://schemas.openxmlformats.org/officeDocument/2006/relationships/externalLinkPath" Target="file://main.oecd.org/Homedir4/Siegerink_V/WISE/August%202020/KIP%20indicators/RecoveredExternalLink1" TargetMode="External"/>
</Relationships>
</file>

<file path=xl/externalLinks/_rels/externalLink17.xml.rels><?xml version="1.0" encoding="UTF-8"?>
<Relationships xmlns="http://schemas.openxmlformats.org/package/2006/relationships"><Relationship Id="rId1" Type="http://schemas.openxmlformats.org/officeDocument/2006/relationships/externalLinkPath" Target="http://oecdshare.oecd.org/2011/Content/TC_A7_EAG2011.xls" TargetMode="External"/>
</Relationships>
</file>

<file path=xl/externalLinks/_rels/externalLink18.xml.rels><?xml version="1.0" encoding="UTF-8"?>
<Relationships xmlns="http://schemas.openxmlformats.org/package/2006/relationships"><Relationship Id="rId1" Type="http://schemas.openxmlformats.org/officeDocument/2006/relationships/externalLinkPath" Target="file://main.oecd.org/sdataELS/Applic/EPL%202004/Data/epl_data.xls" TargetMode="External"/>
</Relationships>
</file>

<file path=xl/externalLinks/_rels/externalLink20.xml.rels><?xml version="1.0" encoding="UTF-8"?>
<Relationships xmlns="http://schemas.openxmlformats.org/package/2006/relationships"><Relationship Id="rId1" Type="http://schemas.openxmlformats.org/officeDocument/2006/relationships/externalLinkPath" Target="file://LS5/sdataELS/APPLIC/UOE/IND98/FIN95/F1_TIME.XLS" TargetMode="External"/>
</Relationships>
</file>

<file path=xl/externalLinks/_rels/externalLink21.xml.rels><?xml version="1.0" encoding="UTF-8"?>
<Relationships xmlns="http://schemas.openxmlformats.org/package/2006/relationships"><Relationship Id="rId1" Type="http://schemas.openxmlformats.org/officeDocument/2006/relationships/externalLinkPath" Target="file://LS5/sdataELS/APPLIC/UOE/IND98/FIN95/FG_567.XLS" TargetMode="External"/>
</Relationships>
</file>

<file path=xl/externalLinks/_rels/externalLink22.xml.rels><?xml version="1.0" encoding="UTF-8"?>
<Relationships xmlns="http://schemas.openxmlformats.org/package/2006/relationships"><Relationship Id="rId1" Type="http://schemas.openxmlformats.org/officeDocument/2006/relationships/externalLinkPath" Target="file://LS5/sdataELS/APPLIC/UOE/IND98/FIN95/FG_123.XLS" TargetMode="External"/>
</Relationships>
</file>

<file path=xl/externalLinks/_rels/externalLink23.xml.rels><?xml version="1.0" encoding="UTF-8"?>
<Relationships xmlns="http://schemas.openxmlformats.org/package/2006/relationships"><Relationship Id="rId1" Type="http://schemas.openxmlformats.org/officeDocument/2006/relationships/externalLinkPath" Target="H:/PIAAC%20Report/PIAAC%20report%202013/To%20Kwan/Volume%20I%20-%20Outlook%20-%20main%20report/Updated%20Tables/Annex%20B%20-%20FINAL-%20part%202.xlsx" TargetMode="External"/>
</Relationships>
</file>

<file path=xl/externalLinks/_rels/externalLink24.xml.rels><?xml version="1.0" encoding="UTF-8"?>
<Relationships xmlns="http://schemas.openxmlformats.org/package/2006/relationships"><Relationship Id="rId1" Type="http://schemas.openxmlformats.org/officeDocument/2006/relationships/externalLinkPath" Target="file://LS5/sdataELS/APPLIC/UOE/IND98/FIN95/F1_ALL.XLS" TargetMode="External"/>
</Relationships>
</file>

<file path=xl/externalLinks/_rels/externalLink25.xml.rels><?xml version="1.0" encoding="UTF-8"?>
<Relationships xmlns="http://schemas.openxmlformats.org/package/2006/relationships"><Relationship Id="rId1" Type="http://schemas.openxmlformats.org/officeDocument/2006/relationships/externalLinkPath" Target="file://LS5/sdataELS/APPLIC/UOE/IND98/FIN95/F11_ALL.XLS" TargetMode="External"/>
</Relationships>
</file>

<file path=xl/externalLinks/_rels/externalLink26.xml.rels><?xml version="1.0" encoding="UTF-8"?>
<Relationships xmlns="http://schemas.openxmlformats.org/package/2006/relationships"><Relationship Id="rId1" Type="http://schemas.openxmlformats.org/officeDocument/2006/relationships/externalLinkPath" Target="file://LS5/sdataELS/APPLIC/UOE/IND97/FIN94/F11_A94.XLS" TargetMode="External"/>
</Relationships>
</file>

<file path=xl/externalLinks/_rels/externalLink27.xml.rels><?xml version="1.0" encoding="UTF-8"?>
<Relationships xmlns="http://schemas.openxmlformats.org/package/2006/relationships"><Relationship Id="rId1" Type="http://schemas.openxmlformats.org/officeDocument/2006/relationships/externalLinkPath" Target="file://LS5/sdataELS/APPLIC/UOE/IND98/FIN95/F12_ALL.XLS" TargetMode="External"/>
</Relationships>
</file>

<file path=xl/externalLinks/_rels/externalLink28.xml.rels><?xml version="1.0" encoding="UTF-8"?>
<Relationships xmlns="http://schemas.openxmlformats.org/package/2006/relationships"><Relationship Id="rId1" Type="http://schemas.openxmlformats.org/officeDocument/2006/relationships/externalLinkPath" Target="file://LS5/sdataELS/APPLIC/UOE/IND98/FIN95/F13_ALL.XLS" TargetMode="External"/>
</Relationships>
</file>

<file path=xl/externalLinks/_rels/externalLink29.xml.rels><?xml version="1.0" encoding="UTF-8"?>
<Relationships xmlns="http://schemas.openxmlformats.org/package/2006/relationships"><Relationship Id="rId1" Type="http://schemas.openxmlformats.org/officeDocument/2006/relationships/externalLinkPath" Target="file://FILESVR1/Chapuis_C$/Growth/GrowthDoc.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file://LS5/sdataELS/TEMP/SUBSNEU.XLS" TargetMode="External"/>
</Relationships>
</file>

<file path=xl/externalLinks/_rels/externalLink31.xml.rels><?xml version="1.0" encoding="UTF-8"?>
<Relationships xmlns="http://schemas.openxmlformats.org/package/2006/relationships"><Relationship Id="rId1" Type="http://schemas.openxmlformats.org/officeDocument/2006/relationships/externalLinkPath" Target="TEMP/OutputContrib.xls" TargetMode="External"/>
</Relationships>
</file>

<file path=xl/externalLinks/_rels/externalLink32.xml.rels><?xml version="1.0" encoding="UTF-8"?>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Applic/UOE/Ind2006/data2001/E9C3NAGE.XLS" TargetMode="External"/>
</Relationships>
</file>

<file path=xl/externalLinks/_rels/externalLink33.xml.rels><?xml version="1.0" encoding="UTF-8"?>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Applic/UOE/Ind2006/data2001/E9C3NE.XLS" TargetMode="External"/>
</Relationships>
</file>

<file path=xl/externalLinks/_rels/externalLink34.xml.rels><?xml version="1.0" encoding="UTF-8"?>
<Relationships xmlns="http://schemas.openxmlformats.org/package/2006/relationships"><Relationship Id="rId1" Type="http://schemas.openxmlformats.org/officeDocument/2006/relationships/externalLinkPath" Target="https://oecdemeamicrosoftonlinecom-1.sharepoint.emea.microsoftonline.com/NWB/POpula.xls" TargetMode="External"/>
</Relationships>
</file>

<file path=xl/externalLinks/_rels/externalLink35.xml.rels><?xml version="1.0" encoding="UTF-8"?>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NWB/POpula.xls" TargetMode="External"/>
</Relationships>
</file>

<file path=xl/externalLinks/_rels/externalLink36.xml.rels><?xml version="1.0" encoding="UTF-8"?>
<Relationships xmlns="http://schemas.openxmlformats.org/package/2006/relationships"><Relationship Id="rId1" Type="http://schemas.openxmlformats.org/officeDocument/2006/relationships/externalLinkPath" Target="file://Bureauparis-ser/Projects/Applic/PISA/Initial%20Report/PISA%20Final%20and%20Old%20Charts%20in%20Excel/Chapter%205/Data.xls" TargetMode="External"/>
</Relationships>
</file>

<file path=xl/externalLinks/_rels/externalLink37.xml.rels><?xml version="1.0" encoding="UTF-8"?>
<Relationships xmlns="http://schemas.openxmlformats.org/package/2006/relationships"><Relationship Id="rId1" Type="http://schemas.openxmlformats.org/officeDocument/2006/relationships/externalLinkPath" Target="https://oecdemeamicrosoftonlinecom-1.sharepoint.emea.microsoftonline.com/AS/CD%20Australia/PISA%20Plus/PISA%20Plus%20Final%20Charts/IRPISAPlus_Chap5_ChartCorrect.xls" TargetMode="External"/>
</Relationships>
</file>

<file path=xl/externalLinks/_rels/externalLink38.xml.rels><?xml version="1.0" encoding="UTF-8"?>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AS/CD%20Australia/PISA%20Plus/PISA%20Plus%20Final%20Charts/IRPISAPlus_Chap5_ChartCorrect.xls" TargetMode="External"/>
</Relationships>
</file>

<file path=xl/externalLinks/_rels/externalLink39.xml.rels><?xml version="1.0" encoding="UTF-8"?>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APPLIC/UOE/IND98/FIN95/F5_W.XLS"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file://LS5/sdataELS/Q_ISC3.XLS"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file://LS5/sdataELS/Q_ISC1.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file://LS5/sdataELS/Q_ISC2.XLS"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file://LS5/sdataELS/Q_ISC567.XLS" TargetMode="External"/>
</Relationships>
</file>

<file path=xl/externalLinks/externalLink10.xml><?xml version="1.0" encoding="utf-8"?>
<externalLink xmlns="http://schemas.openxmlformats.org/spreadsheetml/2006/main">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GRAD"/>
      <sheetName val="LabourForce"/>
      <sheetName val="Calcul Grad_Sci"/>
    </sheetNames>
    <sheetDataSet>
      <sheetData sheetId="0"/>
      <sheetData sheetId="1"/>
      <sheetData sheetId="2"/>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oding framework - level 1"/>
      <sheetName val="OECD countries"/>
      <sheetName val="New countries"/>
      <sheetName val="EPL 2008"/>
      <sheetName val="Time series revisions"/>
      <sheetName val="2003 revisions"/>
      <sheetName val="EPL_summary"/>
      <sheetName val="Sensitivity"/>
      <sheetName val="TAB 1A1_values"/>
      <sheetName val="TAB 1A2_scores"/>
      <sheetName val="TAB 1B1_values"/>
      <sheetName val="TAB 1B2_scores"/>
      <sheetName val="TAB 1C1_values"/>
      <sheetName val="TAB 1C2_scores"/>
      <sheetName val="lookup score"/>
      <sheetName val="figure epl compa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sheetData sheetId="1"/>
      <sheetData sheetId="2"/>
      <sheetData sheetId="3"/>
      <sheetData sheetId="4"/>
      <sheetData sheetId="5"/>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Base"/>
      <sheetName val="Barême"/>
      <sheetName val="EPL summary"/>
      <sheetName val="EPL summary (with 1990 pub)"/>
      <sheetName val="Time series"/>
      <sheetName val="Changes dates 1998-1989"/>
      <sheetName val="Data at 2003-1998-1989"/>
      <sheetName val="Multiple changes countries"/>
      <sheetName val="AP_Tab 1a1_indic  (pub et rev)"/>
      <sheetName val="AP_Tab 1a2_score  (pub et rev)"/>
      <sheetName val="AP_Tab 1b1_indic (pub et rev)"/>
      <sheetName val="AP_Tab 1b2_score (pub et rev)"/>
      <sheetName val="AP_Tab 1c1_indic (pub et rev)"/>
      <sheetName val="AP_Tab 1c2_score (pub et rev)"/>
      <sheetName val="Changes dates 2003-1998"/>
      <sheetName val="lookup sco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F1_TIME"/>
    </sheetNames>
    <sheetDataSet>
      <sheetData sheetId="0"/>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FG_567"/>
    </sheetNames>
    <sheetDataSet>
      <sheetData sheetId="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FG_123"/>
    </sheetNames>
    <sheetDataSet>
      <sheetData sheetId="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Table 3.B.1(L)"/>
      <sheetName val="Table 3.B.1(N)"/>
      <sheetName val="Table 3.B.2"/>
      <sheetName val="Table 3.B.3"/>
      <sheetName val="Table 3.B.4"/>
      <sheetName val="Table 3.B.5"/>
      <sheetName val="Table 3.B.6"/>
      <sheetName val="Table 3.B.7"/>
      <sheetName val="Table 3.B.8"/>
      <sheetName val="Table 3.B.9"/>
      <sheetName val="Table 3.B.10"/>
      <sheetName val="Table 3.B.11"/>
      <sheetName val="Table 3.B.12"/>
      <sheetName val="Table 3.B.13"/>
      <sheetName val="Table 3.B.14"/>
      <sheetName val="Table 3.B.15"/>
      <sheetName val="Table 3.B.16"/>
      <sheetName val="Table 3.B.17 (L)"/>
      <sheetName val="Table 4.B.1"/>
      <sheetName val="Table 4.B.2"/>
      <sheetName val="Table 4.B.3"/>
      <sheetName val="Table 4.B.4"/>
      <sheetName val="Table 4.B.5"/>
      <sheetName val="Table 4.B.6"/>
      <sheetName val="Table 5.B.1"/>
      <sheetName val="Table 5.B.2"/>
      <sheetName val="Table 5.B.3 (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F1_ALL"/>
    </sheetNames>
    <sheetDataSet>
      <sheetData sheetId="0"/>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11_ALL"/>
    </sheetNames>
    <sheetDataSet>
      <sheetData sheetId="0"/>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F11_A94"/>
    </sheetNames>
    <sheetDataSet>
      <sheetData sheetId="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12_ALL"/>
    </sheetNames>
    <sheetDataSet>
      <sheetData sheetId="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F13_ALL"/>
    </sheetNames>
    <sheetDataSet>
      <sheetData sheetId="0"/>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SC01"/>
    </sheetNames>
    <sheetDataSet>
      <sheetData sheetId="0"/>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sheetData sheetId="1"/>
      <sheetData sheetId="2"/>
      <sheetData sheetId="3"/>
      <sheetData sheetId="4"/>
      <sheetData sheetId="5"/>
      <sheetData sheetId="6"/>
      <sheetData sheetId="7"/>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p5_ageISC5a"/>
      <sheetName val="E9C3NAGE"/>
    </sheetNames>
    <sheetDataSet>
      <sheetData sheetId="0"/>
      <sheetData sheetId="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P5nr_2"/>
      <sheetName val="E9C3NE"/>
    </sheetNames>
    <sheetDataSet>
      <sheetData sheetId="0"/>
      <sheetData sheetId="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F5_W"/>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Q_ISC3"/>
    </sheetNames>
    <sheetDataSet>
      <sheetData sheetId="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Q_ISC1"/>
    </sheetNames>
    <sheetDataSet>
      <sheetData sheetId="0"/>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Q_ISC2"/>
      <sheetName val="Q_ISC1"/>
      <sheetName val="Box-GDP"/>
    </sheetNames>
    <sheetDataSet>
      <sheetData sheetId="0"/>
      <sheetData sheetId="1"/>
      <sheetData sheetId="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Q_ISC567"/>
    </sheetNames>
    <sheetDataSet>
      <sheetData sheetId="0"/>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2:CY330"/>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1" ySplit="0" topLeftCell="B1" activePane="topRight" state="frozen"/>
      <selection pane="topLeft" activeCell="A1" activeCellId="0" sqref="A1"/>
      <selection pane="topRight" activeCell="Q5" activeCellId="0" sqref="Q5"/>
    </sheetView>
  </sheetViews>
  <sheetFormatPr defaultRowHeight="12.75" zeroHeight="false" outlineLevelRow="0" outlineLevelCol="0"/>
  <cols>
    <col collapsed="false" customWidth="true" hidden="false" outlineLevel="0" max="1" min="1" style="0" width="33"/>
    <col collapsed="false" customWidth="true" hidden="false" outlineLevel="0" max="2" min="2" style="0" width="14.28"/>
    <col collapsed="false" customWidth="true" hidden="false" outlineLevel="0" max="41" min="3" style="0" width="9.71"/>
    <col collapsed="false" customWidth="true" hidden="false" outlineLevel="0" max="42" min="42" style="0" width="14.01"/>
    <col collapsed="false" customWidth="true" hidden="false" outlineLevel="0" max="43" min="43" style="0" width="15.71"/>
    <col collapsed="false" customWidth="true" hidden="false" outlineLevel="0" max="60" min="44" style="0" width="9.71"/>
    <col collapsed="false" customWidth="true" hidden="false" outlineLevel="0" max="1025" min="61" style="0" width="8.51"/>
  </cols>
  <sheetData>
    <row r="2" customFormat="false" ht="54.75" hidden="false" customHeight="true" outlineLevel="0" collapsed="false">
      <c r="C2" s="1" t="s">
        <v>0</v>
      </c>
      <c r="D2" s="1"/>
      <c r="E2" s="1"/>
      <c r="F2" s="1"/>
      <c r="G2" s="1"/>
      <c r="H2" s="2" t="s">
        <v>1</v>
      </c>
      <c r="I2" s="2"/>
      <c r="J2" s="2"/>
      <c r="K2" s="2"/>
      <c r="L2" s="2"/>
      <c r="M2" s="2"/>
      <c r="N2" s="2"/>
      <c r="O2" s="2"/>
      <c r="P2" s="2"/>
      <c r="Q2" s="2"/>
      <c r="R2" s="2"/>
      <c r="S2" s="2"/>
      <c r="T2" s="2"/>
      <c r="U2" s="3" t="s">
        <v>2</v>
      </c>
      <c r="V2" s="3"/>
      <c r="W2" s="3"/>
      <c r="X2" s="3"/>
      <c r="Y2" s="3"/>
      <c r="Z2" s="3"/>
      <c r="AA2" s="3"/>
      <c r="AB2" s="3"/>
      <c r="AC2" s="3"/>
      <c r="AD2" s="3"/>
      <c r="AE2" s="3"/>
      <c r="AF2" s="3"/>
      <c r="AG2" s="4" t="s">
        <v>3</v>
      </c>
      <c r="AH2" s="4"/>
      <c r="AI2" s="4"/>
      <c r="AJ2" s="4"/>
      <c r="AK2" s="4"/>
      <c r="AL2" s="4"/>
      <c r="AM2" s="4"/>
      <c r="AN2" s="4"/>
      <c r="AO2" s="4"/>
      <c r="AP2" s="4"/>
      <c r="AQ2" s="4"/>
      <c r="AR2" s="4"/>
      <c r="AS2" s="4"/>
      <c r="AT2" s="4"/>
      <c r="AU2" s="4"/>
      <c r="AV2" s="4"/>
      <c r="AW2" s="4"/>
      <c r="AX2" s="4"/>
      <c r="AY2" s="4"/>
      <c r="AZ2" s="4"/>
    </row>
    <row r="4" s="5" customFormat="true" ht="27" hidden="false" customHeight="true" outlineLevel="0" collapsed="false">
      <c r="B4" s="6" t="s">
        <v>4</v>
      </c>
      <c r="C4" s="7" t="s">
        <v>5</v>
      </c>
      <c r="D4" s="7"/>
      <c r="E4" s="7"/>
      <c r="F4" s="7"/>
      <c r="G4" s="7"/>
      <c r="H4" s="7" t="s">
        <v>6</v>
      </c>
      <c r="I4" s="7"/>
      <c r="J4" s="7"/>
      <c r="K4" s="7"/>
      <c r="L4" s="7" t="s">
        <v>7</v>
      </c>
      <c r="M4" s="7"/>
      <c r="N4" s="7"/>
      <c r="O4" s="7"/>
      <c r="P4" s="7"/>
      <c r="Q4" s="7" t="s">
        <v>8</v>
      </c>
      <c r="R4" s="7"/>
      <c r="S4" s="7"/>
      <c r="T4" s="7"/>
      <c r="U4" s="7" t="s">
        <v>9</v>
      </c>
      <c r="V4" s="7"/>
      <c r="W4" s="7"/>
      <c r="X4" s="7"/>
      <c r="Y4" s="8" t="s">
        <v>10</v>
      </c>
      <c r="Z4" s="8"/>
      <c r="AA4" s="8"/>
      <c r="AB4" s="8"/>
      <c r="AC4" s="7" t="s">
        <v>11</v>
      </c>
      <c r="AD4" s="7"/>
      <c r="AE4" s="7"/>
      <c r="AF4" s="7"/>
      <c r="AG4" s="7" t="s">
        <v>12</v>
      </c>
      <c r="AH4" s="7"/>
      <c r="AI4" s="7"/>
      <c r="AJ4" s="7"/>
      <c r="AK4" s="7"/>
      <c r="AL4" s="7" t="s">
        <v>13</v>
      </c>
      <c r="AM4" s="7"/>
      <c r="AN4" s="7"/>
      <c r="AO4" s="7"/>
      <c r="AP4" s="7" t="s">
        <v>14</v>
      </c>
      <c r="AQ4" s="7"/>
      <c r="AR4" s="7" t="s">
        <v>15</v>
      </c>
      <c r="AS4" s="7"/>
      <c r="AT4" s="7"/>
      <c r="AU4" s="7"/>
      <c r="AV4" s="7"/>
      <c r="AW4" s="8" t="s">
        <v>16</v>
      </c>
      <c r="AX4" s="8"/>
      <c r="AY4" s="8"/>
      <c r="AZ4" s="8"/>
    </row>
    <row r="5" s="9" customFormat="true" ht="42.75" hidden="false" customHeight="true" outlineLevel="0" collapsed="false">
      <c r="B5" s="9" t="s">
        <v>17</v>
      </c>
      <c r="C5" s="10" t="s">
        <v>18</v>
      </c>
      <c r="D5" s="10"/>
      <c r="E5" s="10"/>
      <c r="F5" s="10"/>
      <c r="G5" s="10"/>
      <c r="H5" s="11" t="s">
        <v>19</v>
      </c>
      <c r="I5" s="11"/>
      <c r="J5" s="11"/>
      <c r="K5" s="11"/>
      <c r="L5" s="11" t="s">
        <v>20</v>
      </c>
      <c r="M5" s="11"/>
      <c r="N5" s="11"/>
      <c r="O5" s="11"/>
      <c r="P5" s="11"/>
      <c r="Q5" s="11" t="s">
        <v>21</v>
      </c>
      <c r="R5" s="11"/>
      <c r="S5" s="11"/>
      <c r="T5" s="11"/>
      <c r="U5" s="10" t="s">
        <v>22</v>
      </c>
      <c r="V5" s="10"/>
      <c r="W5" s="10"/>
      <c r="X5" s="10"/>
      <c r="Y5" s="10" t="s">
        <v>23</v>
      </c>
      <c r="Z5" s="10"/>
      <c r="AA5" s="10"/>
      <c r="AB5" s="10"/>
      <c r="AC5" s="10" t="s">
        <v>24</v>
      </c>
      <c r="AD5" s="10"/>
      <c r="AE5" s="10"/>
      <c r="AF5" s="10"/>
      <c r="AG5" s="10" t="s">
        <v>25</v>
      </c>
      <c r="AH5" s="10"/>
      <c r="AI5" s="10"/>
      <c r="AJ5" s="10"/>
      <c r="AK5" s="10"/>
      <c r="AL5" s="10" t="s">
        <v>26</v>
      </c>
      <c r="AM5" s="10"/>
      <c r="AN5" s="10"/>
      <c r="AO5" s="10"/>
      <c r="AP5" s="10" t="s">
        <v>27</v>
      </c>
      <c r="AQ5" s="10"/>
      <c r="AR5" s="12" t="s">
        <v>28</v>
      </c>
      <c r="AS5" s="12"/>
      <c r="AT5" s="12"/>
      <c r="AU5" s="12"/>
      <c r="AV5" s="12"/>
      <c r="AW5" s="12" t="s">
        <v>29</v>
      </c>
      <c r="AX5" s="12"/>
      <c r="AY5" s="12"/>
      <c r="AZ5" s="12"/>
    </row>
    <row r="6" s="9" customFormat="true" ht="26.25" hidden="false" customHeight="true" outlineLevel="0" collapsed="false">
      <c r="B6" s="9" t="s">
        <v>30</v>
      </c>
      <c r="C6" s="11" t="s">
        <v>31</v>
      </c>
      <c r="D6" s="11"/>
      <c r="E6" s="11"/>
      <c r="F6" s="11"/>
      <c r="G6" s="11"/>
      <c r="H6" s="11" t="s">
        <v>32</v>
      </c>
      <c r="I6" s="11"/>
      <c r="J6" s="11"/>
      <c r="K6" s="11"/>
      <c r="L6" s="11" t="s">
        <v>33</v>
      </c>
      <c r="M6" s="11"/>
      <c r="N6" s="11"/>
      <c r="O6" s="11"/>
      <c r="P6" s="11"/>
      <c r="Q6" s="10" t="s">
        <v>34</v>
      </c>
      <c r="R6" s="10"/>
      <c r="S6" s="10"/>
      <c r="T6" s="10"/>
      <c r="U6" s="10" t="s">
        <v>35</v>
      </c>
      <c r="V6" s="10"/>
      <c r="W6" s="10"/>
      <c r="X6" s="10"/>
      <c r="Y6" s="10" t="s">
        <v>36</v>
      </c>
      <c r="Z6" s="10"/>
      <c r="AA6" s="10"/>
      <c r="AB6" s="10"/>
      <c r="AC6" s="10" t="s">
        <v>37</v>
      </c>
      <c r="AD6" s="10"/>
      <c r="AE6" s="10"/>
      <c r="AF6" s="10"/>
      <c r="AG6" s="10" t="s">
        <v>38</v>
      </c>
      <c r="AH6" s="10"/>
      <c r="AI6" s="10"/>
      <c r="AJ6" s="10"/>
      <c r="AK6" s="10"/>
      <c r="AL6" s="10" t="s">
        <v>39</v>
      </c>
      <c r="AM6" s="10"/>
      <c r="AN6" s="10"/>
      <c r="AO6" s="10"/>
      <c r="AP6" s="10" t="s">
        <v>40</v>
      </c>
      <c r="AQ6" s="10"/>
      <c r="AR6" s="12" t="s">
        <v>41</v>
      </c>
      <c r="AS6" s="12"/>
      <c r="AT6" s="12"/>
      <c r="AU6" s="12"/>
      <c r="AV6" s="12"/>
      <c r="AW6" s="10" t="s">
        <v>42</v>
      </c>
      <c r="AX6" s="10"/>
      <c r="AY6" s="10"/>
      <c r="AZ6" s="10"/>
    </row>
    <row r="7" s="9" customFormat="true" ht="33" hidden="false" customHeight="true" outlineLevel="0" collapsed="false">
      <c r="B7" s="13" t="s">
        <v>43</v>
      </c>
      <c r="C7" s="14" t="s">
        <v>44</v>
      </c>
      <c r="D7" s="15" t="s">
        <v>45</v>
      </c>
      <c r="E7" s="15" t="s">
        <v>46</v>
      </c>
      <c r="F7" s="16" t="s">
        <v>47</v>
      </c>
      <c r="G7" s="15"/>
      <c r="H7" s="17" t="s">
        <v>44</v>
      </c>
      <c r="I7" s="18" t="s">
        <v>45</v>
      </c>
      <c r="J7" s="17" t="s">
        <v>46</v>
      </c>
      <c r="K7" s="16" t="s">
        <v>47</v>
      </c>
      <c r="L7" s="17" t="s">
        <v>44</v>
      </c>
      <c r="M7" s="18" t="s">
        <v>45</v>
      </c>
      <c r="N7" s="19" t="s">
        <v>46</v>
      </c>
      <c r="O7" s="17" t="s">
        <v>47</v>
      </c>
      <c r="P7" s="15"/>
      <c r="Q7" s="14" t="s">
        <v>44</v>
      </c>
      <c r="R7" s="18" t="s">
        <v>45</v>
      </c>
      <c r="S7" s="19" t="s">
        <v>46</v>
      </c>
      <c r="T7" s="16" t="s">
        <v>47</v>
      </c>
      <c r="U7" s="17" t="s">
        <v>44</v>
      </c>
      <c r="V7" s="18" t="s">
        <v>45</v>
      </c>
      <c r="W7" s="17" t="s">
        <v>46</v>
      </c>
      <c r="X7" s="16" t="s">
        <v>47</v>
      </c>
      <c r="Y7" s="20" t="s">
        <v>44</v>
      </c>
      <c r="Z7" s="18" t="s">
        <v>45</v>
      </c>
      <c r="AA7" s="17" t="s">
        <v>46</v>
      </c>
      <c r="AB7" s="16" t="s">
        <v>47</v>
      </c>
      <c r="AC7" s="17" t="s">
        <v>44</v>
      </c>
      <c r="AD7" s="18" t="s">
        <v>45</v>
      </c>
      <c r="AE7" s="17" t="s">
        <v>46</v>
      </c>
      <c r="AF7" s="16" t="s">
        <v>47</v>
      </c>
      <c r="AG7" s="17" t="s">
        <v>44</v>
      </c>
      <c r="AH7" s="17" t="s">
        <v>45</v>
      </c>
      <c r="AI7" s="19" t="s">
        <v>46</v>
      </c>
      <c r="AJ7" s="16" t="s">
        <v>47</v>
      </c>
      <c r="AK7" s="15"/>
      <c r="AL7" s="17" t="s">
        <v>44</v>
      </c>
      <c r="AM7" s="18" t="s">
        <v>45</v>
      </c>
      <c r="AN7" s="17" t="s">
        <v>46</v>
      </c>
      <c r="AO7" s="16" t="s">
        <v>47</v>
      </c>
      <c r="AP7" s="19" t="s">
        <v>46</v>
      </c>
      <c r="AQ7" s="16" t="s">
        <v>47</v>
      </c>
      <c r="AR7" s="17" t="s">
        <v>44</v>
      </c>
      <c r="AS7" s="18" t="s">
        <v>45</v>
      </c>
      <c r="AT7" s="17" t="s">
        <v>46</v>
      </c>
      <c r="AU7" s="16" t="s">
        <v>47</v>
      </c>
      <c r="AW7" s="14" t="s">
        <v>44</v>
      </c>
      <c r="AX7" s="17" t="s">
        <v>45</v>
      </c>
      <c r="AY7" s="17" t="s">
        <v>46</v>
      </c>
      <c r="AZ7" s="16" t="s">
        <v>47</v>
      </c>
    </row>
    <row r="8" s="5" customFormat="true" ht="51" hidden="false" customHeight="true" outlineLevel="0" collapsed="false">
      <c r="B8" s="5" t="s">
        <v>48</v>
      </c>
      <c r="C8" s="5" t="n">
        <v>2000</v>
      </c>
      <c r="D8" s="21" t="n">
        <v>2005</v>
      </c>
      <c r="E8" s="21" t="n">
        <v>2010</v>
      </c>
      <c r="F8" s="21" t="n">
        <v>2015</v>
      </c>
      <c r="G8" s="21" t="s">
        <v>49</v>
      </c>
      <c r="H8" s="21" t="s">
        <v>50</v>
      </c>
      <c r="I8" s="21" t="s">
        <v>51</v>
      </c>
      <c r="J8" s="21" t="s">
        <v>52</v>
      </c>
      <c r="K8" s="21" t="s">
        <v>53</v>
      </c>
      <c r="L8" s="5" t="n">
        <v>2000</v>
      </c>
      <c r="M8" s="21" t="n">
        <v>2005</v>
      </c>
      <c r="N8" s="21" t="n">
        <v>2010</v>
      </c>
      <c r="O8" s="21" t="n">
        <v>2015</v>
      </c>
      <c r="P8" s="21" t="s">
        <v>54</v>
      </c>
      <c r="Q8" s="5" t="n">
        <v>2006</v>
      </c>
      <c r="R8" s="5" t="n">
        <v>2010</v>
      </c>
      <c r="S8" s="5" t="n">
        <v>2015</v>
      </c>
      <c r="T8" s="5" t="s">
        <v>49</v>
      </c>
      <c r="U8" s="22" t="s">
        <v>55</v>
      </c>
      <c r="V8" s="22" t="s">
        <v>51</v>
      </c>
      <c r="W8" s="22" t="s">
        <v>52</v>
      </c>
      <c r="X8" s="23" t="s">
        <v>54</v>
      </c>
      <c r="Y8" s="21" t="n">
        <v>2005</v>
      </c>
      <c r="Z8" s="21" t="n">
        <v>2010</v>
      </c>
      <c r="AA8" s="21" t="n">
        <v>2015</v>
      </c>
      <c r="AB8" s="21" t="s">
        <v>49</v>
      </c>
      <c r="AC8" s="22" t="s">
        <v>55</v>
      </c>
      <c r="AD8" s="22" t="s">
        <v>51</v>
      </c>
      <c r="AE8" s="22" t="s">
        <v>52</v>
      </c>
      <c r="AF8" s="23" t="s">
        <v>49</v>
      </c>
      <c r="AG8" s="5" t="n">
        <v>2000</v>
      </c>
      <c r="AH8" s="21" t="n">
        <v>2005</v>
      </c>
      <c r="AI8" s="21" t="n">
        <v>2010</v>
      </c>
      <c r="AJ8" s="21" t="n">
        <v>2015</v>
      </c>
      <c r="AK8" s="21" t="s">
        <v>56</v>
      </c>
      <c r="AL8" s="21" t="n">
        <v>2006</v>
      </c>
      <c r="AM8" s="21" t="n">
        <v>2010</v>
      </c>
      <c r="AN8" s="21" t="n">
        <v>2015</v>
      </c>
      <c r="AO8" s="21" t="s">
        <v>49</v>
      </c>
      <c r="AP8" s="21" t="n">
        <v>2004</v>
      </c>
      <c r="AQ8" s="21" t="s">
        <v>57</v>
      </c>
      <c r="AR8" s="24" t="n">
        <v>2000</v>
      </c>
      <c r="AS8" s="25" t="s">
        <v>55</v>
      </c>
      <c r="AT8" s="25" t="s">
        <v>51</v>
      </c>
      <c r="AU8" s="25" t="s">
        <v>52</v>
      </c>
      <c r="AV8" s="26" t="s">
        <v>54</v>
      </c>
      <c r="AW8" s="5" t="n">
        <v>2007</v>
      </c>
      <c r="AX8" s="5" t="n">
        <v>2010</v>
      </c>
      <c r="AY8" s="5" t="n">
        <v>2015</v>
      </c>
      <c r="AZ8" s="21" t="s">
        <v>56</v>
      </c>
    </row>
    <row r="9" customFormat="false" ht="15" hidden="false" customHeight="true" outlineLevel="0" collapsed="false">
      <c r="A9" s="0" t="s">
        <v>58</v>
      </c>
      <c r="C9" s="27" t="n">
        <v>0.771165</v>
      </c>
      <c r="D9" s="27" t="n">
        <v>1.550969</v>
      </c>
      <c r="E9" s="27" t="n">
        <v>0.881091</v>
      </c>
      <c r="F9" s="27" t="n">
        <v>1.302196</v>
      </c>
      <c r="G9" s="27" t="n">
        <v>0.272363</v>
      </c>
      <c r="H9" s="27" t="n">
        <v>2.2655086517334</v>
      </c>
      <c r="I9" s="27" t="n">
        <v>2.85750246047974</v>
      </c>
      <c r="J9" s="27" t="n">
        <v>3.37343549728394</v>
      </c>
      <c r="K9" s="27" t="n">
        <v>3.07328963279724</v>
      </c>
      <c r="L9" s="27" t="n">
        <v>10.73562</v>
      </c>
      <c r="M9" s="27" t="n">
        <v>10.52515</v>
      </c>
      <c r="N9" s="27" t="n">
        <v>10.53559</v>
      </c>
      <c r="O9" s="27" t="n">
        <v>9.20277</v>
      </c>
      <c r="P9" s="27" t="n">
        <v>8.52437</v>
      </c>
      <c r="Q9" s="27" t="n">
        <v>7.3</v>
      </c>
      <c r="R9" s="27" t="n">
        <v>7.45</v>
      </c>
      <c r="S9" s="27" t="n">
        <v>7.3</v>
      </c>
      <c r="T9" s="27" t="n">
        <v>7.23333333333333</v>
      </c>
      <c r="U9" s="28" t="n">
        <v>5.15692086850722</v>
      </c>
      <c r="V9" s="28" t="n">
        <v>5.75567534201013</v>
      </c>
      <c r="W9" s="28" t="n">
        <v>5.57435437847772</v>
      </c>
      <c r="X9" s="28" t="n">
        <v>5.54262217114162</v>
      </c>
      <c r="Y9" s="27" t="n">
        <v>25.9485</v>
      </c>
      <c r="Z9" s="27" t="n">
        <v>24.62857</v>
      </c>
      <c r="AA9" s="27" t="n">
        <v>23.58633</v>
      </c>
      <c r="AB9" s="27" t="n">
        <v>21.49469</v>
      </c>
      <c r="AC9" s="27" t="n">
        <v>15.8</v>
      </c>
      <c r="AD9" s="27" t="n">
        <v>14</v>
      </c>
      <c r="AE9" s="27" t="n">
        <v>13</v>
      </c>
      <c r="AF9" s="27" t="n">
        <v>11.7</v>
      </c>
      <c r="AG9" s="27" t="n">
        <v>2.161435</v>
      </c>
      <c r="AH9" s="27" t="n">
        <v>2.339758</v>
      </c>
      <c r="AI9" s="27" t="n">
        <v>2.559971</v>
      </c>
      <c r="AJ9" s="27" t="n">
        <v>3.024898</v>
      </c>
      <c r="AK9" s="27" t="n">
        <v>3.159522</v>
      </c>
      <c r="AL9" s="27" t="n">
        <v>56.6666666666667</v>
      </c>
      <c r="AM9" s="27" t="n">
        <v>57</v>
      </c>
      <c r="AN9" s="27" t="n">
        <v>46.3333333333333</v>
      </c>
      <c r="AO9" s="27" t="n">
        <v>46.3333333333333</v>
      </c>
      <c r="AP9" s="27" t="n">
        <v>86.69908</v>
      </c>
      <c r="AQ9" s="27" t="n">
        <v>87.0416</v>
      </c>
      <c r="AR9" s="28" t="n">
        <v>219</v>
      </c>
      <c r="AS9" s="28" t="n">
        <v>179.5</v>
      </c>
      <c r="AT9" s="28" t="n">
        <v>157</v>
      </c>
      <c r="AU9" s="28" t="n">
        <v>150</v>
      </c>
      <c r="AV9" s="28" t="n">
        <v>140</v>
      </c>
      <c r="AW9" s="27" t="n">
        <v>24.67</v>
      </c>
      <c r="AX9" s="27" t="n">
        <v>17.25</v>
      </c>
      <c r="AY9" s="27" t="n">
        <v>8.44</v>
      </c>
      <c r="AZ9" s="27" t="n">
        <v>8.59</v>
      </c>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row>
    <row r="10" customFormat="false" ht="15" hidden="false" customHeight="true" outlineLevel="0" collapsed="false">
      <c r="A10" s="0" t="s">
        <v>59</v>
      </c>
      <c r="C10" s="27" t="n">
        <v>3.127424</v>
      </c>
      <c r="D10" s="27" t="n">
        <v>1.549985</v>
      </c>
      <c r="E10" s="27" t="n">
        <v>1.598538</v>
      </c>
      <c r="F10" s="27" t="n">
        <v>0.012646</v>
      </c>
      <c r="G10" s="27" t="n">
        <v>1.179059</v>
      </c>
      <c r="H10" s="27" t="n">
        <v>1.45468962192535</v>
      </c>
      <c r="I10" s="27" t="n">
        <v>1.51199114322662</v>
      </c>
      <c r="J10" s="27" t="n">
        <v>2.05550360679626</v>
      </c>
      <c r="K10" s="27" t="n">
        <v>2.29578733444214</v>
      </c>
      <c r="L10" s="27" t="n">
        <v>15.46764</v>
      </c>
      <c r="M10" s="27" t="n">
        <v>15.70761</v>
      </c>
      <c r="N10" s="27" t="n">
        <v>15.36477</v>
      </c>
      <c r="O10" s="27" t="n">
        <v>13.59913</v>
      </c>
      <c r="P10" s="27" t="n">
        <v>12.68774</v>
      </c>
      <c r="Q10" s="27" t="n">
        <v>7.1</v>
      </c>
      <c r="R10" s="27" t="n">
        <v>7.36666666666667</v>
      </c>
      <c r="S10" s="27" t="n">
        <v>7</v>
      </c>
      <c r="T10" s="27" t="n">
        <v>7.3</v>
      </c>
      <c r="U10" s="28"/>
      <c r="V10" s="28"/>
      <c r="W10" s="28"/>
      <c r="X10" s="28"/>
      <c r="Y10" s="27" t="n">
        <v>34.5959</v>
      </c>
      <c r="Z10" s="27" t="n">
        <v>28.67268</v>
      </c>
      <c r="AA10" s="27" t="n">
        <v>26.47042</v>
      </c>
      <c r="AB10" s="27" t="n">
        <v>24.76167</v>
      </c>
      <c r="AC10" s="27" t="n">
        <v>22</v>
      </c>
      <c r="AD10" s="27" t="n">
        <v>19.2</v>
      </c>
      <c r="AE10" s="27" t="n">
        <v>17</v>
      </c>
      <c r="AF10" s="27" t="n">
        <v>14.9</v>
      </c>
      <c r="AG10" s="27" t="n">
        <v>5.681184</v>
      </c>
      <c r="AH10" s="27" t="n">
        <v>5.149638</v>
      </c>
      <c r="AI10" s="27" t="n">
        <v>5.985493</v>
      </c>
      <c r="AJ10" s="27" t="n">
        <v>7.015092</v>
      </c>
      <c r="AK10" s="27" t="n">
        <v>7.514151</v>
      </c>
      <c r="AL10" s="27" t="n">
        <v>41.3333333333333</v>
      </c>
      <c r="AM10" s="27" t="n">
        <v>46</v>
      </c>
      <c r="AN10" s="27" t="n">
        <v>43</v>
      </c>
      <c r="AO10" s="27" t="n">
        <v>48</v>
      </c>
      <c r="AP10" s="27" t="n">
        <v>70.81907</v>
      </c>
      <c r="AQ10" s="27" t="n">
        <v>70.55664</v>
      </c>
      <c r="AR10" s="28"/>
      <c r="AS10" s="28"/>
      <c r="AT10" s="28"/>
      <c r="AU10" s="28"/>
      <c r="AV10" s="28"/>
      <c r="AW10" s="27" t="n">
        <v>-39.65</v>
      </c>
      <c r="AX10" s="27" t="n">
        <v>-51.41</v>
      </c>
      <c r="AY10" s="27" t="n">
        <v>-58.45</v>
      </c>
      <c r="AZ10" s="27" t="n">
        <v>-49.52</v>
      </c>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row>
    <row r="11" customFormat="false" ht="15" hidden="false" customHeight="true" outlineLevel="0" collapsed="false">
      <c r="A11" s="0" t="s">
        <v>60</v>
      </c>
      <c r="C11" s="27" t="n">
        <v>3.463734</v>
      </c>
      <c r="D11" s="27" t="n">
        <v>1.755399</v>
      </c>
      <c r="E11" s="27" t="n">
        <v>1.92023</v>
      </c>
      <c r="F11" s="27" t="n">
        <v>1.444521</v>
      </c>
      <c r="G11" s="27" t="n">
        <v>0.901142</v>
      </c>
      <c r="H11" s="27" t="n">
        <v>2.8868134021759</v>
      </c>
      <c r="I11" s="27" t="n">
        <v>2.95636224746704</v>
      </c>
      <c r="J11" s="27" t="n">
        <v>2.84829092025757</v>
      </c>
      <c r="K11" s="27" t="n">
        <v>2.40609169006348</v>
      </c>
      <c r="L11" s="27" t="n">
        <v>15.97944</v>
      </c>
      <c r="M11" s="27" t="n">
        <v>15.64455</v>
      </c>
      <c r="N11" s="27" t="n">
        <v>16.22427</v>
      </c>
      <c r="O11" s="27" t="n">
        <v>13.79065</v>
      </c>
      <c r="P11" s="27" t="n">
        <v>13.09935</v>
      </c>
      <c r="Q11" s="27" t="n">
        <v>7.25</v>
      </c>
      <c r="R11" s="27" t="n">
        <v>7</v>
      </c>
      <c r="S11" s="27" t="n">
        <v>6.9</v>
      </c>
      <c r="T11" s="27" t="n">
        <v>6.86666666666667</v>
      </c>
      <c r="U11" s="28" t="n">
        <v>4.10781479462384</v>
      </c>
      <c r="V11" s="28" t="n">
        <v>4.00151008359584</v>
      </c>
      <c r="W11" s="28" t="n">
        <v>3.96366308352837</v>
      </c>
      <c r="X11" s="28" t="n">
        <v>3.95838665311004</v>
      </c>
      <c r="Y11" s="27" t="n">
        <v>43.13568</v>
      </c>
      <c r="Z11" s="27" t="n">
        <v>40.29267</v>
      </c>
      <c r="AA11" s="27" t="n">
        <v>36.62271</v>
      </c>
      <c r="AB11" s="27" t="n">
        <v>33.26455</v>
      </c>
      <c r="AC11" s="27" t="n">
        <v>11.5</v>
      </c>
      <c r="AD11" s="27" t="n">
        <v>7</v>
      </c>
      <c r="AE11" s="27" t="n">
        <v>4.7</v>
      </c>
      <c r="AF11" s="27" t="n">
        <v>4.2</v>
      </c>
      <c r="AG11" s="27" t="n">
        <v>3.615316</v>
      </c>
      <c r="AH11" s="27" t="n">
        <v>4.214427</v>
      </c>
      <c r="AI11" s="27" t="n">
        <v>4.701612</v>
      </c>
      <c r="AJ11" s="27" t="n">
        <v>5.611509</v>
      </c>
      <c r="AK11" s="27" t="n">
        <v>5.997202</v>
      </c>
      <c r="AL11" s="27" t="n">
        <v>53.6666666666667</v>
      </c>
      <c r="AM11" s="27" t="n">
        <v>31.5</v>
      </c>
      <c r="AN11" s="27" t="n">
        <v>45</v>
      </c>
      <c r="AO11" s="27" t="n">
        <v>40.6666666666667</v>
      </c>
      <c r="AP11" s="27" t="n">
        <v>37.42241</v>
      </c>
      <c r="AQ11" s="27" t="n">
        <v>37.4675</v>
      </c>
      <c r="AR11" s="28" t="n">
        <v>260</v>
      </c>
      <c r="AS11" s="28" t="n">
        <v>227</v>
      </c>
      <c r="AT11" s="28" t="n">
        <v>200</v>
      </c>
      <c r="AU11" s="28" t="n">
        <v>178</v>
      </c>
      <c r="AV11" s="28" t="n">
        <v>170</v>
      </c>
      <c r="AW11" s="27" t="n">
        <v>-75.06</v>
      </c>
      <c r="AX11" s="27" t="n">
        <v>-82.25</v>
      </c>
      <c r="AY11" s="27" t="n">
        <v>-93.14</v>
      </c>
      <c r="AZ11" s="27" t="n">
        <v>-86.98</v>
      </c>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row>
    <row r="12" customFormat="false" ht="15" hidden="false" customHeight="true" outlineLevel="0" collapsed="false">
      <c r="A12" s="0" t="s">
        <v>61</v>
      </c>
      <c r="C12" s="27" t="n">
        <v>4.202683</v>
      </c>
      <c r="D12" s="27" t="n">
        <v>2.234059</v>
      </c>
      <c r="E12" s="27" t="n">
        <v>1.950048</v>
      </c>
      <c r="F12" s="27" t="n">
        <v>-0.089286</v>
      </c>
      <c r="G12" s="27" t="n">
        <v>0.218665</v>
      </c>
      <c r="H12" s="27" t="n">
        <v>3.22584128379822</v>
      </c>
      <c r="I12" s="27" t="n">
        <v>4.21044731140137</v>
      </c>
      <c r="J12" s="27" t="n">
        <v>3.8765172958374</v>
      </c>
      <c r="K12" s="27" t="n">
        <v>3.79641723632812</v>
      </c>
      <c r="L12" s="27" t="n">
        <v>8.18316</v>
      </c>
      <c r="M12" s="27" t="n">
        <v>8.45246</v>
      </c>
      <c r="N12" s="27" t="n">
        <v>8.37601</v>
      </c>
      <c r="O12" s="27" t="n">
        <v>7.17206</v>
      </c>
      <c r="P12" s="27" t="n">
        <v>6.45931</v>
      </c>
      <c r="Q12" s="27" t="n">
        <v>7.45</v>
      </c>
      <c r="R12" s="27" t="n">
        <v>7.53333333333333</v>
      </c>
      <c r="S12" s="27" t="n">
        <v>7.3</v>
      </c>
      <c r="T12" s="27" t="n">
        <v>7.23333333333333</v>
      </c>
      <c r="U12" s="28" t="n">
        <v>5.23397547209847</v>
      </c>
      <c r="V12" s="28" t="n">
        <v>5.26354630941481</v>
      </c>
      <c r="W12" s="28" t="n">
        <v>5.45249663408067</v>
      </c>
      <c r="X12" s="28" t="n">
        <v>5.08210065869636</v>
      </c>
      <c r="Y12" s="27" t="n">
        <v>23.46823</v>
      </c>
      <c r="Z12" s="27" t="n">
        <v>21.54929</v>
      </c>
      <c r="AA12" s="27" t="n">
        <v>21.56219</v>
      </c>
      <c r="AB12" s="27" t="n">
        <v>20.46334</v>
      </c>
      <c r="AC12" s="27" t="n">
        <v>21.3</v>
      </c>
      <c r="AD12" s="27" t="n">
        <v>19</v>
      </c>
      <c r="AE12" s="27" t="n">
        <v>18.6</v>
      </c>
      <c r="AF12" s="27" t="n">
        <v>17.6</v>
      </c>
      <c r="AG12" s="27" t="n">
        <v>2.368454</v>
      </c>
      <c r="AH12" s="27" t="n">
        <v>2.512862</v>
      </c>
      <c r="AI12" s="27" t="n">
        <v>2.725233</v>
      </c>
      <c r="AJ12" s="27" t="n">
        <v>2.903582</v>
      </c>
      <c r="AK12" s="27" t="n">
        <v>2.999499</v>
      </c>
      <c r="AL12" s="27" t="n">
        <v>55.6666666666667</v>
      </c>
      <c r="AM12" s="27" t="n">
        <v>57</v>
      </c>
      <c r="AN12" s="27" t="n">
        <v>59.3333333333333</v>
      </c>
      <c r="AO12" s="27" t="n">
        <v>60.3333333333333</v>
      </c>
      <c r="AP12" s="27" t="n">
        <v>77.41441</v>
      </c>
      <c r="AQ12" s="27" t="n">
        <v>77.32675</v>
      </c>
      <c r="AR12" s="28" t="n">
        <v>234</v>
      </c>
      <c r="AS12" s="28" t="n">
        <v>211</v>
      </c>
      <c r="AT12" s="28" t="n">
        <v>186</v>
      </c>
      <c r="AU12" s="28" t="n">
        <v>173</v>
      </c>
      <c r="AV12" s="28" t="n">
        <v>170</v>
      </c>
      <c r="AW12" s="27" t="n">
        <v>-23.97</v>
      </c>
      <c r="AX12" s="27" t="n">
        <v>-31.29</v>
      </c>
      <c r="AY12" s="27" t="n">
        <v>-29.62</v>
      </c>
      <c r="AZ12" s="27" t="n">
        <v>-21.72</v>
      </c>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row>
    <row r="13" customFormat="false" ht="15" hidden="false" customHeight="true" outlineLevel="0" collapsed="false">
      <c r="A13" s="0" t="s">
        <v>62</v>
      </c>
      <c r="C13" s="27" t="n">
        <v>3.954953</v>
      </c>
      <c r="D13" s="27" t="n">
        <v>4.487934</v>
      </c>
      <c r="E13" s="27" t="n">
        <v>4.819117</v>
      </c>
      <c r="F13" s="27" t="n">
        <v>1.12187</v>
      </c>
      <c r="G13" s="27" t="n">
        <v>-0.367736</v>
      </c>
      <c r="H13" s="27"/>
      <c r="I13" s="27"/>
      <c r="J13" s="27"/>
      <c r="K13" s="27"/>
      <c r="L13" s="27" t="n">
        <v>27.49149</v>
      </c>
      <c r="M13" s="27" t="n">
        <v>27.40818</v>
      </c>
      <c r="N13" s="27" t="n">
        <v>27.19477</v>
      </c>
      <c r="O13" s="27" t="n">
        <v>23.72539</v>
      </c>
      <c r="P13" s="27" t="n">
        <v>22.13709</v>
      </c>
      <c r="Q13" s="27" t="n">
        <v>5.9</v>
      </c>
      <c r="R13" s="27" t="n">
        <v>6.53333333333333</v>
      </c>
      <c r="S13" s="27" t="n">
        <v>6.63333333333333</v>
      </c>
      <c r="T13" s="27" t="n">
        <v>6.2</v>
      </c>
      <c r="U13" s="28"/>
      <c r="V13" s="28"/>
      <c r="W13" s="28"/>
      <c r="X13" s="28"/>
      <c r="Y13" s="27" t="n">
        <v>52.02427</v>
      </c>
      <c r="Z13" s="27" t="n">
        <v>44.81058</v>
      </c>
      <c r="AA13" s="27" t="n">
        <v>39.53606</v>
      </c>
      <c r="AB13" s="27" t="n">
        <v>37.46287</v>
      </c>
      <c r="AC13" s="27"/>
      <c r="AD13" s="27"/>
      <c r="AE13" s="27"/>
      <c r="AF13" s="27"/>
      <c r="AG13" s="27" t="n">
        <v>4.580472</v>
      </c>
      <c r="AH13" s="27" t="n">
        <v>5.142586</v>
      </c>
      <c r="AI13" s="27" t="n">
        <v>4.908956</v>
      </c>
      <c r="AJ13" s="27" t="n">
        <v>5.027486</v>
      </c>
      <c r="AK13" s="27" t="n">
        <v>5.088484</v>
      </c>
      <c r="AL13" s="27" t="n">
        <v>47.3333333333333</v>
      </c>
      <c r="AM13" s="27" t="n">
        <v>46</v>
      </c>
      <c r="AN13" s="27" t="n">
        <v>30</v>
      </c>
      <c r="AO13" s="27" t="n">
        <v>30</v>
      </c>
      <c r="AP13" s="27" t="n">
        <v>66.25388</v>
      </c>
      <c r="AQ13" s="27" t="n">
        <v>66.70062</v>
      </c>
      <c r="AR13" s="28" t="n">
        <v>301</v>
      </c>
      <c r="AS13" s="28" t="n">
        <v>265</v>
      </c>
      <c r="AT13" s="28" t="n">
        <v>244</v>
      </c>
      <c r="AU13" s="28" t="n">
        <v>216</v>
      </c>
      <c r="AV13" s="28" t="n">
        <v>198</v>
      </c>
      <c r="AW13" s="27" t="n">
        <v>11.36</v>
      </c>
      <c r="AX13" s="27" t="n">
        <v>5.11</v>
      </c>
      <c r="AY13" s="27" t="n">
        <v>4.81</v>
      </c>
      <c r="AZ13" s="27" t="n">
        <v>-7.14</v>
      </c>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row>
    <row r="14" customFormat="false" ht="15" hidden="false" customHeight="true" outlineLevel="0" collapsed="false">
      <c r="A14" s="0" t="s">
        <v>63</v>
      </c>
      <c r="C14" s="27" t="n">
        <v>1.131633</v>
      </c>
      <c r="D14" s="27" t="n">
        <v>3.443112</v>
      </c>
      <c r="E14" s="27" t="n">
        <v>3.283161</v>
      </c>
      <c r="F14" s="27" t="n">
        <v>1.8066</v>
      </c>
      <c r="G14" s="27" t="n">
        <v>2.222915</v>
      </c>
      <c r="H14" s="27"/>
      <c r="I14" s="27"/>
      <c r="J14" s="27"/>
      <c r="K14" s="27"/>
      <c r="L14" s="27" t="n">
        <v>20.78453</v>
      </c>
      <c r="M14" s="27" t="n">
        <v>21.49354</v>
      </c>
      <c r="N14" s="27" t="n">
        <v>21.80063</v>
      </c>
      <c r="O14" s="27" t="n">
        <v>17.95165</v>
      </c>
      <c r="P14" s="27" t="n">
        <v>16.91747</v>
      </c>
      <c r="Q14" s="27" t="n">
        <v>6.05</v>
      </c>
      <c r="R14" s="27" t="n">
        <v>6.4</v>
      </c>
      <c r="S14" s="27" t="n">
        <v>6.33333333333333</v>
      </c>
      <c r="T14" s="27" t="n">
        <v>6.2</v>
      </c>
      <c r="U14" s="28"/>
      <c r="V14" s="28"/>
      <c r="W14" s="28"/>
      <c r="X14" s="28"/>
      <c r="Y14" s="27" t="n">
        <v>44.45158</v>
      </c>
      <c r="Z14" s="27" t="n">
        <v>41.51629</v>
      </c>
      <c r="AA14" s="27" t="n">
        <v>36.65076</v>
      </c>
      <c r="AB14" s="27" t="n">
        <v>38.59102</v>
      </c>
      <c r="AC14" s="27"/>
      <c r="AD14" s="27"/>
      <c r="AE14" s="27"/>
      <c r="AF14" s="27"/>
      <c r="AG14" s="27" t="n">
        <v>6.528718</v>
      </c>
      <c r="AH14" s="27" t="n">
        <v>7.884779</v>
      </c>
      <c r="AI14" s="27" t="n">
        <v>8.72293</v>
      </c>
      <c r="AJ14" s="27" t="n">
        <v>8.508668</v>
      </c>
      <c r="AK14" s="27" t="n">
        <v>9.303688</v>
      </c>
      <c r="AL14" s="27" t="n">
        <v>54.3333333333333</v>
      </c>
      <c r="AM14" s="27" t="n">
        <v>48</v>
      </c>
      <c r="AN14" s="27" t="n">
        <v>27.6666666666667</v>
      </c>
      <c r="AO14" s="27" t="n">
        <v>27.3333333333333</v>
      </c>
      <c r="AP14" s="27" t="n">
        <v>85.87315</v>
      </c>
      <c r="AQ14" s="27" t="n">
        <v>86.2667</v>
      </c>
      <c r="AR14" s="28" t="n">
        <v>405</v>
      </c>
      <c r="AS14" s="28" t="n">
        <v>325</v>
      </c>
      <c r="AT14" s="28" t="n">
        <v>281</v>
      </c>
      <c r="AU14" s="28" t="n">
        <v>244</v>
      </c>
      <c r="AV14" s="28" t="n">
        <v>237</v>
      </c>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row>
    <row r="15" customFormat="false" ht="15" hidden="false" customHeight="true" outlineLevel="0" collapsed="false">
      <c r="A15" s="0" t="s">
        <v>64</v>
      </c>
      <c r="C15" s="27" t="n">
        <v>1.612597</v>
      </c>
      <c r="D15" s="27" t="n">
        <v>2.230108</v>
      </c>
      <c r="E15" s="27" t="n">
        <v>3.185028</v>
      </c>
      <c r="F15" s="27" t="n">
        <v>2.365837</v>
      </c>
      <c r="G15" s="27" t="n">
        <v>0.987141</v>
      </c>
      <c r="H15" s="27"/>
      <c r="I15" s="27"/>
      <c r="J15" s="27"/>
      <c r="K15" s="27"/>
      <c r="L15" s="27" t="n">
        <v>19.7109</v>
      </c>
      <c r="M15" s="27" t="n">
        <v>19.82595</v>
      </c>
      <c r="N15" s="27" t="n">
        <v>19.51495</v>
      </c>
      <c r="O15" s="27" t="n">
        <v>16.98939</v>
      </c>
      <c r="P15" s="27" t="n">
        <v>15.85286</v>
      </c>
      <c r="Q15" s="27" t="n">
        <v>7.25</v>
      </c>
      <c r="R15" s="27" t="n">
        <v>7.36666666666667</v>
      </c>
      <c r="S15" s="27" t="n">
        <v>7.06666666666667</v>
      </c>
      <c r="T15" s="27" t="n">
        <v>7.1</v>
      </c>
      <c r="U15" s="27"/>
      <c r="V15" s="27"/>
      <c r="W15" s="27"/>
      <c r="X15" s="27"/>
      <c r="Y15" s="27"/>
      <c r="Z15" s="27"/>
      <c r="AA15" s="27"/>
      <c r="AB15" s="27"/>
      <c r="AC15" s="27"/>
      <c r="AD15" s="27"/>
      <c r="AE15" s="27"/>
      <c r="AF15" s="27"/>
      <c r="AG15" s="27" t="n">
        <v>10.06278</v>
      </c>
      <c r="AH15" s="27" t="n">
        <v>10.02752</v>
      </c>
      <c r="AI15" s="27" t="n">
        <v>10.44624</v>
      </c>
      <c r="AJ15" s="27" t="n">
        <v>11.95888</v>
      </c>
      <c r="AK15" s="27" t="n">
        <v>12.04408</v>
      </c>
      <c r="AL15" s="27" t="n">
        <v>39.6666666666667</v>
      </c>
      <c r="AM15" s="27" t="n">
        <v>45.6666666666667</v>
      </c>
      <c r="AN15" s="27" t="n">
        <v>31.3333333333333</v>
      </c>
      <c r="AO15" s="27" t="n">
        <v>39</v>
      </c>
      <c r="AP15" s="27" t="n">
        <v>68.09068</v>
      </c>
      <c r="AQ15" s="27" t="n">
        <v>71.37886</v>
      </c>
      <c r="AR15" s="28" t="n">
        <v>265</v>
      </c>
      <c r="AS15" s="28" t="n">
        <v>222</v>
      </c>
      <c r="AT15" s="28" t="n">
        <v>219</v>
      </c>
      <c r="AU15" s="28" t="n">
        <v>199</v>
      </c>
      <c r="AV15" s="28" t="n">
        <v>198</v>
      </c>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row>
    <row r="16" customFormat="false" ht="15" hidden="false" customHeight="true" outlineLevel="0" collapsed="false">
      <c r="A16" s="0" t="s">
        <v>65</v>
      </c>
      <c r="C16" s="27" t="n">
        <v>4.105116</v>
      </c>
      <c r="D16" s="27" t="n">
        <v>6.318616</v>
      </c>
      <c r="E16" s="27" t="n">
        <v>2.184056</v>
      </c>
      <c r="F16" s="27" t="n">
        <v>5.206862</v>
      </c>
      <c r="G16" s="27" t="n">
        <v>1.92389</v>
      </c>
      <c r="H16" s="27" t="n">
        <v>2.92103481292725</v>
      </c>
      <c r="I16" s="27" t="n">
        <v>5.21240615844727</v>
      </c>
      <c r="J16" s="27" t="n">
        <v>3.12342000007629</v>
      </c>
      <c r="K16" s="27" t="n">
        <v>2.28651142120361</v>
      </c>
      <c r="L16" s="27" t="n">
        <v>20.66616</v>
      </c>
      <c r="M16" s="27" t="n">
        <v>20.64953</v>
      </c>
      <c r="N16" s="27" t="n">
        <v>20.77924</v>
      </c>
      <c r="O16" s="27" t="n">
        <v>17.64812</v>
      </c>
      <c r="P16" s="27" t="n">
        <v>16.21481</v>
      </c>
      <c r="Q16" s="27" t="n">
        <v>6.4</v>
      </c>
      <c r="R16" s="27" t="n">
        <v>6.26666666666667</v>
      </c>
      <c r="S16" s="27" t="n">
        <v>6.6</v>
      </c>
      <c r="T16" s="27" t="n">
        <v>6.9</v>
      </c>
      <c r="U16" s="27" t="n">
        <v>3.66179518535539</v>
      </c>
      <c r="V16" s="27" t="n">
        <v>3.69424614930922</v>
      </c>
      <c r="W16" s="27" t="n">
        <v>3.65692814436249</v>
      </c>
      <c r="X16" s="27" t="n">
        <v>3.51205936078877</v>
      </c>
      <c r="Y16" s="27" t="n">
        <v>40.80702</v>
      </c>
      <c r="Z16" s="27" t="n">
        <v>41.40943</v>
      </c>
      <c r="AA16" s="27" t="n">
        <v>35.34693</v>
      </c>
      <c r="AB16" s="27" t="n">
        <v>31.21244</v>
      </c>
      <c r="AC16" s="27" t="n">
        <v>15.9</v>
      </c>
      <c r="AD16" s="27" t="n">
        <v>15.8</v>
      </c>
      <c r="AE16" s="27" t="n">
        <v>16.5</v>
      </c>
      <c r="AF16" s="27" t="n">
        <v>14.7</v>
      </c>
      <c r="AG16" s="27" t="n">
        <v>1.973605</v>
      </c>
      <c r="AH16" s="27" t="n">
        <v>2.448274</v>
      </c>
      <c r="AI16" s="27" t="n">
        <v>2.907038</v>
      </c>
      <c r="AJ16" s="27" t="n">
        <v>3.573666</v>
      </c>
      <c r="AK16" s="27" t="n">
        <v>3.877698</v>
      </c>
      <c r="AL16" s="27" t="n">
        <v>30</v>
      </c>
      <c r="AM16" s="27" t="n">
        <v>29</v>
      </c>
      <c r="AN16" s="27" t="n">
        <v>40</v>
      </c>
      <c r="AO16" s="27" t="n">
        <v>38</v>
      </c>
      <c r="AP16" s="27" t="n">
        <v>44.90339</v>
      </c>
      <c r="AQ16" s="27" t="n">
        <v>44.82823</v>
      </c>
      <c r="AR16" s="28" t="n">
        <v>399</v>
      </c>
      <c r="AS16" s="28" t="n">
        <v>342</v>
      </c>
      <c r="AT16" s="28" t="n">
        <v>296</v>
      </c>
      <c r="AU16" s="28" t="n">
        <v>258</v>
      </c>
      <c r="AV16" s="28" t="n">
        <v>244</v>
      </c>
      <c r="AW16" s="27" t="n">
        <v>12.34</v>
      </c>
      <c r="AX16" s="27" t="n">
        <v>-8.73</v>
      </c>
      <c r="AY16" s="27" t="n">
        <v>-20.25</v>
      </c>
      <c r="AZ16" s="27" t="n">
        <v>-9.64</v>
      </c>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row>
    <row r="17" customFormat="false" ht="15" hidden="false" customHeight="true" outlineLevel="0" collapsed="false">
      <c r="A17" s="0" t="s">
        <v>66</v>
      </c>
      <c r="C17" s="27" t="n">
        <v>3.416459</v>
      </c>
      <c r="D17" s="27" t="n">
        <v>2.034485</v>
      </c>
      <c r="E17" s="27" t="n">
        <v>1.43023</v>
      </c>
      <c r="F17" s="27" t="n">
        <v>1.640133</v>
      </c>
      <c r="G17" s="27" t="n">
        <v>1.905577</v>
      </c>
      <c r="H17" s="27" t="n">
        <v>1.89441299438477</v>
      </c>
      <c r="I17" s="27" t="n">
        <v>5.18538522720337</v>
      </c>
      <c r="J17" s="27" t="n">
        <v>4.11433601379395</v>
      </c>
      <c r="K17" s="27" t="n">
        <v>4.47063493728638</v>
      </c>
      <c r="L17" s="27" t="n">
        <v>12.54813</v>
      </c>
      <c r="M17" s="27" t="n">
        <v>12.27896</v>
      </c>
      <c r="N17" s="27" t="n">
        <v>12.30225</v>
      </c>
      <c r="O17" s="27" t="n">
        <v>10.88294</v>
      </c>
      <c r="P17" s="27" t="n">
        <v>10.35431</v>
      </c>
      <c r="Q17" s="27" t="n">
        <v>7.9</v>
      </c>
      <c r="R17" s="27" t="n">
        <v>7.76666666666667</v>
      </c>
      <c r="S17" s="27" t="n">
        <v>7.53333333333333</v>
      </c>
      <c r="T17" s="27" t="n">
        <v>7.63333333333333</v>
      </c>
      <c r="U17" s="27" t="n">
        <v>3.21947780099088</v>
      </c>
      <c r="V17" s="27" t="n">
        <v>3.54972607418734</v>
      </c>
      <c r="W17" s="27" t="n">
        <v>3.72567596506952</v>
      </c>
      <c r="X17" s="27" t="n">
        <v>3.70609659466657</v>
      </c>
      <c r="Y17" s="27" t="n">
        <v>20.77238</v>
      </c>
      <c r="Z17" s="27" t="n">
        <v>22.43455</v>
      </c>
      <c r="AA17" s="27" t="n">
        <v>22.56573</v>
      </c>
      <c r="AB17" s="27" t="n">
        <v>18.82778</v>
      </c>
      <c r="AC17" s="27" t="n">
        <v>10.2</v>
      </c>
      <c r="AD17" s="27" t="n">
        <v>8.9</v>
      </c>
      <c r="AE17" s="27" t="n">
        <v>5.8</v>
      </c>
      <c r="AF17" s="27" t="n">
        <v>4.9</v>
      </c>
      <c r="AG17" s="27" t="n">
        <v>4.764812</v>
      </c>
      <c r="AH17" s="27" t="n">
        <v>5.333022</v>
      </c>
      <c r="AI17" s="27" t="n">
        <v>5.530451</v>
      </c>
      <c r="AJ17" s="27" t="n">
        <v>8.577327</v>
      </c>
      <c r="AK17" s="27" t="n">
        <v>9.392274</v>
      </c>
      <c r="AL17" s="27" t="n">
        <v>64.3333333333333</v>
      </c>
      <c r="AM17" s="27" t="n">
        <v>56.3333333333333</v>
      </c>
      <c r="AN17" s="27" t="n">
        <v>50.3333333333333</v>
      </c>
      <c r="AO17" s="27" t="n">
        <v>61</v>
      </c>
      <c r="AP17" s="27" t="n">
        <v>19.51791</v>
      </c>
      <c r="AQ17" s="27" t="n">
        <v>19.33988</v>
      </c>
      <c r="AR17" s="28" t="n">
        <v>302</v>
      </c>
      <c r="AS17" s="28" t="n">
        <v>258</v>
      </c>
      <c r="AT17" s="28" t="n">
        <v>219</v>
      </c>
      <c r="AU17" s="28" t="n">
        <v>182</v>
      </c>
      <c r="AV17" s="28" t="n">
        <v>182</v>
      </c>
      <c r="AW17" s="27" t="n">
        <v>4.62</v>
      </c>
      <c r="AX17" s="27" t="n">
        <v>3.27</v>
      </c>
      <c r="AY17" s="27" t="n">
        <v>-4.67</v>
      </c>
      <c r="AZ17" s="27" t="n">
        <v>1.42</v>
      </c>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row>
    <row r="18" customFormat="false" ht="15" hidden="false" customHeight="true" outlineLevel="0" collapsed="false">
      <c r="A18" s="0" t="s">
        <v>67</v>
      </c>
      <c r="C18" s="27" t="n">
        <v>8.370022</v>
      </c>
      <c r="D18" s="27" t="n">
        <v>10.086535</v>
      </c>
      <c r="E18" s="27" t="n">
        <v>2.875179</v>
      </c>
      <c r="F18" s="27" t="n">
        <v>2.038757</v>
      </c>
      <c r="G18" s="27" t="n">
        <v>3.885585</v>
      </c>
      <c r="H18" s="27" t="n">
        <v>4.3855619430542</v>
      </c>
      <c r="I18" s="27" t="n">
        <v>13.8175096511841</v>
      </c>
      <c r="J18" s="27" t="n">
        <v>4.99994659423828</v>
      </c>
      <c r="K18" s="27" t="n">
        <v>5.41658306121826</v>
      </c>
      <c r="L18" s="27" t="n">
        <v>8.3655</v>
      </c>
      <c r="M18" s="27" t="n">
        <v>8.55189</v>
      </c>
      <c r="N18" s="27" t="n">
        <v>8.64197</v>
      </c>
      <c r="O18" s="27" t="n">
        <v>7.09232</v>
      </c>
      <c r="P18" s="27" t="n">
        <v>6.84199</v>
      </c>
      <c r="Q18" s="27" t="n">
        <v>5.35</v>
      </c>
      <c r="R18" s="27" t="n">
        <v>5.3</v>
      </c>
      <c r="S18" s="27" t="n">
        <v>5.6</v>
      </c>
      <c r="T18" s="27" t="n">
        <v>6</v>
      </c>
      <c r="U18" s="27"/>
      <c r="V18" s="27"/>
      <c r="W18" s="27"/>
      <c r="X18" s="27"/>
      <c r="Y18" s="27" t="n">
        <v>28.01679</v>
      </c>
      <c r="Z18" s="27" t="n">
        <v>27.42583</v>
      </c>
      <c r="AA18" s="27" t="n">
        <v>26.44135</v>
      </c>
      <c r="AB18" s="27" t="n">
        <v>23.70894</v>
      </c>
      <c r="AC18" s="27"/>
      <c r="AD18" s="27"/>
      <c r="AE18" s="27"/>
      <c r="AF18" s="27"/>
      <c r="AG18" s="27" t="n">
        <v>1.621777</v>
      </c>
      <c r="AH18" s="27" t="n">
        <v>1.991077</v>
      </c>
      <c r="AI18" s="27" t="n">
        <v>1.767981</v>
      </c>
      <c r="AJ18" s="27" t="n">
        <v>2.550402</v>
      </c>
      <c r="AK18" s="27" t="n">
        <v>2.800948</v>
      </c>
      <c r="AL18" s="27" t="n">
        <v>39.6666666666667</v>
      </c>
      <c r="AM18" s="27" t="n">
        <v>32</v>
      </c>
      <c r="AN18" s="27" t="n">
        <v>36.3333333333333</v>
      </c>
      <c r="AO18" s="27" t="n">
        <v>41</v>
      </c>
      <c r="AP18" s="27" t="n">
        <v>68.87627</v>
      </c>
      <c r="AQ18" s="27" t="n">
        <v>67.86497</v>
      </c>
      <c r="AR18" s="28" t="n">
        <v>582</v>
      </c>
      <c r="AS18" s="28" t="n">
        <v>485</v>
      </c>
      <c r="AT18" s="28" t="n">
        <v>379</v>
      </c>
      <c r="AU18" s="28" t="n">
        <v>309</v>
      </c>
      <c r="AV18" s="28" t="n">
        <v>293</v>
      </c>
      <c r="AW18" s="27" t="n">
        <v>27.78</v>
      </c>
      <c r="AX18" s="27" t="n">
        <v>34.16</v>
      </c>
      <c r="AY18" s="27" t="n">
        <v>40.95</v>
      </c>
      <c r="AZ18" s="27" t="n">
        <v>26.14</v>
      </c>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row>
    <row r="19" customFormat="false" ht="15" hidden="false" customHeight="true" outlineLevel="0" collapsed="false">
      <c r="A19" s="0" t="s">
        <v>68</v>
      </c>
      <c r="C19" s="27" t="n">
        <v>5.554716</v>
      </c>
      <c r="D19" s="27" t="n">
        <v>2.428931</v>
      </c>
      <c r="E19" s="27" t="n">
        <v>2.714559</v>
      </c>
      <c r="F19" s="27" t="n">
        <v>0.213337</v>
      </c>
      <c r="G19" s="27" t="n">
        <v>1.048263</v>
      </c>
      <c r="H19" s="27" t="n">
        <v>2.27960395812988</v>
      </c>
      <c r="I19" s="27" t="n">
        <v>2.88839292526245</v>
      </c>
      <c r="J19" s="27" t="n">
        <v>2.53882431983948</v>
      </c>
      <c r="K19" s="27" t="n">
        <v>2.24455428123474</v>
      </c>
      <c r="L19" s="27" t="n">
        <v>7.13298</v>
      </c>
      <c r="M19" s="27" t="n">
        <v>7.13376</v>
      </c>
      <c r="N19" s="27" t="n">
        <v>7.28899</v>
      </c>
      <c r="O19" s="27" t="n">
        <v>6.08473</v>
      </c>
      <c r="P19" s="27" t="n">
        <v>5.90603</v>
      </c>
      <c r="Q19" s="27" t="n">
        <v>7.7</v>
      </c>
      <c r="R19" s="27" t="n">
        <v>7.4</v>
      </c>
      <c r="S19" s="27" t="n">
        <v>7.5</v>
      </c>
      <c r="T19" s="27" t="n">
        <v>7.83333333333333</v>
      </c>
      <c r="U19" s="27" t="n">
        <v>3.80463220496122</v>
      </c>
      <c r="V19" s="27" t="n">
        <v>3.8194992394243</v>
      </c>
      <c r="W19" s="27" t="n">
        <v>3.72933212305346</v>
      </c>
      <c r="X19" s="27" t="n">
        <v>3.81803783169454</v>
      </c>
      <c r="Y19" s="27" t="n">
        <v>27.31641</v>
      </c>
      <c r="Z19" s="27" t="n">
        <v>26.63572</v>
      </c>
      <c r="AA19" s="27" t="n">
        <v>24.08384</v>
      </c>
      <c r="AB19" s="27" t="n">
        <v>21.17706</v>
      </c>
      <c r="AC19" s="27" t="n">
        <v>18.9</v>
      </c>
      <c r="AD19" s="27" t="n">
        <v>18.9</v>
      </c>
      <c r="AE19" s="27" t="n">
        <v>18.1</v>
      </c>
      <c r="AF19" s="27" t="n">
        <v>18.9</v>
      </c>
      <c r="AG19" s="27" t="n">
        <v>3.567465</v>
      </c>
      <c r="AH19" s="27" t="n">
        <v>4.035024</v>
      </c>
      <c r="AI19" s="27" t="n">
        <v>3.742673</v>
      </c>
      <c r="AJ19" s="27" t="n">
        <v>5.499601</v>
      </c>
      <c r="AK19" s="27" t="n">
        <v>5.72948</v>
      </c>
      <c r="AL19" s="27" t="n">
        <v>74</v>
      </c>
      <c r="AM19" s="27" t="n">
        <v>51.5</v>
      </c>
      <c r="AN19" s="27" t="n">
        <v>50.6666666666667</v>
      </c>
      <c r="AO19" s="27" t="n">
        <v>60</v>
      </c>
      <c r="AP19" s="27" t="n">
        <v>81.51718</v>
      </c>
      <c r="AQ19" s="27" t="n">
        <v>81.08117</v>
      </c>
      <c r="AR19" s="28" t="n">
        <v>280</v>
      </c>
      <c r="AS19" s="28" t="n">
        <v>245</v>
      </c>
      <c r="AT19" s="28" t="n">
        <v>215</v>
      </c>
      <c r="AU19" s="28" t="n">
        <v>183</v>
      </c>
      <c r="AV19" s="28" t="n">
        <v>177</v>
      </c>
      <c r="AW19" s="27" t="n">
        <v>71.42</v>
      </c>
      <c r="AX19" s="27" t="n">
        <v>63.8</v>
      </c>
      <c r="AY19" s="27" t="n">
        <v>56.26</v>
      </c>
      <c r="AZ19" s="27" t="n">
        <v>62.68</v>
      </c>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row>
    <row r="20" customFormat="false" ht="15" hidden="false" customHeight="true" outlineLevel="0" collapsed="false">
      <c r="A20" s="0" t="s">
        <v>69</v>
      </c>
      <c r="C20" s="27" t="n">
        <v>3.213815</v>
      </c>
      <c r="D20" s="27" t="n">
        <v>0.901969</v>
      </c>
      <c r="E20" s="27" t="n">
        <v>1.449186</v>
      </c>
      <c r="F20" s="27" t="n">
        <v>0.704397</v>
      </c>
      <c r="G20" s="27" t="n">
        <v>1.221175</v>
      </c>
      <c r="H20" s="27" t="n">
        <v>2.66126132011414</v>
      </c>
      <c r="I20" s="27" t="n">
        <v>3.20028281211853</v>
      </c>
      <c r="J20" s="27" t="n">
        <v>3.41613578796387</v>
      </c>
      <c r="K20" s="27" t="n">
        <v>3.07060980796814</v>
      </c>
      <c r="L20" s="27" t="n">
        <v>14.78382</v>
      </c>
      <c r="M20" s="27" t="n">
        <v>14.78401</v>
      </c>
      <c r="N20" s="27" t="n">
        <v>14.84296</v>
      </c>
      <c r="O20" s="27" t="n">
        <v>12.82713</v>
      </c>
      <c r="P20" s="27" t="n">
        <v>11.95962</v>
      </c>
      <c r="Q20" s="27" t="n">
        <v>6.85</v>
      </c>
      <c r="R20" s="27" t="n">
        <v>6.7</v>
      </c>
      <c r="S20" s="27" t="n">
        <v>6.46666666666667</v>
      </c>
      <c r="T20" s="27" t="n">
        <v>6.66666666666667</v>
      </c>
      <c r="U20" s="27" t="n">
        <v>4.25413601084752</v>
      </c>
      <c r="V20" s="27" t="n">
        <v>4.62313641902319</v>
      </c>
      <c r="W20" s="27" t="n">
        <v>4.41748920578884</v>
      </c>
      <c r="X20" s="27" t="n">
        <v>4.36643246558403</v>
      </c>
      <c r="Y20" s="27" t="n">
        <v>39.7963</v>
      </c>
      <c r="Z20" s="27" t="n">
        <v>38.50014</v>
      </c>
      <c r="AA20" s="27" t="n">
        <v>34.02517</v>
      </c>
      <c r="AB20" s="27" t="n">
        <v>32.74069</v>
      </c>
      <c r="AC20" s="27" t="n">
        <v>14.4</v>
      </c>
      <c r="AD20" s="27" t="n">
        <v>14.1</v>
      </c>
      <c r="AE20" s="27" t="n">
        <v>13</v>
      </c>
      <c r="AF20" s="27" t="n">
        <v>13.7</v>
      </c>
      <c r="AG20" s="27" t="n">
        <v>6.256121</v>
      </c>
      <c r="AH20" s="27" t="n">
        <v>6.672472</v>
      </c>
      <c r="AI20" s="27" t="n">
        <v>7.597776</v>
      </c>
      <c r="AJ20" s="27" t="n">
        <v>8.947255</v>
      </c>
      <c r="AK20" s="27" t="n">
        <v>9.422869</v>
      </c>
      <c r="AL20" s="27" t="n">
        <v>37.6666666666667</v>
      </c>
      <c r="AM20" s="27" t="n">
        <v>41.6666666666667</v>
      </c>
      <c r="AN20" s="27" t="n">
        <v>29</v>
      </c>
      <c r="AO20" s="27" t="n">
        <v>37.6666666666667</v>
      </c>
      <c r="AP20" s="27" t="n">
        <v>44.47088</v>
      </c>
      <c r="AQ20" s="27" t="n">
        <v>44.78894</v>
      </c>
      <c r="AR20" s="28" t="n">
        <v>220</v>
      </c>
      <c r="AS20" s="28" t="n">
        <v>193</v>
      </c>
      <c r="AT20" s="28" t="n">
        <v>172</v>
      </c>
      <c r="AU20" s="28" t="n">
        <v>153</v>
      </c>
      <c r="AV20" s="28" t="n">
        <v>152</v>
      </c>
      <c r="AW20" s="27" t="n">
        <v>-32.28</v>
      </c>
      <c r="AX20" s="27" t="n">
        <v>-54.3</v>
      </c>
      <c r="AY20" s="27" t="n">
        <v>-74.99</v>
      </c>
      <c r="AZ20" s="27" t="n">
        <v>-77.72</v>
      </c>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row>
    <row r="21" customFormat="false" ht="15" hidden="false" customHeight="true" outlineLevel="0" collapsed="false">
      <c r="A21" s="0" t="s">
        <v>70</v>
      </c>
      <c r="C21" s="27" t="n">
        <v>2.850976</v>
      </c>
      <c r="D21" s="27" t="n">
        <v>0.869215</v>
      </c>
      <c r="E21" s="27" t="n">
        <v>4.437198</v>
      </c>
      <c r="F21" s="27" t="n">
        <v>0.86293</v>
      </c>
      <c r="G21" s="27" t="n">
        <v>0.348725</v>
      </c>
      <c r="H21" s="27" t="n">
        <v>2.35474109649658</v>
      </c>
      <c r="I21" s="27" t="n">
        <v>2.07867813110352</v>
      </c>
      <c r="J21" s="27" t="n">
        <v>1.66973328590393</v>
      </c>
      <c r="K21" s="27" t="n">
        <v>1.42423295974731</v>
      </c>
      <c r="L21" s="27" t="n">
        <v>15.05441</v>
      </c>
      <c r="M21" s="27" t="n">
        <v>14.57788</v>
      </c>
      <c r="N21" s="27" t="n">
        <v>15.38112</v>
      </c>
      <c r="O21" s="27" t="n">
        <v>12.97559</v>
      </c>
      <c r="P21" s="27" t="n">
        <v>12.08939</v>
      </c>
      <c r="Q21" s="27" t="n">
        <v>6.5</v>
      </c>
      <c r="R21" s="27" t="n">
        <v>6.66666666666667</v>
      </c>
      <c r="S21" s="27" t="n">
        <v>6.96666666666667</v>
      </c>
      <c r="T21" s="27" t="n">
        <v>7.06666666666667</v>
      </c>
      <c r="U21" s="27" t="n">
        <v>4.22924491869304</v>
      </c>
      <c r="V21" s="27" t="n">
        <v>4.3143654428228</v>
      </c>
      <c r="W21" s="27" t="n">
        <v>4.53575547866205</v>
      </c>
      <c r="X21" s="27" t="n">
        <v>4.45420490672052</v>
      </c>
      <c r="Y21" s="27" t="n">
        <v>32.1581</v>
      </c>
      <c r="Z21" s="27" t="n">
        <v>26.33046</v>
      </c>
      <c r="AA21" s="27" t="n">
        <v>23.64016</v>
      </c>
      <c r="AB21" s="27" t="n">
        <v>20.86744</v>
      </c>
      <c r="AC21" s="27" t="n">
        <v>16.3</v>
      </c>
      <c r="AD21" s="27" t="n">
        <v>16.7</v>
      </c>
      <c r="AE21" s="27" t="n">
        <v>15.8</v>
      </c>
      <c r="AF21" s="27" t="n">
        <v>15.3</v>
      </c>
      <c r="AG21" s="27" t="n">
        <v>4.038923</v>
      </c>
      <c r="AH21" s="27" t="n">
        <v>4.282046</v>
      </c>
      <c r="AI21" s="27" t="n">
        <v>4.708966</v>
      </c>
      <c r="AJ21" s="27" t="n">
        <v>5.338101</v>
      </c>
      <c r="AK21" s="27" t="n">
        <v>5.950701</v>
      </c>
      <c r="AL21" s="27" t="n">
        <v>36.6666666666667</v>
      </c>
      <c r="AM21" s="27" t="n">
        <v>45</v>
      </c>
      <c r="AN21" s="27" t="n">
        <v>59.3333333333333</v>
      </c>
      <c r="AO21" s="27" t="n">
        <v>59.3333333333333</v>
      </c>
      <c r="AP21" s="27" t="n">
        <v>45.87796</v>
      </c>
      <c r="AQ21" s="27" t="n">
        <v>45.88834</v>
      </c>
      <c r="AR21" s="28" t="n">
        <v>263</v>
      </c>
      <c r="AS21" s="28" t="n">
        <v>225</v>
      </c>
      <c r="AT21" s="28" t="n">
        <v>197</v>
      </c>
      <c r="AU21" s="28" t="n">
        <v>188</v>
      </c>
      <c r="AV21" s="28" t="n">
        <v>181</v>
      </c>
      <c r="AW21" s="27" t="n">
        <v>-39.57</v>
      </c>
      <c r="AX21" s="27" t="n">
        <v>-46.53</v>
      </c>
      <c r="AY21" s="27" t="n">
        <v>-41.6</v>
      </c>
      <c r="AZ21" s="27" t="n">
        <v>-29.06</v>
      </c>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row>
    <row r="22" customFormat="false" ht="15" hidden="false" customHeight="true" outlineLevel="0" collapsed="false">
      <c r="A22" s="0" t="s">
        <v>71</v>
      </c>
      <c r="C22" s="27" t="n">
        <v>3.495746</v>
      </c>
      <c r="D22" s="27" t="n">
        <v>0.304423</v>
      </c>
      <c r="E22" s="27" t="n">
        <v>-5.600672</v>
      </c>
      <c r="F22" s="27" t="n">
        <v>0.219153</v>
      </c>
      <c r="G22" s="27" t="n">
        <v>2.07222</v>
      </c>
      <c r="H22" s="27" t="n">
        <v>6.64163446426392</v>
      </c>
      <c r="I22" s="27" t="n">
        <v>10.6697282791138</v>
      </c>
      <c r="J22" s="27" t="n">
        <v>22.9893646240234</v>
      </c>
      <c r="K22" s="27" t="n">
        <v>21.6767902374268</v>
      </c>
      <c r="L22" s="27" t="n">
        <v>20.00605</v>
      </c>
      <c r="M22" s="27" t="n">
        <v>19.39906</v>
      </c>
      <c r="N22" s="27" t="n">
        <v>19.13968</v>
      </c>
      <c r="O22" s="27" t="n">
        <v>17.60409</v>
      </c>
      <c r="P22" s="27" t="n">
        <v>16.47663</v>
      </c>
      <c r="Q22" s="27" t="n">
        <v>6.3</v>
      </c>
      <c r="R22" s="27" t="n">
        <v>5.73333333333333</v>
      </c>
      <c r="S22" s="27" t="n">
        <v>5.23333333333333</v>
      </c>
      <c r="T22" s="27" t="n">
        <v>5.5</v>
      </c>
      <c r="U22" s="28" t="n">
        <v>5.94952350823769</v>
      </c>
      <c r="V22" s="28" t="n">
        <v>5.93687274548442</v>
      </c>
      <c r="W22" s="28" t="n">
        <v>6.36984914476277</v>
      </c>
      <c r="X22" s="28" t="n">
        <v>5.38937296470794</v>
      </c>
      <c r="Y22" s="27" t="n">
        <v>49.33938</v>
      </c>
      <c r="Z22" s="27" t="n">
        <v>45.75892</v>
      </c>
      <c r="AA22" s="27" t="n">
        <v>46.09978</v>
      </c>
      <c r="AB22" s="27" t="n">
        <v>44.30382</v>
      </c>
      <c r="AC22" s="27" t="n">
        <v>16.7</v>
      </c>
      <c r="AD22" s="27" t="n">
        <v>12.2</v>
      </c>
      <c r="AE22" s="27" t="n">
        <v>6.3</v>
      </c>
      <c r="AF22" s="27" t="n">
        <v>4.5</v>
      </c>
      <c r="AG22" s="27" t="n">
        <v>3.402785</v>
      </c>
      <c r="AH22" s="27" t="n">
        <v>3.804511</v>
      </c>
      <c r="AI22" s="27" t="n">
        <v>4.271499</v>
      </c>
      <c r="AJ22" s="27" t="n">
        <v>4.510313</v>
      </c>
      <c r="AK22" s="27" t="n">
        <v>4.880219</v>
      </c>
      <c r="AL22" s="27" t="n">
        <v>43.5</v>
      </c>
      <c r="AM22" s="27" t="n">
        <v>24.6666666666667</v>
      </c>
      <c r="AN22" s="27" t="n">
        <v>25.3333333333333</v>
      </c>
      <c r="AO22" s="27" t="n">
        <v>15</v>
      </c>
      <c r="AP22" s="27" t="n">
        <v>51.5784</v>
      </c>
      <c r="AQ22" s="27" t="n">
        <v>52.31868</v>
      </c>
      <c r="AR22" s="28"/>
      <c r="AS22" s="28"/>
      <c r="AT22" s="28"/>
      <c r="AU22" s="28"/>
      <c r="AV22" s="28"/>
      <c r="AW22" s="27" t="n">
        <v>-79.72</v>
      </c>
      <c r="AX22" s="27" t="n">
        <v>-92.57</v>
      </c>
      <c r="AY22" s="27" t="n">
        <v>-143.27</v>
      </c>
      <c r="AZ22" s="27" t="n">
        <v>-145.27</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row>
    <row r="23" customFormat="false" ht="15" hidden="false" customHeight="true" outlineLevel="0" collapsed="false">
      <c r="A23" s="0" t="s">
        <v>72</v>
      </c>
      <c r="C23" s="27" t="n">
        <v>4.750945</v>
      </c>
      <c r="D23" s="27" t="n">
        <v>4.451151</v>
      </c>
      <c r="E23" s="27" t="n">
        <v>0.892064</v>
      </c>
      <c r="F23" s="27" t="n">
        <v>4.092854</v>
      </c>
      <c r="G23" s="27" t="n">
        <v>4.9756</v>
      </c>
      <c r="H23" s="27" t="n">
        <v>5.65806007385254</v>
      </c>
      <c r="I23" s="27" t="n">
        <v>10.3083896636963</v>
      </c>
      <c r="J23" s="27" t="n">
        <v>5.73196315765381</v>
      </c>
      <c r="K23" s="27" t="n">
        <v>3.75631237030029</v>
      </c>
      <c r="L23" s="27" t="n">
        <v>19.25588</v>
      </c>
      <c r="M23" s="27" t="n">
        <v>19.6949</v>
      </c>
      <c r="N23" s="27" t="n">
        <v>19.50528</v>
      </c>
      <c r="O23" s="27" t="n">
        <v>17.39666</v>
      </c>
      <c r="P23" s="27" t="n">
        <v>16.08462</v>
      </c>
      <c r="Q23" s="27" t="n">
        <v>5.1</v>
      </c>
      <c r="R23" s="27" t="n">
        <v>4.83333333333333</v>
      </c>
      <c r="S23" s="27" t="n">
        <v>5.3</v>
      </c>
      <c r="T23" s="27" t="n">
        <v>6</v>
      </c>
      <c r="U23" s="28" t="n">
        <v>3.98680239197798</v>
      </c>
      <c r="V23" s="28" t="n">
        <v>3.86106611655325</v>
      </c>
      <c r="W23" s="28" t="n">
        <v>4.30211832978684</v>
      </c>
      <c r="X23" s="28" t="n">
        <v>4.3949644709696</v>
      </c>
      <c r="Y23" s="27" t="n">
        <v>42.57619</v>
      </c>
      <c r="Z23" s="27" t="n">
        <v>42.66959</v>
      </c>
      <c r="AA23" s="27" t="n">
        <v>38.27097</v>
      </c>
      <c r="AB23" s="27" t="n">
        <v>33.81759</v>
      </c>
      <c r="AC23" s="27" t="n">
        <v>4</v>
      </c>
      <c r="AD23" s="27" t="n">
        <v>6.4</v>
      </c>
      <c r="AE23" s="27" t="n">
        <v>9.5</v>
      </c>
      <c r="AF23" s="27" t="n">
        <v>9.4</v>
      </c>
      <c r="AG23" s="27" t="n">
        <v>3.627367</v>
      </c>
      <c r="AH23" s="27" t="n">
        <v>4.378708</v>
      </c>
      <c r="AI23" s="27" t="n">
        <v>5.030565</v>
      </c>
      <c r="AJ23" s="27" t="n">
        <v>6.146255</v>
      </c>
      <c r="AK23" s="27" t="n">
        <v>6.449767</v>
      </c>
      <c r="AL23" s="27" t="n">
        <v>27</v>
      </c>
      <c r="AM23" s="27" t="n">
        <v>27</v>
      </c>
      <c r="AN23" s="27" t="n">
        <v>29.6666666666667</v>
      </c>
      <c r="AO23" s="27" t="n">
        <v>41.6666666666667</v>
      </c>
      <c r="AP23" s="27" t="n">
        <v>25.98427</v>
      </c>
      <c r="AQ23" s="27" t="n">
        <v>26.24917</v>
      </c>
      <c r="AR23" s="28" t="n">
        <v>587</v>
      </c>
      <c r="AS23" s="28" t="n">
        <v>512</v>
      </c>
      <c r="AT23" s="28" t="n">
        <v>447</v>
      </c>
      <c r="AU23" s="28" t="n">
        <v>397</v>
      </c>
      <c r="AV23" s="28" t="n">
        <v>387</v>
      </c>
      <c r="AW23" s="27" t="n">
        <v>-53.11</v>
      </c>
      <c r="AX23" s="27" t="n">
        <v>-61.24</v>
      </c>
      <c r="AY23" s="27" t="n">
        <v>-66.33</v>
      </c>
      <c r="AZ23" s="27" t="n">
        <v>-54.2</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row>
    <row r="24" customFormat="false" ht="15" hidden="false" customHeight="true" outlineLevel="0" collapsed="false">
      <c r="A24" s="0" t="s">
        <v>73</v>
      </c>
      <c r="C24" s="27" t="n">
        <v>3.399537</v>
      </c>
      <c r="D24" s="27" t="n">
        <v>5.144164</v>
      </c>
      <c r="E24" s="27" t="n">
        <v>-3.071483</v>
      </c>
      <c r="F24" s="27" t="n">
        <v>3.672363</v>
      </c>
      <c r="G24" s="27" t="n">
        <v>-0.31415</v>
      </c>
      <c r="H24" s="27" t="n">
        <v>1.38589978218079</v>
      </c>
      <c r="I24" s="27" t="n">
        <v>2.08747625350952</v>
      </c>
      <c r="J24" s="27" t="n">
        <v>1.29075372219086</v>
      </c>
      <c r="K24" s="27" t="n">
        <v>0.986737012863159</v>
      </c>
      <c r="L24" s="27" t="n">
        <v>8.37167</v>
      </c>
      <c r="M24" s="27" t="n">
        <v>8.32544</v>
      </c>
      <c r="N24" s="27" t="n">
        <v>8.21186</v>
      </c>
      <c r="O24" s="27" t="n">
        <v>7.21924</v>
      </c>
      <c r="P24" s="27" t="n">
        <v>6.78283</v>
      </c>
      <c r="Q24" s="27"/>
      <c r="R24" s="27"/>
      <c r="S24" s="27"/>
      <c r="T24" s="27"/>
      <c r="U24" s="28" t="n">
        <v>3.95220871860213</v>
      </c>
      <c r="V24" s="28" t="n">
        <v>3.54951271229225</v>
      </c>
      <c r="W24" s="28" t="n">
        <v>3.63165371633503</v>
      </c>
      <c r="X24" s="28" t="n">
        <v>3.63165371633503</v>
      </c>
      <c r="Y24" s="27" t="n">
        <v>13.52518</v>
      </c>
      <c r="Z24" s="27" t="n">
        <v>13.53104</v>
      </c>
      <c r="AA24" s="27" t="n">
        <v>11.51924</v>
      </c>
      <c r="AB24" s="27" t="n">
        <v>11.34779</v>
      </c>
      <c r="AC24" s="27" t="n">
        <v>13.2</v>
      </c>
      <c r="AD24" s="27" t="n">
        <v>14.3</v>
      </c>
      <c r="AE24" s="27" t="n">
        <v>9.9</v>
      </c>
      <c r="AF24" s="27" t="n">
        <v>11.5</v>
      </c>
      <c r="AG24" s="27" t="n">
        <v>5.010728</v>
      </c>
      <c r="AH24" s="27" t="n">
        <v>5.954243</v>
      </c>
      <c r="AI24" s="27" t="n">
        <v>7.215941</v>
      </c>
      <c r="AJ24" s="27" t="n">
        <v>7.856952</v>
      </c>
      <c r="AK24" s="27" t="n">
        <v>8.517035</v>
      </c>
      <c r="AL24" s="27"/>
      <c r="AM24" s="27"/>
      <c r="AN24" s="27"/>
      <c r="AO24" s="27"/>
      <c r="AP24" s="27" t="n">
        <v>65.85041</v>
      </c>
      <c r="AQ24" s="27" t="n">
        <v>65.85041</v>
      </c>
      <c r="AR24" s="28" t="n">
        <v>219</v>
      </c>
      <c r="AS24" s="28" t="n">
        <v>172</v>
      </c>
      <c r="AT24" s="28" t="n">
        <v>152</v>
      </c>
      <c r="AU24" s="28" t="n">
        <v>139</v>
      </c>
      <c r="AV24" s="28" t="n">
        <v>140</v>
      </c>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row>
    <row r="25" customFormat="false" ht="15" hidden="false" customHeight="true" outlineLevel="0" collapsed="false">
      <c r="A25" s="0" t="s">
        <v>74</v>
      </c>
      <c r="C25" s="27" t="n">
        <v>8.021679</v>
      </c>
      <c r="D25" s="27" t="n">
        <v>3.345488</v>
      </c>
      <c r="E25" s="27" t="n">
        <v>1.34949</v>
      </c>
      <c r="F25" s="27" t="n">
        <v>24.008136</v>
      </c>
      <c r="G25" s="27" t="n">
        <v>4.124713</v>
      </c>
      <c r="H25" s="27" t="n">
        <v>2.07380533218384</v>
      </c>
      <c r="I25" s="27" t="n">
        <v>7.00375127792358</v>
      </c>
      <c r="J25" s="27" t="n">
        <v>3.24238276481628</v>
      </c>
      <c r="K25" s="27" t="n">
        <v>2.63555717468262</v>
      </c>
      <c r="L25" s="27" t="n">
        <v>10.10227</v>
      </c>
      <c r="M25" s="27" t="n">
        <v>9.99974</v>
      </c>
      <c r="N25" s="27" t="n">
        <v>10.01998</v>
      </c>
      <c r="O25" s="27" t="n">
        <v>8.73556</v>
      </c>
      <c r="P25" s="27" t="n">
        <v>8.27177</v>
      </c>
      <c r="Q25" s="27" t="n">
        <v>7.1</v>
      </c>
      <c r="R25" s="27" t="n">
        <v>7.1</v>
      </c>
      <c r="S25" s="27" t="n">
        <v>6.93333333333333</v>
      </c>
      <c r="T25" s="27" t="n">
        <v>7.13333333333333</v>
      </c>
      <c r="U25" s="28" t="n">
        <v>5.06779803883004</v>
      </c>
      <c r="V25" s="28" t="n">
        <v>4.62853527669633</v>
      </c>
      <c r="W25" s="28" t="n">
        <v>4.52814632640242</v>
      </c>
      <c r="X25" s="28" t="n">
        <v>4.42207304480455</v>
      </c>
      <c r="Y25" s="27" t="n">
        <v>34.27569</v>
      </c>
      <c r="Z25" s="27" t="n">
        <v>27.93515</v>
      </c>
      <c r="AA25" s="27" t="n">
        <v>29.68543</v>
      </c>
      <c r="AB25" s="27" t="n">
        <v>28.51826</v>
      </c>
      <c r="AC25" s="27"/>
      <c r="AD25" s="27"/>
      <c r="AE25" s="27"/>
      <c r="AF25" s="27"/>
      <c r="AG25" s="27" t="n">
        <v>4.328592</v>
      </c>
      <c r="AH25" s="27" t="n">
        <v>5.166045</v>
      </c>
      <c r="AI25" s="27" t="n">
        <v>5.931543</v>
      </c>
      <c r="AJ25" s="27" t="n">
        <v>9.187848</v>
      </c>
      <c r="AK25" s="27" t="n">
        <v>11.16414</v>
      </c>
      <c r="AL25" s="27" t="n">
        <v>47.6666666666667</v>
      </c>
      <c r="AM25" s="27" t="n">
        <v>38.3333333333333</v>
      </c>
      <c r="AN25" s="27" t="n">
        <v>53.3333333333333</v>
      </c>
      <c r="AO25" s="27" t="n">
        <v>60</v>
      </c>
      <c r="AP25" s="27" t="n">
        <v>86.9564</v>
      </c>
      <c r="AQ25" s="27" t="n">
        <v>86.8678</v>
      </c>
      <c r="AR25" s="28"/>
      <c r="AS25" s="28"/>
      <c r="AT25" s="28"/>
      <c r="AU25" s="28"/>
      <c r="AV25" s="28"/>
      <c r="AW25" s="27" t="n">
        <v>-0.08</v>
      </c>
      <c r="AX25" s="27" t="n">
        <v>-48</v>
      </c>
      <c r="AY25" s="27" t="n">
        <v>-58.21</v>
      </c>
      <c r="AZ25" s="27" t="n">
        <v>-47.47</v>
      </c>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row>
    <row r="26" customFormat="false" ht="15" hidden="false" customHeight="true" outlineLevel="0" collapsed="false">
      <c r="A26" s="0" t="s">
        <v>75</v>
      </c>
      <c r="C26" s="27" t="n">
        <v>5.962749</v>
      </c>
      <c r="D26" s="27" t="n">
        <v>2.279583</v>
      </c>
      <c r="E26" s="27" t="n">
        <v>3.653543</v>
      </c>
      <c r="F26" s="27" t="n">
        <v>0.296382</v>
      </c>
      <c r="G26" s="27" t="n">
        <v>1.556233</v>
      </c>
      <c r="H26" s="27" t="n">
        <v>8.19500160217285</v>
      </c>
      <c r="I26" s="27" t="n">
        <v>6.06343841552734</v>
      </c>
      <c r="J26" s="27" t="n">
        <v>4.59912252426147</v>
      </c>
      <c r="K26" s="27" t="n">
        <v>4.62660884857178</v>
      </c>
      <c r="L26" s="27" t="n">
        <v>24.21463</v>
      </c>
      <c r="M26" s="27" t="n">
        <v>22.77949</v>
      </c>
      <c r="N26" s="27" t="n">
        <v>23.78346</v>
      </c>
      <c r="O26" s="27" t="n">
        <v>22.27252</v>
      </c>
      <c r="P26" s="27" t="n">
        <v>20.8113</v>
      </c>
      <c r="Q26" s="27" t="n">
        <v>7</v>
      </c>
      <c r="R26" s="27" t="n">
        <v>7.4</v>
      </c>
      <c r="S26" s="27" t="n">
        <v>7.23333333333333</v>
      </c>
      <c r="T26" s="27" t="n">
        <v>7.16666666666667</v>
      </c>
      <c r="U26" s="28" t="n">
        <v>7.45596989679895</v>
      </c>
      <c r="V26" s="28" t="n">
        <v>7.43555500977002</v>
      </c>
      <c r="W26" s="28" t="n">
        <v>7.0824909538254</v>
      </c>
      <c r="X26" s="28" t="n">
        <v>6.50692942069004</v>
      </c>
      <c r="Y26" s="27" t="n">
        <v>28.75284</v>
      </c>
      <c r="Z26" s="27" t="n">
        <v>26.43421</v>
      </c>
      <c r="AA26" s="27" t="n">
        <v>25.61271</v>
      </c>
      <c r="AB26" s="27" t="n">
        <v>24.58226</v>
      </c>
      <c r="AC26" s="27" t="n">
        <v>21.9</v>
      </c>
      <c r="AD26" s="27" t="n">
        <v>20.4</v>
      </c>
      <c r="AE26" s="27" t="n">
        <v>20.4</v>
      </c>
      <c r="AF26" s="27" t="n">
        <v>22.7</v>
      </c>
      <c r="AG26" s="27" t="n">
        <v>3.336075</v>
      </c>
      <c r="AH26" s="27" t="n">
        <v>3.436346</v>
      </c>
      <c r="AI26" s="27" t="n">
        <v>3.650543</v>
      </c>
      <c r="AJ26" s="27" t="n">
        <v>4.651037</v>
      </c>
      <c r="AK26" s="27" t="n">
        <v>5.549771</v>
      </c>
      <c r="AL26" s="27" t="n">
        <v>24.6666666666667</v>
      </c>
      <c r="AM26" s="27" t="n">
        <v>37.3333333333333</v>
      </c>
      <c r="AN26" s="27" t="n">
        <v>43</v>
      </c>
      <c r="AO26" s="27" t="n">
        <v>40.5</v>
      </c>
      <c r="AP26" s="27" t="n">
        <v>6.64979</v>
      </c>
      <c r="AQ26" s="27" t="n">
        <v>6.63691</v>
      </c>
      <c r="AR26" s="28" t="n">
        <v>228</v>
      </c>
      <c r="AS26" s="28" t="n">
        <v>188</v>
      </c>
      <c r="AT26" s="28" t="n">
        <v>156</v>
      </c>
      <c r="AU26" s="28" t="n">
        <v>140</v>
      </c>
      <c r="AV26" s="28" t="n">
        <v>127</v>
      </c>
      <c r="AW26" s="27" t="n">
        <v>-45.24</v>
      </c>
      <c r="AX26" s="27" t="n">
        <v>-49.99</v>
      </c>
      <c r="AY26" s="27" t="n">
        <v>-52.4</v>
      </c>
      <c r="AZ26" s="27" t="n">
        <v>-46.89</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row>
    <row r="27" customFormat="false" ht="15" hidden="false" customHeight="true" outlineLevel="0" collapsed="false">
      <c r="A27" s="0" t="s">
        <v>76</v>
      </c>
      <c r="C27" s="27" t="n">
        <v>3.73993</v>
      </c>
      <c r="D27" s="27" t="n">
        <v>0.218735</v>
      </c>
      <c r="E27" s="27" t="n">
        <v>1.286073</v>
      </c>
      <c r="F27" s="27" t="n">
        <v>0.875381</v>
      </c>
      <c r="G27" s="27" t="n">
        <v>0.439975</v>
      </c>
      <c r="H27" s="27" t="n">
        <v>4.92585563659668</v>
      </c>
      <c r="I27" s="27" t="n">
        <v>6.38047599792481</v>
      </c>
      <c r="J27" s="27" t="n">
        <v>8.22572612762451</v>
      </c>
      <c r="K27" s="27" t="n">
        <v>8.63084506988525</v>
      </c>
      <c r="L27" s="27" t="n">
        <v>19.69202</v>
      </c>
      <c r="M27" s="27" t="n">
        <v>19.41877</v>
      </c>
      <c r="N27" s="27" t="n">
        <v>18.99694</v>
      </c>
      <c r="O27" s="27" t="n">
        <v>17.6811</v>
      </c>
      <c r="P27" s="27" t="n">
        <v>16.4971</v>
      </c>
      <c r="Q27" s="27" t="n">
        <v>6.75</v>
      </c>
      <c r="R27" s="27" t="n">
        <v>6.26666666666667</v>
      </c>
      <c r="S27" s="27" t="n">
        <v>5.93333333333333</v>
      </c>
      <c r="T27" s="27" t="n">
        <v>6.36666666666667</v>
      </c>
      <c r="U27" s="28" t="n">
        <v>5.57444707226424</v>
      </c>
      <c r="V27" s="28" t="n">
        <v>5.80132134315135</v>
      </c>
      <c r="W27" s="28" t="n">
        <v>6.28715040176181</v>
      </c>
      <c r="X27" s="28" t="n">
        <v>6.12365022418819</v>
      </c>
      <c r="Y27" s="27" t="n">
        <v>50.13023</v>
      </c>
      <c r="Z27" s="27" t="n">
        <v>47.66146</v>
      </c>
      <c r="AA27" s="27" t="n">
        <v>42.05575</v>
      </c>
      <c r="AB27" s="27" t="n">
        <v>39.36698</v>
      </c>
      <c r="AC27" s="27"/>
      <c r="AD27" s="27"/>
      <c r="AE27" s="27"/>
      <c r="AF27" s="27"/>
      <c r="AG27" s="27" t="n">
        <v>5.347356</v>
      </c>
      <c r="AH27" s="27" t="n">
        <v>5.155094</v>
      </c>
      <c r="AI27" s="27" t="n">
        <v>5.916583</v>
      </c>
      <c r="AJ27" s="27" t="n">
        <v>6.799464</v>
      </c>
      <c r="AK27" s="27" t="n">
        <v>7.336834</v>
      </c>
      <c r="AL27" s="27" t="n">
        <v>30</v>
      </c>
      <c r="AM27" s="27" t="n">
        <v>33</v>
      </c>
      <c r="AN27" s="27" t="n">
        <v>27</v>
      </c>
      <c r="AO27" s="27" t="n">
        <v>22</v>
      </c>
      <c r="AP27" s="27" t="n">
        <v>38.32742</v>
      </c>
      <c r="AQ27" s="27" t="n">
        <v>38.39719</v>
      </c>
      <c r="AR27" s="28"/>
      <c r="AS27" s="28" t="n">
        <v>182</v>
      </c>
      <c r="AT27" s="28" t="n">
        <v>155</v>
      </c>
      <c r="AU27" s="28" t="n">
        <v>143</v>
      </c>
      <c r="AV27" s="28" t="n">
        <v>137</v>
      </c>
      <c r="AW27" s="27" t="n">
        <v>-87.35</v>
      </c>
      <c r="AX27" s="27" t="n">
        <v>-100.03</v>
      </c>
      <c r="AY27" s="27" t="n">
        <v>-129.58</v>
      </c>
      <c r="AZ27" s="27" t="n">
        <v>-126.97</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row>
    <row r="28" customFormat="false" ht="15" hidden="false" customHeight="true" outlineLevel="0" collapsed="false">
      <c r="A28" s="0" t="s">
        <v>77</v>
      </c>
      <c r="C28" s="27" t="n">
        <v>2.581903</v>
      </c>
      <c r="D28" s="27" t="n">
        <v>1.645959</v>
      </c>
      <c r="E28" s="27" t="n">
        <v>4.184416</v>
      </c>
      <c r="F28" s="27" t="n">
        <v>1.343965</v>
      </c>
      <c r="G28" s="27" t="n">
        <v>0.895932</v>
      </c>
      <c r="H28" s="27" t="n">
        <v>3.33930468559265</v>
      </c>
      <c r="I28" s="27" t="n">
        <v>4.4483790397644</v>
      </c>
      <c r="J28" s="27" t="n">
        <v>2.93406581878662</v>
      </c>
      <c r="K28" s="27" t="n">
        <v>2.67938828468323</v>
      </c>
      <c r="L28" s="27" t="n">
        <v>14.41739</v>
      </c>
      <c r="M28" s="27" t="n">
        <v>14.51624</v>
      </c>
      <c r="N28" s="27" t="n">
        <v>14.40937</v>
      </c>
      <c r="O28" s="27" t="n">
        <v>12.88608</v>
      </c>
      <c r="P28" s="27" t="n">
        <v>11.86181</v>
      </c>
      <c r="Q28" s="27" t="n">
        <v>6.35</v>
      </c>
      <c r="R28" s="27" t="n">
        <v>6.06666666666667</v>
      </c>
      <c r="S28" s="27" t="n">
        <v>5.93333333333333</v>
      </c>
      <c r="T28" s="27" t="n">
        <v>5.86666666666667</v>
      </c>
      <c r="U28" s="28" t="n">
        <v>5.75087986073685</v>
      </c>
      <c r="V28" s="28" t="n">
        <v>6.1877930170515</v>
      </c>
      <c r="W28" s="28" t="n">
        <v>6.22394618347529</v>
      </c>
      <c r="X28" s="28" t="n">
        <v>6.22394618347529</v>
      </c>
      <c r="Y28" s="27" t="n">
        <v>35.85078</v>
      </c>
      <c r="Z28" s="27" t="n">
        <v>33.77777</v>
      </c>
      <c r="AA28" s="27" t="n">
        <v>30.09791</v>
      </c>
      <c r="AB28" s="27" t="n">
        <v>24.61034</v>
      </c>
      <c r="AC28" s="27" t="n">
        <v>32.8</v>
      </c>
      <c r="AD28" s="27" t="n">
        <v>28.7</v>
      </c>
      <c r="AE28" s="27" t="n">
        <v>25.7</v>
      </c>
      <c r="AF28" s="27" t="n">
        <v>23.5</v>
      </c>
      <c r="AG28" s="27" t="n">
        <v>3.996456</v>
      </c>
      <c r="AH28" s="27" t="n">
        <v>4.117267</v>
      </c>
      <c r="AI28" s="27" t="n">
        <v>4.31942</v>
      </c>
      <c r="AJ28" s="27" t="n">
        <v>4.444634</v>
      </c>
      <c r="AK28" s="27" t="n">
        <v>4.896586</v>
      </c>
      <c r="AL28" s="27" t="n">
        <v>27</v>
      </c>
      <c r="AM28" s="27" t="n">
        <v>25</v>
      </c>
      <c r="AN28" s="27" t="n">
        <v>36.3333333333333</v>
      </c>
      <c r="AO28" s="27" t="n">
        <v>40</v>
      </c>
      <c r="AP28" s="27" t="n">
        <v>66.40385</v>
      </c>
      <c r="AQ28" s="27" t="n">
        <v>66.22191</v>
      </c>
      <c r="AR28" s="28" t="n">
        <v>207</v>
      </c>
      <c r="AS28" s="28" t="n">
        <v>185</v>
      </c>
      <c r="AT28" s="28" t="n">
        <v>163</v>
      </c>
      <c r="AU28" s="28" t="n">
        <v>142</v>
      </c>
      <c r="AV28" s="28" t="n">
        <v>132</v>
      </c>
      <c r="AW28" s="27" t="n">
        <v>-73.23</v>
      </c>
      <c r="AX28" s="27" t="n">
        <v>-105.7</v>
      </c>
      <c r="AY28" s="27" t="n">
        <v>-126.62</v>
      </c>
      <c r="AZ28" s="27" t="n">
        <v>-124.17</v>
      </c>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row>
    <row r="29" customFormat="false" ht="15" hidden="false" customHeight="true" outlineLevel="0" collapsed="false">
      <c r="A29" s="0" t="s">
        <v>78</v>
      </c>
      <c r="C29" s="27" t="n">
        <v>8.018422</v>
      </c>
      <c r="D29" s="27" t="n">
        <v>4.087738</v>
      </c>
      <c r="E29" s="27" t="n">
        <v>6.274616</v>
      </c>
      <c r="F29" s="27" t="n">
        <v>2.26901</v>
      </c>
      <c r="G29" s="27" t="n">
        <v>1.586316</v>
      </c>
      <c r="H29" s="27" t="n">
        <v>2.74198651313782</v>
      </c>
      <c r="I29" s="27" t="n">
        <v>3.07342338562012</v>
      </c>
      <c r="J29" s="27" t="n">
        <v>3.05812978744507</v>
      </c>
      <c r="K29" s="27" t="n">
        <v>2.94816541671753</v>
      </c>
      <c r="L29" s="27" t="n">
        <v>29.85944</v>
      </c>
      <c r="M29" s="27" t="n">
        <v>30.39617</v>
      </c>
      <c r="N29" s="27" t="n">
        <v>30.0354</v>
      </c>
      <c r="O29" s="27" t="n">
        <v>28.05651</v>
      </c>
      <c r="P29" s="27" t="n">
        <v>25.13889</v>
      </c>
      <c r="Q29" s="27" t="n">
        <v>5.55</v>
      </c>
      <c r="R29" s="27" t="n">
        <v>6.2</v>
      </c>
      <c r="S29" s="27" t="n">
        <v>5.86666666666667</v>
      </c>
      <c r="T29" s="27" t="n">
        <v>5.86666666666667</v>
      </c>
      <c r="U29" s="28"/>
      <c r="V29" s="28"/>
      <c r="W29" s="28"/>
      <c r="X29" s="28"/>
      <c r="Y29" s="27" t="n">
        <v>42.34503</v>
      </c>
      <c r="Z29" s="27" t="n">
        <v>41.51994</v>
      </c>
      <c r="AA29" s="27" t="n">
        <v>37.79391</v>
      </c>
      <c r="AB29" s="27" t="n">
        <v>33.85455</v>
      </c>
      <c r="AC29" s="27" t="n">
        <v>39.6</v>
      </c>
      <c r="AD29" s="27" t="n">
        <v>39.6</v>
      </c>
      <c r="AE29" s="27" t="n">
        <v>37.2</v>
      </c>
      <c r="AF29" s="27" t="n">
        <v>32.5</v>
      </c>
      <c r="AG29" s="27" t="n">
        <v>2.440086</v>
      </c>
      <c r="AH29" s="27" t="n">
        <v>2.943805</v>
      </c>
      <c r="AI29" s="27" t="n">
        <v>3.020334</v>
      </c>
      <c r="AJ29" s="27" t="n">
        <v>3.322496</v>
      </c>
      <c r="AK29" s="27" t="n">
        <v>3.480618</v>
      </c>
      <c r="AL29" s="27" t="n">
        <v>24.6666666666667</v>
      </c>
      <c r="AM29" s="27" t="n">
        <v>29</v>
      </c>
      <c r="AN29" s="27" t="n">
        <v>26</v>
      </c>
      <c r="AO29" s="27" t="n">
        <v>37.6666666666667</v>
      </c>
      <c r="AP29" s="27" t="n">
        <v>51.68842</v>
      </c>
      <c r="AQ29" s="27" t="n">
        <v>49.02558</v>
      </c>
      <c r="AR29" s="28" t="n">
        <v>340</v>
      </c>
      <c r="AS29" s="28" t="n">
        <v>274</v>
      </c>
      <c r="AT29" s="28" t="n">
        <v>212</v>
      </c>
      <c r="AU29" s="28" t="n">
        <v>165</v>
      </c>
      <c r="AV29" s="28" t="n">
        <v>148</v>
      </c>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row>
    <row r="30" customFormat="false" ht="15" hidden="false" customHeight="true" outlineLevel="0" collapsed="false">
      <c r="A30" s="0" t="s">
        <v>79</v>
      </c>
      <c r="C30" s="27" t="n">
        <v>6.615957</v>
      </c>
      <c r="D30" s="27" t="n">
        <v>11.942943</v>
      </c>
      <c r="E30" s="27" t="n">
        <v>-2.437461</v>
      </c>
      <c r="F30" s="27" t="n">
        <v>4.145024</v>
      </c>
      <c r="G30" s="27" t="n">
        <v>2.884424</v>
      </c>
      <c r="H30" s="27" t="n">
        <v>3.51434278488159</v>
      </c>
      <c r="I30" s="27" t="n">
        <v>14.618335723877</v>
      </c>
      <c r="J30" s="27" t="n">
        <v>6.69594621658325</v>
      </c>
      <c r="K30" s="27" t="n">
        <v>6.28528165817261</v>
      </c>
      <c r="L30" s="27" t="n">
        <v>17.68811</v>
      </c>
      <c r="M30" s="27" t="n">
        <v>17.75161</v>
      </c>
      <c r="N30" s="27" t="n">
        <v>17.91547</v>
      </c>
      <c r="O30" s="27" t="n">
        <v>14.68759</v>
      </c>
      <c r="P30" s="27" t="n">
        <v>14.10963</v>
      </c>
      <c r="Q30" s="27" t="n">
        <v>4.7</v>
      </c>
      <c r="R30" s="27" t="n">
        <v>4.85</v>
      </c>
      <c r="S30" s="27" t="n">
        <v>5.83333333333333</v>
      </c>
      <c r="T30" s="27" t="n">
        <v>5.96666666666667</v>
      </c>
      <c r="U30" s="28" t="n">
        <v>7.9168159219224</v>
      </c>
      <c r="V30" s="28" t="n">
        <v>6.20026090387326</v>
      </c>
      <c r="W30" s="28" t="n">
        <v>6.3327337812523</v>
      </c>
      <c r="X30" s="28" t="n">
        <v>6.70112054863161</v>
      </c>
      <c r="Y30" s="27" t="n">
        <v>32.35046</v>
      </c>
      <c r="Z30" s="27" t="n">
        <v>26.28166</v>
      </c>
      <c r="AA30" s="27" t="n">
        <v>23.46681</v>
      </c>
      <c r="AB30" s="27" t="n">
        <v>22.13947</v>
      </c>
      <c r="AC30" s="27"/>
      <c r="AD30" s="27"/>
      <c r="AE30" s="27"/>
      <c r="AF30" s="27"/>
      <c r="AG30" s="27" t="n">
        <v>4.170168</v>
      </c>
      <c r="AH30" s="27" t="n">
        <v>5.575696</v>
      </c>
      <c r="AI30" s="27" t="n">
        <v>5.093782</v>
      </c>
      <c r="AJ30" s="27" t="n">
        <v>7.172629</v>
      </c>
      <c r="AK30" s="27" t="n">
        <v>7.52399</v>
      </c>
      <c r="AL30" s="27" t="n">
        <v>25.3333333333333</v>
      </c>
      <c r="AM30" s="27" t="n">
        <v>10.5</v>
      </c>
      <c r="AN30" s="27" t="n">
        <v>28.3333333333333</v>
      </c>
      <c r="AO30" s="27" t="n">
        <v>23</v>
      </c>
      <c r="AP30" s="27" t="n">
        <v>67.91847</v>
      </c>
      <c r="AQ30" s="27" t="n">
        <v>67.40758</v>
      </c>
      <c r="AR30" s="28"/>
      <c r="AS30" s="28"/>
      <c r="AT30" s="28"/>
      <c r="AU30" s="28"/>
      <c r="AV30" s="28"/>
      <c r="AW30" s="27" t="n">
        <v>4.23</v>
      </c>
      <c r="AX30" s="27" t="n">
        <v>-14.19</v>
      </c>
      <c r="AY30" s="27" t="n">
        <v>-13.13</v>
      </c>
      <c r="AZ30" s="27" t="n">
        <v>-10.94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row>
    <row r="31" customFormat="false" ht="15" hidden="false" customHeight="true" outlineLevel="0" collapsed="false">
      <c r="A31" s="0" t="s">
        <v>80</v>
      </c>
      <c r="C31" s="27" t="n">
        <v>4.564527</v>
      </c>
      <c r="D31" s="27" t="n">
        <v>9.496926</v>
      </c>
      <c r="E31" s="27" t="n">
        <v>3.632726</v>
      </c>
      <c r="F31" s="27" t="n">
        <v>2.997558</v>
      </c>
      <c r="G31" s="27" t="n">
        <v>4.265066</v>
      </c>
      <c r="H31" s="27"/>
      <c r="I31" s="27"/>
      <c r="J31" s="27"/>
      <c r="K31" s="27"/>
      <c r="L31" s="27" t="n">
        <v>14.55198</v>
      </c>
      <c r="M31" s="27" t="n">
        <v>14.53255</v>
      </c>
      <c r="N31" s="27" t="n">
        <v>14.97421</v>
      </c>
      <c r="O31" s="27" t="n">
        <v>12.49352</v>
      </c>
      <c r="P31" s="27" t="n">
        <v>11.90224</v>
      </c>
      <c r="Q31" s="27" t="n">
        <v>5.9</v>
      </c>
      <c r="R31" s="27" t="n">
        <v>5.33333333333333</v>
      </c>
      <c r="S31" s="27" t="n">
        <v>5.9</v>
      </c>
      <c r="T31" s="27" t="n">
        <v>6.23333333333333</v>
      </c>
      <c r="U31" s="28" t="n">
        <v>6.40073584665378</v>
      </c>
      <c r="V31" s="28" t="n">
        <v>5.71415011858922</v>
      </c>
      <c r="W31" s="28" t="n">
        <v>7.15462076000801</v>
      </c>
      <c r="X31" s="28" t="n">
        <v>7.41362074994344</v>
      </c>
      <c r="Y31" s="27" t="n">
        <v>35.10964</v>
      </c>
      <c r="Z31" s="27" t="n">
        <v>27.33882</v>
      </c>
      <c r="AA31" s="27" t="n">
        <v>25.44521</v>
      </c>
      <c r="AB31" s="27" t="n">
        <v>20.9782</v>
      </c>
      <c r="AC31" s="27"/>
      <c r="AD31" s="27"/>
      <c r="AE31" s="27"/>
      <c r="AF31" s="27"/>
      <c r="AG31" s="27" t="n">
        <v>4.453778</v>
      </c>
      <c r="AH31" s="27" t="n">
        <v>5.27909</v>
      </c>
      <c r="AI31" s="27" t="n">
        <v>5.646791</v>
      </c>
      <c r="AJ31" s="27" t="n">
        <v>7.936549</v>
      </c>
      <c r="AK31" s="27" t="n">
        <v>8.332361</v>
      </c>
      <c r="AL31" s="27" t="n">
        <v>21.3333333333333</v>
      </c>
      <c r="AM31" s="27" t="n">
        <v>14</v>
      </c>
      <c r="AN31" s="27" t="n">
        <v>33</v>
      </c>
      <c r="AO31" s="27" t="n">
        <v>30.6666666666667</v>
      </c>
      <c r="AP31" s="27" t="n">
        <v>39.12947</v>
      </c>
      <c r="AQ31" s="27" t="n">
        <v>39.96978</v>
      </c>
      <c r="AR31" s="28" t="n">
        <v>521</v>
      </c>
      <c r="AS31" s="28" t="n">
        <v>581</v>
      </c>
      <c r="AT31" s="28" t="n">
        <v>494</v>
      </c>
      <c r="AU31" s="28" t="n">
        <v>438</v>
      </c>
      <c r="AV31" s="28" t="n">
        <v>385</v>
      </c>
      <c r="AW31" s="27" t="n">
        <v>10.71</v>
      </c>
      <c r="AX31" s="27" t="n">
        <v>-12.79</v>
      </c>
      <c r="AY31" s="27" t="n">
        <v>-22.59</v>
      </c>
      <c r="AZ31" s="27" t="n">
        <v>-13.78</v>
      </c>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row>
    <row r="32" customFormat="false" ht="15" hidden="false" customHeight="true" outlineLevel="0" collapsed="false">
      <c r="A32" s="0" t="s">
        <v>81</v>
      </c>
      <c r="C32" s="27" t="n">
        <v>6.8435</v>
      </c>
      <c r="D32" s="27" t="n">
        <v>1.579994</v>
      </c>
      <c r="E32" s="27" t="n">
        <v>2.939317</v>
      </c>
      <c r="F32" s="27" t="n">
        <v>2.277641</v>
      </c>
      <c r="G32" s="27" t="n">
        <v>0.207586</v>
      </c>
      <c r="H32" s="27" t="n">
        <v>1.31797981262207</v>
      </c>
      <c r="I32" s="27" t="n">
        <v>1.40791642665863</v>
      </c>
      <c r="J32" s="27" t="n">
        <v>2.21116209030151</v>
      </c>
      <c r="K32" s="27" t="n">
        <v>2.16836547851562</v>
      </c>
      <c r="L32" s="27" t="n">
        <v>12.44219</v>
      </c>
      <c r="M32" s="27" t="n">
        <v>12.2481</v>
      </c>
      <c r="N32" s="27" t="n">
        <v>12.79199</v>
      </c>
      <c r="O32" s="27" t="n">
        <v>10.87678</v>
      </c>
      <c r="P32" s="27" t="n">
        <v>10.17904</v>
      </c>
      <c r="Q32" s="27"/>
      <c r="R32" s="27"/>
      <c r="S32" s="27"/>
      <c r="T32" s="27"/>
      <c r="U32" s="28"/>
      <c r="V32" s="28"/>
      <c r="W32" s="28"/>
      <c r="X32" s="28"/>
      <c r="Y32" s="27" t="n">
        <v>47.65108</v>
      </c>
      <c r="Z32" s="27" t="n">
        <v>43.9841</v>
      </c>
      <c r="AA32" s="27" t="n">
        <v>39.06344</v>
      </c>
      <c r="AB32" s="27" t="n">
        <v>35.08804</v>
      </c>
      <c r="AC32" s="27"/>
      <c r="AD32" s="27"/>
      <c r="AE32" s="27"/>
      <c r="AF32" s="27"/>
      <c r="AG32" s="27" t="n">
        <v>4.873546</v>
      </c>
      <c r="AH32" s="27" t="n">
        <v>3.95501</v>
      </c>
      <c r="AI32" s="27" t="n">
        <v>4.809702</v>
      </c>
      <c r="AJ32" s="27" t="n">
        <v>6.711738</v>
      </c>
      <c r="AK32" s="27" t="n">
        <v>7.248919</v>
      </c>
      <c r="AL32" s="27"/>
      <c r="AM32" s="27"/>
      <c r="AN32" s="27"/>
      <c r="AO32" s="27"/>
      <c r="AP32" s="27" t="n">
        <v>57.77919</v>
      </c>
      <c r="AQ32" s="27" t="n">
        <v>57.51717</v>
      </c>
      <c r="AR32" s="28" t="n">
        <v>253</v>
      </c>
      <c r="AS32" s="28" t="n">
        <v>206</v>
      </c>
      <c r="AT32" s="28" t="n">
        <v>178</v>
      </c>
      <c r="AU32" s="28" t="n">
        <v>145</v>
      </c>
      <c r="AV32" s="28" t="n">
        <v>150</v>
      </c>
      <c r="AW32" s="27" t="n">
        <v>54.31</v>
      </c>
      <c r="AX32" s="27" t="n">
        <v>49.47</v>
      </c>
      <c r="AY32" s="27" t="n">
        <v>47.53</v>
      </c>
      <c r="AZ32" s="27" t="n">
        <v>47.62</v>
      </c>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row>
    <row r="33" customFormat="false" ht="12.75" hidden="false" customHeight="false" outlineLevel="0" collapsed="false">
      <c r="A33" s="0" t="s">
        <v>82</v>
      </c>
      <c r="C33" s="27" t="n">
        <v>3.704729</v>
      </c>
      <c r="D33" s="27" t="n">
        <v>1.305764</v>
      </c>
      <c r="E33" s="27" t="n">
        <v>3.781516</v>
      </c>
      <c r="F33" s="27" t="n">
        <v>2.180291</v>
      </c>
      <c r="G33" s="27" t="n">
        <v>-1.090384</v>
      </c>
      <c r="H33" s="27" t="n">
        <v>3.85603952407837</v>
      </c>
      <c r="I33" s="27" t="n">
        <v>5.7547402381897</v>
      </c>
      <c r="J33" s="27" t="n">
        <v>4.57666683197022</v>
      </c>
      <c r="K33" s="27" t="n">
        <v>4.03512859344482</v>
      </c>
      <c r="L33" s="27" t="n">
        <v>27.42368</v>
      </c>
      <c r="M33" s="27" t="n">
        <v>27.47616</v>
      </c>
      <c r="N33" s="27" t="n">
        <v>26.75453</v>
      </c>
      <c r="O33" s="27" t="n">
        <v>22.58937</v>
      </c>
      <c r="P33" s="27" t="n">
        <v>21.23615</v>
      </c>
      <c r="Q33" s="27" t="n">
        <v>6.55</v>
      </c>
      <c r="R33" s="27" t="n">
        <v>6.9</v>
      </c>
      <c r="S33" s="27" t="n">
        <v>6.56666666666667</v>
      </c>
      <c r="T33" s="27" t="n">
        <v>6.43333333333333</v>
      </c>
      <c r="U33" s="28" t="n">
        <v>10.1566408873732</v>
      </c>
      <c r="V33" s="28" t="n">
        <v>10.6950721924802</v>
      </c>
      <c r="W33" s="28" t="n">
        <v>10.3406315311992</v>
      </c>
      <c r="X33" s="28" t="n">
        <v>10.2645112435135</v>
      </c>
      <c r="Y33" s="27" t="n">
        <v>48.69747</v>
      </c>
      <c r="Z33" s="27" t="n">
        <v>46.68689</v>
      </c>
      <c r="AA33" s="27" t="n">
        <v>46.26591</v>
      </c>
      <c r="AB33" s="27" t="n">
        <v>44.48053</v>
      </c>
      <c r="AC33" s="27" t="n">
        <v>16.7</v>
      </c>
      <c r="AD33" s="27" t="n">
        <v>11.6</v>
      </c>
      <c r="AE33" s="27" t="n">
        <v>16.7</v>
      </c>
      <c r="AF33" s="27" t="n">
        <v>18.8</v>
      </c>
      <c r="AG33" s="27" t="n">
        <v>4.634675</v>
      </c>
      <c r="AH33" s="27" t="n">
        <v>4.341246</v>
      </c>
      <c r="AI33" s="27" t="n">
        <v>4.37499</v>
      </c>
      <c r="AJ33" s="27" t="n">
        <v>5.036344</v>
      </c>
      <c r="AK33" s="27" t="n">
        <v>5.333009</v>
      </c>
      <c r="AL33" s="27" t="n">
        <v>42</v>
      </c>
      <c r="AM33" s="27" t="n">
        <v>40</v>
      </c>
      <c r="AN33" s="27" t="n">
        <v>29</v>
      </c>
      <c r="AO33" s="27" t="n">
        <v>27.5</v>
      </c>
      <c r="AP33" s="27" t="n">
        <v>80.53592</v>
      </c>
      <c r="AQ33" s="27" t="n">
        <v>80.3862</v>
      </c>
      <c r="AR33" s="28" t="n">
        <v>414</v>
      </c>
      <c r="AS33" s="28" t="n">
        <v>397</v>
      </c>
      <c r="AT33" s="28" t="n">
        <v>376</v>
      </c>
      <c r="AU33" s="28" t="n">
        <v>353</v>
      </c>
      <c r="AV33" s="28" t="n">
        <v>366</v>
      </c>
      <c r="AW33" s="27" t="n">
        <v>-20.81</v>
      </c>
      <c r="AX33" s="27" t="n">
        <v>-20.05</v>
      </c>
      <c r="AY33" s="27" t="n">
        <v>-36.72</v>
      </c>
      <c r="AZ33" s="27" t="n">
        <v>-39.16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row>
    <row r="34" customFormat="false" ht="15" hidden="false" customHeight="true" outlineLevel="0" collapsed="false">
      <c r="A34" s="0" t="s">
        <v>83</v>
      </c>
      <c r="C34" s="27" t="n">
        <v>3.449799</v>
      </c>
      <c r="D34" s="27" t="n">
        <v>1.813258</v>
      </c>
      <c r="E34" s="27" t="n">
        <v>0.824284</v>
      </c>
      <c r="F34" s="27" t="n">
        <v>1.507757</v>
      </c>
      <c r="G34" s="27" t="n">
        <v>1.015006</v>
      </c>
      <c r="H34" s="27" t="n">
        <v>1.9945878982544</v>
      </c>
      <c r="I34" s="27" t="n">
        <v>2.75018930435181</v>
      </c>
      <c r="J34" s="27" t="n">
        <v>3.33609199523926</v>
      </c>
      <c r="K34" s="27" t="n">
        <v>2.54610657691956</v>
      </c>
      <c r="L34" s="27" t="n">
        <v>14.92449</v>
      </c>
      <c r="M34" s="27" t="n">
        <v>14.60716</v>
      </c>
      <c r="N34" s="27" t="n">
        <v>15.07256</v>
      </c>
      <c r="O34" s="27" t="n">
        <v>12.87384</v>
      </c>
      <c r="P34" s="27" t="n">
        <v>12.086</v>
      </c>
      <c r="Q34" s="27" t="n">
        <v>7.5</v>
      </c>
      <c r="R34" s="27" t="n">
        <v>7.53333333333333</v>
      </c>
      <c r="S34" s="27" t="n">
        <v>7.43333333333333</v>
      </c>
      <c r="T34" s="27" t="n">
        <v>7.46666666666667</v>
      </c>
      <c r="U34" s="28" t="n">
        <v>4.26260559120311</v>
      </c>
      <c r="V34" s="28" t="n">
        <v>4.22995690523421</v>
      </c>
      <c r="W34" s="28" t="n">
        <v>4.32258064516129</v>
      </c>
      <c r="X34" s="28" t="n">
        <v>4.28235278931295</v>
      </c>
      <c r="Y34" s="27" t="n">
        <v>31.58603</v>
      </c>
      <c r="Z34" s="27" t="n">
        <v>26.4275</v>
      </c>
      <c r="AA34" s="27" t="n">
        <v>22.05724</v>
      </c>
      <c r="AB34" s="27" t="n">
        <v>17.77928</v>
      </c>
      <c r="AC34" s="27"/>
      <c r="AD34" s="27"/>
      <c r="AE34" s="27"/>
      <c r="AF34" s="27"/>
      <c r="AG34" s="27" t="n">
        <v>4.437212</v>
      </c>
      <c r="AH34" s="27" t="n">
        <v>4.576877</v>
      </c>
      <c r="AI34" s="27" t="n">
        <v>4.807511</v>
      </c>
      <c r="AJ34" s="27" t="n">
        <v>5.397973</v>
      </c>
      <c r="AK34" s="27" t="n">
        <v>6.094119</v>
      </c>
      <c r="AL34" s="27" t="n">
        <v>57</v>
      </c>
      <c r="AM34" s="27" t="n">
        <v>62</v>
      </c>
      <c r="AN34" s="27" t="n">
        <v>56</v>
      </c>
      <c r="AO34" s="27" t="n">
        <v>65</v>
      </c>
      <c r="AP34" s="27" t="n">
        <v>45.68108</v>
      </c>
      <c r="AQ34" s="27" t="n">
        <v>45.7376</v>
      </c>
      <c r="AR34" s="28" t="n">
        <v>234</v>
      </c>
      <c r="AS34" s="28" t="n">
        <v>200</v>
      </c>
      <c r="AT34" s="28" t="n">
        <v>170</v>
      </c>
      <c r="AU34" s="28" t="n">
        <v>153</v>
      </c>
      <c r="AV34" s="28" t="n">
        <v>144</v>
      </c>
      <c r="AW34" s="27" t="n">
        <v>-25.02</v>
      </c>
      <c r="AX34" s="27" t="n">
        <v>-33.24</v>
      </c>
      <c r="AY34" s="27" t="n">
        <v>-43.92</v>
      </c>
      <c r="AZ34" s="27" t="n">
        <v>-31.44</v>
      </c>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row>
    <row r="35" customFormat="false" ht="15" hidden="false" customHeight="true" outlineLevel="0" collapsed="false">
      <c r="A35" s="0" t="s">
        <v>84</v>
      </c>
      <c r="C35" s="27" t="n">
        <v>1.679313</v>
      </c>
      <c r="D35" s="27" t="n">
        <v>2.180466</v>
      </c>
      <c r="E35" s="27" t="n">
        <v>-0.036299</v>
      </c>
      <c r="F35" s="27" t="n">
        <v>2.4177</v>
      </c>
      <c r="G35" s="27" t="n">
        <v>0.629204</v>
      </c>
      <c r="H35" s="27" t="n">
        <v>3.25044870376587</v>
      </c>
      <c r="I35" s="27" t="n">
        <v>5.60113763809204</v>
      </c>
      <c r="J35" s="27" t="n">
        <v>4.68318223953247</v>
      </c>
      <c r="K35" s="27" t="n">
        <v>4.49646997451782</v>
      </c>
      <c r="L35" s="27" t="n">
        <v>7.29552</v>
      </c>
      <c r="M35" s="27" t="n">
        <v>7.25624</v>
      </c>
      <c r="N35" s="27" t="n">
        <v>7.25277</v>
      </c>
      <c r="O35" s="27" t="n">
        <v>6.39736</v>
      </c>
      <c r="P35" s="27" t="n">
        <v>5.99181</v>
      </c>
      <c r="Q35" s="27" t="n">
        <v>7.45</v>
      </c>
      <c r="R35" s="27" t="n">
        <v>7.2</v>
      </c>
      <c r="S35" s="27" t="n">
        <v>7.3</v>
      </c>
      <c r="T35" s="27" t="n">
        <v>7.3</v>
      </c>
      <c r="U35" s="28" t="n">
        <v>5.55511988886356</v>
      </c>
      <c r="V35" s="28" t="n">
        <v>5.24379499267267</v>
      </c>
      <c r="W35" s="28" t="n">
        <v>5.76624445288416</v>
      </c>
      <c r="X35" s="28" t="n">
        <v>5.76624445288416</v>
      </c>
      <c r="Y35" s="27" t="n">
        <v>25.18249</v>
      </c>
      <c r="Z35" s="27" t="n">
        <v>25.1065</v>
      </c>
      <c r="AA35" s="27" t="n">
        <v>23.13815</v>
      </c>
      <c r="AB35" s="27" t="n">
        <v>20.66249</v>
      </c>
      <c r="AC35" s="27" t="n">
        <v>9.6</v>
      </c>
      <c r="AD35" s="27" t="n">
        <v>7</v>
      </c>
      <c r="AE35" s="27" t="n">
        <v>7.9</v>
      </c>
      <c r="AF35" s="27" t="n">
        <v>6.5</v>
      </c>
      <c r="AG35" s="27" t="n">
        <v>3.916521</v>
      </c>
      <c r="AH35" s="27" t="n">
        <v>4.096837</v>
      </c>
      <c r="AI35" s="27" t="n">
        <v>4.91596</v>
      </c>
      <c r="AJ35" s="27" t="n">
        <v>5.520141</v>
      </c>
      <c r="AK35" s="27" t="n">
        <v>6.074593</v>
      </c>
      <c r="AL35" s="27" t="n">
        <v>56</v>
      </c>
      <c r="AM35" s="27" t="n">
        <v>64</v>
      </c>
      <c r="AN35" s="27" t="n">
        <v>60.6666666666667</v>
      </c>
      <c r="AO35" s="27" t="n">
        <v>64.3333333333333</v>
      </c>
      <c r="AP35" s="27" t="n">
        <v>89.4081</v>
      </c>
      <c r="AQ35" s="27" t="n">
        <v>89.50198</v>
      </c>
      <c r="AR35" s="28"/>
      <c r="AS35" s="28"/>
      <c r="AT35" s="28"/>
      <c r="AU35" s="28"/>
      <c r="AV35" s="28"/>
      <c r="AW35" s="27" t="n">
        <v>28.23</v>
      </c>
      <c r="AX35" s="27" t="n">
        <v>26.52</v>
      </c>
      <c r="AY35" s="27" t="n">
        <v>15.99</v>
      </c>
      <c r="AZ35" s="27" t="n">
        <v>16.67</v>
      </c>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row>
    <row r="36" customFormat="false" ht="15" hidden="false" customHeight="true" outlineLevel="0" collapsed="false">
      <c r="A36" s="0" t="s">
        <v>85</v>
      </c>
      <c r="C36" s="27" t="n">
        <v>2.538548</v>
      </c>
      <c r="D36" s="27" t="n">
        <v>1.937292</v>
      </c>
      <c r="E36" s="27" t="n">
        <v>-0.534024</v>
      </c>
      <c r="F36" s="27" t="n">
        <v>0.925846</v>
      </c>
      <c r="G36" s="27" t="n">
        <v>0.4738</v>
      </c>
      <c r="H36" s="27" t="n">
        <v>1.56234109401703</v>
      </c>
      <c r="I36" s="27" t="n">
        <v>1.66088545322418</v>
      </c>
      <c r="J36" s="27" t="n">
        <v>2.91028070449829</v>
      </c>
      <c r="K36" s="27" t="n">
        <v>2.84648084640503</v>
      </c>
      <c r="L36" s="27" t="n">
        <v>8.80463</v>
      </c>
      <c r="M36" s="27" t="n">
        <v>8.46667</v>
      </c>
      <c r="N36" s="27" t="n">
        <v>8.49182</v>
      </c>
      <c r="O36" s="27" t="n">
        <v>7.33184</v>
      </c>
      <c r="P36" s="27" t="n">
        <v>7.0458</v>
      </c>
      <c r="Q36" s="27"/>
      <c r="R36" s="27"/>
      <c r="S36" s="27"/>
      <c r="T36" s="27"/>
      <c r="U36" s="28" t="n">
        <v>4.14314999945581</v>
      </c>
      <c r="V36" s="28" t="n">
        <v>3.6851023637325</v>
      </c>
      <c r="W36" s="28" t="n">
        <v>4.09598277656856</v>
      </c>
      <c r="X36" s="28" t="n">
        <v>3.95064105094535</v>
      </c>
      <c r="Y36" s="27" t="n">
        <v>19.99691</v>
      </c>
      <c r="Z36" s="27" t="n">
        <v>19.86677</v>
      </c>
      <c r="AA36" s="27" t="n">
        <v>18.19048</v>
      </c>
      <c r="AB36" s="27" t="n">
        <v>18.22573</v>
      </c>
      <c r="AC36" s="27" t="n">
        <v>10.4</v>
      </c>
      <c r="AD36" s="27" t="n">
        <v>8.4</v>
      </c>
      <c r="AE36" s="27" t="n">
        <v>7.5</v>
      </c>
      <c r="AF36" s="27" t="n">
        <v>5</v>
      </c>
      <c r="AG36" s="27" t="n">
        <v>7.715338</v>
      </c>
      <c r="AH36" s="27" t="n">
        <v>7.948595</v>
      </c>
      <c r="AI36" s="27" t="n">
        <v>7.187856</v>
      </c>
      <c r="AJ36" s="27" t="n">
        <v>8.412938</v>
      </c>
      <c r="AK36" s="27" t="n">
        <v>9.10676</v>
      </c>
      <c r="AL36" s="27"/>
      <c r="AM36" s="27"/>
      <c r="AN36" s="27"/>
      <c r="AO36" s="27"/>
      <c r="AP36" s="27" t="n">
        <v>82.32575</v>
      </c>
      <c r="AQ36" s="27" t="n">
        <v>81.75663</v>
      </c>
      <c r="AR36" s="28" t="n">
        <v>234</v>
      </c>
      <c r="AS36" s="28" t="n">
        <v>193</v>
      </c>
      <c r="AT36" s="28" t="n">
        <v>170</v>
      </c>
      <c r="AU36" s="28" t="n">
        <v>144</v>
      </c>
      <c r="AV36" s="28" t="n">
        <v>143</v>
      </c>
      <c r="AW36" s="27" t="n">
        <v>140.59</v>
      </c>
      <c r="AX36" s="27" t="n">
        <v>164.31</v>
      </c>
      <c r="AY36" s="27" t="n">
        <v>285.39</v>
      </c>
      <c r="AZ36" s="27" t="n">
        <v>333.1</v>
      </c>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row>
    <row r="37" customFormat="false" ht="15" hidden="false" customHeight="true" outlineLevel="0" collapsed="false">
      <c r="A37" s="0" t="s">
        <v>86</v>
      </c>
      <c r="C37" s="27" t="n">
        <v>4.597799</v>
      </c>
      <c r="D37" s="27" t="n">
        <v>3.54475</v>
      </c>
      <c r="E37" s="27" t="n">
        <v>3.515991</v>
      </c>
      <c r="F37" s="27" t="n">
        <v>3.917377</v>
      </c>
      <c r="G37" s="27" t="n">
        <v>4.209363</v>
      </c>
      <c r="H37" s="27" t="n">
        <v>6.58017539978027</v>
      </c>
      <c r="I37" s="27" t="n">
        <v>10.0237379074097</v>
      </c>
      <c r="J37" s="27" t="n">
        <v>6.39075708389282</v>
      </c>
      <c r="K37" s="27" t="n">
        <v>5.0464334487915</v>
      </c>
      <c r="L37" s="27" t="n">
        <v>25.92949</v>
      </c>
      <c r="M37" s="27" t="n">
        <v>26.00973</v>
      </c>
      <c r="N37" s="27" t="n">
        <v>27.10558</v>
      </c>
      <c r="O37" s="27" t="n">
        <v>22.69148</v>
      </c>
      <c r="P37" s="27" t="n">
        <v>20.94327</v>
      </c>
      <c r="Q37" s="27" t="n">
        <v>5.75</v>
      </c>
      <c r="R37" s="27" t="n">
        <v>5.8</v>
      </c>
      <c r="S37" s="27" t="n">
        <v>6</v>
      </c>
      <c r="T37" s="27" t="n">
        <v>6.16666666666667</v>
      </c>
      <c r="U37" s="27" t="n">
        <v>5.49165622935947</v>
      </c>
      <c r="V37" s="27" t="n">
        <v>4.80840308163386</v>
      </c>
      <c r="W37" s="27" t="n">
        <v>4.6287738623823</v>
      </c>
      <c r="X37" s="27" t="n">
        <v>4.21126142506364</v>
      </c>
      <c r="Y37" s="27" t="n">
        <v>44.32917</v>
      </c>
      <c r="Z37" s="27" t="n">
        <v>41.2979</v>
      </c>
      <c r="AA37" s="27" t="n">
        <v>37.61099</v>
      </c>
      <c r="AB37" s="27" t="n">
        <v>34.83318</v>
      </c>
      <c r="AC37" s="27"/>
      <c r="AD37" s="27"/>
      <c r="AE37" s="27"/>
      <c r="AF37" s="27"/>
      <c r="AG37" s="27" t="n">
        <v>2.06548</v>
      </c>
      <c r="AH37" s="27" t="n">
        <v>2.350491</v>
      </c>
      <c r="AI37" s="27" t="n">
        <v>2.858307</v>
      </c>
      <c r="AJ37" s="27" t="n">
        <v>3.608579</v>
      </c>
      <c r="AK37" s="27" t="n">
        <v>3.801713</v>
      </c>
      <c r="AL37" s="27" t="n">
        <v>18</v>
      </c>
      <c r="AM37" s="27" t="n">
        <v>31.3333333333333</v>
      </c>
      <c r="AN37" s="27" t="n">
        <v>28</v>
      </c>
      <c r="AO37" s="27" t="n">
        <v>46.5</v>
      </c>
      <c r="AP37" s="27" t="n">
        <v>37.22043</v>
      </c>
      <c r="AQ37" s="27" t="n">
        <v>37.49632</v>
      </c>
      <c r="AR37" s="28" t="n">
        <v>402</v>
      </c>
      <c r="AS37" s="28" t="n">
        <v>354</v>
      </c>
      <c r="AT37" s="28" t="n">
        <v>314</v>
      </c>
      <c r="AU37" s="28" t="n">
        <v>271</v>
      </c>
      <c r="AV37" s="28" t="n">
        <v>270</v>
      </c>
      <c r="AW37" s="27" t="n">
        <v>-15.79</v>
      </c>
      <c r="AX37" s="27" t="n">
        <v>-26.92</v>
      </c>
      <c r="AY37" s="27" t="n">
        <v>-42.61</v>
      </c>
      <c r="AZ37" s="27" t="n">
        <v>-37.01</v>
      </c>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row>
    <row r="38" customFormat="false" ht="15" hidden="false" customHeight="true" outlineLevel="0" collapsed="false">
      <c r="A38" s="0" t="s">
        <v>87</v>
      </c>
      <c r="C38" s="27" t="n">
        <v>3.088751</v>
      </c>
      <c r="D38" s="27" t="n">
        <v>0.5957</v>
      </c>
      <c r="E38" s="27" t="n">
        <v>1.690476</v>
      </c>
      <c r="F38" s="27" t="n">
        <v>2.214619</v>
      </c>
      <c r="G38" s="27" t="n">
        <v>2.140378</v>
      </c>
      <c r="H38" s="27" t="n">
        <v>6.63702726364136</v>
      </c>
      <c r="I38" s="27" t="n">
        <v>7.14667797088623</v>
      </c>
      <c r="J38" s="27" t="n">
        <v>9.37245464324951</v>
      </c>
      <c r="K38" s="27" t="n">
        <v>8.13240146636963</v>
      </c>
      <c r="L38" s="27" t="n">
        <v>10.11433</v>
      </c>
      <c r="M38" s="27" t="n">
        <v>10.35064</v>
      </c>
      <c r="N38" s="27" t="n">
        <v>10.05313</v>
      </c>
      <c r="O38" s="27" t="n">
        <v>8.8526</v>
      </c>
      <c r="P38" s="27" t="n">
        <v>8.12088</v>
      </c>
      <c r="Q38" s="27" t="n">
        <v>5.55</v>
      </c>
      <c r="R38" s="27" t="n">
        <v>5.03333333333333</v>
      </c>
      <c r="S38" s="27" t="n">
        <v>5.4</v>
      </c>
      <c r="T38" s="27" t="n">
        <v>5.93333333333333</v>
      </c>
      <c r="U38" s="27" t="n">
        <v>6.84771872460262</v>
      </c>
      <c r="V38" s="27" t="n">
        <v>5.62985243289111</v>
      </c>
      <c r="W38" s="27" t="n">
        <v>5.74504793999706</v>
      </c>
      <c r="X38" s="27" t="n">
        <v>5.16885373159446</v>
      </c>
      <c r="Y38" s="27" t="n">
        <v>32.99045</v>
      </c>
      <c r="Z38" s="27" t="n">
        <v>32.80445</v>
      </c>
      <c r="AA38" s="27" t="n">
        <v>31.56973</v>
      </c>
      <c r="AB38" s="27" t="n">
        <v>28.50377</v>
      </c>
      <c r="AC38" s="27" t="n">
        <v>16</v>
      </c>
      <c r="AD38" s="27" t="n">
        <v>13.5</v>
      </c>
      <c r="AE38" s="27" t="n">
        <v>18.9</v>
      </c>
      <c r="AF38" s="27" t="n">
        <v>9.6</v>
      </c>
      <c r="AG38" s="27" t="n">
        <v>5.152327</v>
      </c>
      <c r="AH38" s="27" t="n">
        <v>5.069556</v>
      </c>
      <c r="AI38" s="27" t="n">
        <v>6.739558</v>
      </c>
      <c r="AJ38" s="27" t="n">
        <v>6.548173</v>
      </c>
      <c r="AK38" s="27" t="n">
        <v>7.049839</v>
      </c>
      <c r="AL38" s="27" t="n">
        <v>39.5</v>
      </c>
      <c r="AM38" s="27" t="n">
        <v>24.3333333333333</v>
      </c>
      <c r="AN38" s="27" t="n">
        <v>26.6666666666667</v>
      </c>
      <c r="AO38" s="27" t="n">
        <v>48.6666666666667</v>
      </c>
      <c r="AP38" s="27" t="n">
        <v>43.11394</v>
      </c>
      <c r="AQ38" s="27" t="n">
        <v>43.79302</v>
      </c>
      <c r="AR38" s="28"/>
      <c r="AS38" s="28"/>
      <c r="AT38" s="28"/>
      <c r="AU38" s="28"/>
      <c r="AV38" s="28"/>
      <c r="AW38" s="27" t="n">
        <v>-55.14</v>
      </c>
      <c r="AX38" s="27" t="n">
        <v>-73.32</v>
      </c>
      <c r="AY38" s="27" t="n">
        <v>-108.61</v>
      </c>
      <c r="AZ38" s="27" t="n">
        <v>-99.95</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row>
    <row r="39" customFormat="false" ht="15" hidden="false" customHeight="true" outlineLevel="0" collapsed="false">
      <c r="A39" s="0" t="s">
        <v>88</v>
      </c>
      <c r="C39" s="27" t="n">
        <v>1.071068</v>
      </c>
      <c r="D39" s="27" t="n">
        <v>6.529745</v>
      </c>
      <c r="E39" s="27" t="n">
        <v>5.48302</v>
      </c>
      <c r="F39" s="27" t="n">
        <v>4.748763</v>
      </c>
      <c r="G39" s="27" t="n">
        <v>2.262746</v>
      </c>
      <c r="H39" s="27" t="n">
        <v>10.6556224822998</v>
      </c>
      <c r="I39" s="27" t="n">
        <v>13.3885889053345</v>
      </c>
      <c r="J39" s="27" t="n">
        <v>10.6011819839478</v>
      </c>
      <c r="K39" s="27" t="n">
        <v>8.77576446533203</v>
      </c>
      <c r="L39" s="27" t="n">
        <v>22.00119</v>
      </c>
      <c r="M39" s="27" t="n">
        <v>22.26558</v>
      </c>
      <c r="N39" s="27" t="n">
        <v>21.99084</v>
      </c>
      <c r="O39" s="27" t="n">
        <v>19.16916</v>
      </c>
      <c r="P39" s="27" t="n">
        <v>17.93355</v>
      </c>
      <c r="Q39" s="27" t="n">
        <v>5.3</v>
      </c>
      <c r="R39" s="27" t="n">
        <v>6</v>
      </c>
      <c r="S39" s="27" t="n">
        <v>6.1</v>
      </c>
      <c r="T39" s="27" t="n">
        <v>6.26666666666667</v>
      </c>
      <c r="U39" s="27" t="n">
        <v>4.23955070904247</v>
      </c>
      <c r="V39" s="27" t="n">
        <v>3.93559880546363</v>
      </c>
      <c r="W39" s="27" t="n">
        <v>3.72301075507188</v>
      </c>
      <c r="X39" s="27" t="n">
        <v>3.2211465160603</v>
      </c>
      <c r="Y39" s="27" t="n">
        <v>42.58255</v>
      </c>
      <c r="Z39" s="27" t="n">
        <v>40.78776</v>
      </c>
      <c r="AA39" s="27" t="n">
        <v>38.86557</v>
      </c>
      <c r="AB39" s="27" t="n">
        <v>33.80699</v>
      </c>
      <c r="AC39" s="27" t="n">
        <v>20.1</v>
      </c>
      <c r="AD39" s="27" t="n">
        <v>14.9</v>
      </c>
      <c r="AE39" s="27" t="n">
        <v>13.4</v>
      </c>
      <c r="AF39" s="27" t="n">
        <v>13.9</v>
      </c>
      <c r="AG39" s="27" t="n">
        <v>2.387876</v>
      </c>
      <c r="AH39" s="27" t="n">
        <v>3.0204</v>
      </c>
      <c r="AI39" s="27" t="n">
        <v>4.130771</v>
      </c>
      <c r="AJ39" s="27" t="n">
        <v>5.512056</v>
      </c>
      <c r="AK39" s="27" t="n">
        <v>5.610114</v>
      </c>
      <c r="AL39" s="27" t="n">
        <v>16</v>
      </c>
      <c r="AM39" s="27" t="n">
        <v>29.5</v>
      </c>
      <c r="AN39" s="27" t="n">
        <v>32</v>
      </c>
      <c r="AO39" s="27" t="n">
        <v>33.5</v>
      </c>
      <c r="AP39" s="27" t="n">
        <v>52.05637</v>
      </c>
      <c r="AQ39" s="27" t="n">
        <v>52.05638</v>
      </c>
      <c r="AR39" s="28"/>
      <c r="AS39" s="28"/>
      <c r="AT39" s="28"/>
      <c r="AU39" s="28"/>
      <c r="AV39" s="28"/>
      <c r="AW39" s="27" t="n">
        <v>-14.98</v>
      </c>
      <c r="AX39" s="27" t="n">
        <v>-29.43</v>
      </c>
      <c r="AY39" s="27" t="n">
        <v>-41.56</v>
      </c>
      <c r="AZ39" s="27" t="n">
        <v>-42.06</v>
      </c>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row>
    <row r="40" customFormat="false" ht="15" hidden="false" customHeight="true" outlineLevel="0" collapsed="false">
      <c r="A40" s="0" t="s">
        <v>89</v>
      </c>
      <c r="C40" s="27" t="n">
        <v>3.376292</v>
      </c>
      <c r="D40" s="27" t="n">
        <v>3.614212</v>
      </c>
      <c r="E40" s="27" t="n">
        <v>0.989527</v>
      </c>
      <c r="F40" s="27" t="n">
        <v>2.135893</v>
      </c>
      <c r="G40" s="27" t="n">
        <v>1.617431</v>
      </c>
      <c r="H40" s="27" t="n">
        <v>3.43682432174683</v>
      </c>
      <c r="I40" s="27" t="n">
        <v>5.81745672225952</v>
      </c>
      <c r="J40" s="27" t="n">
        <v>6.81487703323364</v>
      </c>
      <c r="K40" s="27" t="n">
        <v>5.93629121780396</v>
      </c>
      <c r="L40" s="27" t="n">
        <v>19.61586</v>
      </c>
      <c r="M40" s="27" t="n">
        <v>19.86211</v>
      </c>
      <c r="N40" s="27" t="n">
        <v>19.014</v>
      </c>
      <c r="O40" s="27" t="n">
        <v>17.52007</v>
      </c>
      <c r="P40" s="27" t="n">
        <v>16.25411</v>
      </c>
      <c r="Q40" s="27" t="n">
        <v>5.8</v>
      </c>
      <c r="R40" s="27" t="n">
        <v>5.96666666666667</v>
      </c>
      <c r="S40" s="27" t="n">
        <v>5.76666666666667</v>
      </c>
      <c r="T40" s="27" t="n">
        <v>6.36666666666667</v>
      </c>
      <c r="U40" s="28" t="n">
        <v>3.47769523840008</v>
      </c>
      <c r="V40" s="28" t="n">
        <v>3.61368387015508</v>
      </c>
      <c r="W40" s="28" t="n">
        <v>3.69665103978095</v>
      </c>
      <c r="X40" s="28" t="n">
        <v>3.55417407419989</v>
      </c>
      <c r="Y40" s="27" t="n">
        <v>35.40995</v>
      </c>
      <c r="Z40" s="27" t="n">
        <v>33.32441</v>
      </c>
      <c r="AA40" s="27" t="n">
        <v>36.31478</v>
      </c>
      <c r="AB40" s="27" t="n">
        <v>31.40314</v>
      </c>
      <c r="AC40" s="27"/>
      <c r="AD40" s="27"/>
      <c r="AE40" s="27"/>
      <c r="AF40" s="27"/>
      <c r="AG40" s="27" t="n">
        <v>3.481487</v>
      </c>
      <c r="AH40" s="27" t="n">
        <v>3.774355</v>
      </c>
      <c r="AI40" s="27" t="n">
        <v>4.13992</v>
      </c>
      <c r="AJ40" s="27" t="n">
        <v>5.098275</v>
      </c>
      <c r="AK40" s="27" t="n">
        <v>5.387222</v>
      </c>
      <c r="AL40" s="27" t="n">
        <v>48</v>
      </c>
      <c r="AM40" s="27" t="n">
        <v>29.3333333333333</v>
      </c>
      <c r="AN40" s="27" t="n">
        <v>21</v>
      </c>
      <c r="AO40" s="27" t="n">
        <v>29.3333333333333</v>
      </c>
      <c r="AP40" s="27" t="n">
        <v>71.01212</v>
      </c>
      <c r="AQ40" s="27" t="n">
        <v>69.7322</v>
      </c>
      <c r="AR40" s="28" t="n">
        <v>338</v>
      </c>
      <c r="AS40" s="28" t="n">
        <v>279</v>
      </c>
      <c r="AT40" s="28" t="n">
        <v>236</v>
      </c>
      <c r="AU40" s="28" t="n">
        <v>209</v>
      </c>
      <c r="AV40" s="28" t="n">
        <v>195</v>
      </c>
      <c r="AW40" s="27" t="n">
        <v>17.01</v>
      </c>
      <c r="AX40" s="27" t="n">
        <v>-0.36</v>
      </c>
      <c r="AY40" s="27" t="n">
        <v>-26.17</v>
      </c>
      <c r="AZ40" s="27" t="n">
        <v>-26.35</v>
      </c>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row>
    <row r="41" customFormat="false" ht="15" hidden="false" customHeight="true" outlineLevel="0" collapsed="false">
      <c r="A41" s="0" t="s">
        <v>90</v>
      </c>
      <c r="C41" s="27" t="n">
        <v>4.766613</v>
      </c>
      <c r="D41" s="27" t="n">
        <v>1.744722</v>
      </c>
      <c r="E41" s="27" t="n">
        <v>-0.25632</v>
      </c>
      <c r="F41" s="27" t="n">
        <v>3.935795</v>
      </c>
      <c r="G41" s="27" t="n">
        <v>1.174893</v>
      </c>
      <c r="H41" s="27" t="n">
        <v>4.15955543518066</v>
      </c>
      <c r="I41" s="27" t="n">
        <v>10.6982851028442</v>
      </c>
      <c r="J41" s="27" t="n">
        <v>18.5261287689209</v>
      </c>
      <c r="K41" s="27" t="n">
        <v>15.8075180053711</v>
      </c>
      <c r="L41" s="27" t="n">
        <v>12.11131</v>
      </c>
      <c r="M41" s="27" t="n">
        <v>11.95634</v>
      </c>
      <c r="N41" s="27" t="n">
        <v>11.72598</v>
      </c>
      <c r="O41" s="27" t="n">
        <v>10.67482</v>
      </c>
      <c r="P41" s="27" t="n">
        <v>9.91419</v>
      </c>
      <c r="Q41" s="27" t="n">
        <v>7.1</v>
      </c>
      <c r="R41" s="27" t="n">
        <v>6.3</v>
      </c>
      <c r="S41" s="27" t="n">
        <v>6.4</v>
      </c>
      <c r="T41" s="27" t="n">
        <v>6.4</v>
      </c>
      <c r="U41" s="28"/>
      <c r="V41" s="28"/>
      <c r="W41" s="28"/>
      <c r="X41" s="28"/>
      <c r="Y41" s="27" t="n">
        <v>39.24417</v>
      </c>
      <c r="Z41" s="27" t="n">
        <v>33.07227</v>
      </c>
      <c r="AA41" s="27" t="n">
        <v>33.18866</v>
      </c>
      <c r="AB41" s="27" t="n">
        <v>31.56999</v>
      </c>
      <c r="AC41" s="27"/>
      <c r="AD41" s="27"/>
      <c r="AE41" s="27"/>
      <c r="AF41" s="27"/>
      <c r="AG41" s="27" t="n">
        <v>4.727716</v>
      </c>
      <c r="AH41" s="27" t="n">
        <v>4.638596</v>
      </c>
      <c r="AI41" s="27" t="n">
        <v>6.195705</v>
      </c>
      <c r="AJ41" s="27" t="n">
        <v>6.563014</v>
      </c>
      <c r="AK41" s="27" t="n">
        <v>7.068883</v>
      </c>
      <c r="AL41" s="27" t="n">
        <v>53</v>
      </c>
      <c r="AM41" s="27" t="n">
        <v>34.3333333333333</v>
      </c>
      <c r="AN41" s="27" t="n">
        <v>26.3333333333333</v>
      </c>
      <c r="AO41" s="27" t="n">
        <v>31</v>
      </c>
      <c r="AP41" s="27" t="n">
        <v>43.50534</v>
      </c>
      <c r="AQ41" s="27" t="n">
        <v>43.77446</v>
      </c>
      <c r="AR41" s="28" t="n">
        <v>222</v>
      </c>
      <c r="AS41" s="28" t="n">
        <v>196</v>
      </c>
      <c r="AT41" s="28" t="n">
        <v>163</v>
      </c>
      <c r="AU41" s="28" t="n">
        <v>146</v>
      </c>
      <c r="AV41" s="28" t="n">
        <v>141</v>
      </c>
      <c r="AW41" s="27" t="n">
        <v>-16.95</v>
      </c>
      <c r="AX41" s="27" t="n">
        <v>-38.82</v>
      </c>
      <c r="AY41" s="27" t="n">
        <v>-79.98</v>
      </c>
      <c r="AZ41" s="27" t="n">
        <v>-82.8</v>
      </c>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row>
    <row r="42" customFormat="false" ht="15" hidden="false" customHeight="true" outlineLevel="0" collapsed="false">
      <c r="A42" s="0" t="s">
        <v>91</v>
      </c>
      <c r="C42" s="27" t="n">
        <v>4.598668</v>
      </c>
      <c r="D42" s="27" t="n">
        <v>2.447578</v>
      </c>
      <c r="E42" s="27" t="n">
        <v>5.0528</v>
      </c>
      <c r="F42" s="27" t="n">
        <v>3.389922</v>
      </c>
      <c r="G42" s="27" t="n">
        <v>0.174196</v>
      </c>
      <c r="H42" s="27" t="n">
        <v>3.71076989173889</v>
      </c>
      <c r="I42" s="27" t="n">
        <v>5.26866674423218</v>
      </c>
      <c r="J42" s="27" t="n">
        <v>5.03562259674072</v>
      </c>
      <c r="K42" s="27" t="n">
        <v>4.39086818695068</v>
      </c>
      <c r="L42" s="27" t="n">
        <v>7.56419</v>
      </c>
      <c r="M42" s="27" t="n">
        <v>7.12927</v>
      </c>
      <c r="N42" s="27" t="n">
        <v>7.21877</v>
      </c>
      <c r="O42" s="27" t="n">
        <v>6.28585</v>
      </c>
      <c r="P42" s="27" t="n">
        <v>6.13443</v>
      </c>
      <c r="Q42" s="27" t="n">
        <v>7.3</v>
      </c>
      <c r="R42" s="27" t="n">
        <v>7.4</v>
      </c>
      <c r="S42" s="27" t="n">
        <v>7.3</v>
      </c>
      <c r="T42" s="27" t="n">
        <v>7.36666666666667</v>
      </c>
      <c r="U42" s="28" t="n">
        <v>3.12312921808636</v>
      </c>
      <c r="V42" s="28" t="n">
        <v>3.88388276659547</v>
      </c>
      <c r="W42" s="28" t="n">
        <v>4.16138945809747</v>
      </c>
      <c r="X42" s="28" t="n">
        <v>4.22484926414923</v>
      </c>
      <c r="Y42" s="27" t="n">
        <v>21.28895</v>
      </c>
      <c r="Z42" s="27" t="n">
        <v>24.6817</v>
      </c>
      <c r="AA42" s="27" t="n">
        <v>20.60265</v>
      </c>
      <c r="AB42" s="27" t="n">
        <v>19.65886</v>
      </c>
      <c r="AC42" s="27" t="n">
        <v>11.3</v>
      </c>
      <c r="AD42" s="27" t="n">
        <v>9.4</v>
      </c>
      <c r="AE42" s="27" t="n">
        <v>8.3</v>
      </c>
      <c r="AF42" s="27" t="n">
        <v>7.6</v>
      </c>
      <c r="AG42" s="27" t="n">
        <v>6.653877</v>
      </c>
      <c r="AH42" s="27" t="n">
        <v>8.05289</v>
      </c>
      <c r="AI42" s="27" t="n">
        <v>9.231848</v>
      </c>
      <c r="AJ42" s="27" t="n">
        <v>12.74168</v>
      </c>
      <c r="AK42" s="27" t="n">
        <v>14.90802</v>
      </c>
      <c r="AL42" s="27" t="n">
        <v>50.6666666666667</v>
      </c>
      <c r="AM42" s="27" t="n">
        <v>61</v>
      </c>
      <c r="AN42" s="27" t="n">
        <v>51.6666666666667</v>
      </c>
      <c r="AO42" s="27" t="n">
        <v>52</v>
      </c>
      <c r="AP42" s="27" t="n">
        <v>82.49427</v>
      </c>
      <c r="AQ42" s="27" t="n">
        <v>81.47471</v>
      </c>
      <c r="AR42" s="28" t="n">
        <v>211</v>
      </c>
      <c r="AS42" s="28" t="n">
        <v>186</v>
      </c>
      <c r="AT42" s="28" t="n">
        <v>157</v>
      </c>
      <c r="AU42" s="28" t="n">
        <v>147</v>
      </c>
      <c r="AV42" s="28" t="n">
        <v>138</v>
      </c>
      <c r="AW42" s="27" t="n">
        <v>19.62</v>
      </c>
      <c r="AX42" s="27" t="n">
        <v>23.03</v>
      </c>
      <c r="AY42" s="27" t="n">
        <v>24.96</v>
      </c>
      <c r="AZ42" s="27" t="n">
        <v>37.73</v>
      </c>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row>
    <row r="43" customFormat="false" ht="15" hidden="false" customHeight="true" outlineLevel="0" collapsed="false">
      <c r="A43" s="0" t="s">
        <v>92</v>
      </c>
      <c r="C43" s="27" t="n">
        <v>3.394574</v>
      </c>
      <c r="D43" s="27" t="n">
        <v>2.507274</v>
      </c>
      <c r="E43" s="27" t="n">
        <v>2.231948</v>
      </c>
      <c r="F43" s="27" t="n">
        <v>0.186388</v>
      </c>
      <c r="G43" s="27" t="n">
        <v>0.167593</v>
      </c>
      <c r="H43" s="27" t="n">
        <v>1.46947181224823</v>
      </c>
      <c r="I43" s="27" t="n">
        <v>1.97134912014008</v>
      </c>
      <c r="J43" s="27" t="n">
        <v>2.35414552688599</v>
      </c>
      <c r="K43" s="27" t="n">
        <v>2.4004008769989</v>
      </c>
      <c r="L43" s="27" t="n">
        <v>12.98989</v>
      </c>
      <c r="M43" s="27" t="n">
        <v>13.02684</v>
      </c>
      <c r="N43" s="27" t="n">
        <v>13.09833</v>
      </c>
      <c r="O43" s="27" t="n">
        <v>11.35572</v>
      </c>
      <c r="P43" s="27" t="n">
        <v>10.44407</v>
      </c>
      <c r="Q43" s="27" t="n">
        <v>7.5</v>
      </c>
      <c r="R43" s="27" t="n">
        <v>7.5</v>
      </c>
      <c r="S43" s="27" t="n">
        <v>7.53333333333333</v>
      </c>
      <c r="T43" s="27" t="n">
        <v>7.56666666666667</v>
      </c>
      <c r="U43" s="28"/>
      <c r="V43" s="28"/>
      <c r="W43" s="28"/>
      <c r="X43" s="28"/>
      <c r="Y43" s="27" t="n">
        <v>24.6548</v>
      </c>
      <c r="Z43" s="27" t="n">
        <v>21.85714</v>
      </c>
      <c r="AA43" s="27" t="n">
        <v>20.05851</v>
      </c>
      <c r="AB43" s="27" t="n">
        <v>18.5897</v>
      </c>
      <c r="AC43" s="27"/>
      <c r="AD43" s="27"/>
      <c r="AE43" s="27"/>
      <c r="AF43" s="27"/>
      <c r="AG43" s="27" t="n">
        <v>9.691255</v>
      </c>
      <c r="AH43" s="27" t="n">
        <v>9.947807</v>
      </c>
      <c r="AI43" s="27" t="n">
        <v>11.27294</v>
      </c>
      <c r="AJ43" s="27" t="n">
        <v>14.19182</v>
      </c>
      <c r="AK43" s="27" t="n">
        <v>15.77679</v>
      </c>
      <c r="AL43" s="27" t="n">
        <v>63</v>
      </c>
      <c r="AM43" s="27" t="n">
        <v>58</v>
      </c>
      <c r="AN43" s="27" t="n">
        <v>78</v>
      </c>
      <c r="AO43" s="27" t="n">
        <v>82.6666666666667</v>
      </c>
      <c r="AP43" s="27" t="n">
        <v>68.88687</v>
      </c>
      <c r="AQ43" s="27" t="n">
        <v>68.56729</v>
      </c>
      <c r="AR43" s="28" t="n">
        <v>200</v>
      </c>
      <c r="AS43" s="28" t="n">
        <v>168</v>
      </c>
      <c r="AT43" s="28" t="n">
        <v>146</v>
      </c>
      <c r="AU43" s="28" t="n">
        <v>130</v>
      </c>
      <c r="AV43" s="28" t="n">
        <v>124</v>
      </c>
      <c r="AW43" s="27" t="n">
        <v>-5.97</v>
      </c>
      <c r="AX43" s="27" t="n">
        <v>-8.13</v>
      </c>
      <c r="AY43" s="27" t="n">
        <v>-4.12</v>
      </c>
      <c r="AZ43" s="27" t="n">
        <v>8.89</v>
      </c>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row>
    <row r="44" customFormat="false" ht="15" hidden="false" customHeight="true" outlineLevel="0" collapsed="false">
      <c r="A44" s="0" t="s">
        <v>93</v>
      </c>
      <c r="C44" s="29" t="n">
        <v>5.138416</v>
      </c>
      <c r="D44" s="29" t="n">
        <v>7.678192</v>
      </c>
      <c r="E44" s="27" t="n">
        <v>6.851355</v>
      </c>
      <c r="F44" s="27" t="n">
        <v>4.680776</v>
      </c>
      <c r="G44" s="27" t="n">
        <v>-0.17469</v>
      </c>
      <c r="H44" s="27" t="n">
        <v>9.61561012268066</v>
      </c>
      <c r="I44" s="27" t="n">
        <v>11.2623443603516</v>
      </c>
      <c r="J44" s="27" t="n">
        <v>11.5599451065063</v>
      </c>
      <c r="K44" s="27" t="n">
        <v>12.9718084335327</v>
      </c>
      <c r="L44" s="27" t="s">
        <v>94</v>
      </c>
      <c r="M44" s="27" t="s">
        <v>94</v>
      </c>
      <c r="N44" s="27" t="s">
        <v>94</v>
      </c>
      <c r="O44" s="27" t="s">
        <v>94</v>
      </c>
      <c r="P44" s="27" t="s">
        <v>94</v>
      </c>
      <c r="Q44" s="27" t="n">
        <v>5.15</v>
      </c>
      <c r="R44" s="27" t="n">
        <v>5.33333333333333</v>
      </c>
      <c r="S44" s="27" t="n">
        <v>5.46666666666667</v>
      </c>
      <c r="T44" s="27" t="n">
        <v>5.23333333333333</v>
      </c>
      <c r="U44" s="28" t="n">
        <v>8.68733193021442</v>
      </c>
      <c r="V44" s="28" t="n">
        <v>8.11532333451724</v>
      </c>
      <c r="W44" s="28" t="n">
        <v>7.75246809535276</v>
      </c>
      <c r="X44" s="28" t="n">
        <v>7.75246809535276</v>
      </c>
      <c r="Y44" s="27" t="n">
        <v>66.1778</v>
      </c>
      <c r="Z44" s="27" t="n">
        <v>62.74295</v>
      </c>
      <c r="AA44" s="27" t="n">
        <v>58.49875</v>
      </c>
      <c r="AB44" s="27" t="n">
        <v>55.9019</v>
      </c>
      <c r="AC44" s="27"/>
      <c r="AD44" s="27"/>
      <c r="AE44" s="27"/>
      <c r="AF44" s="27"/>
      <c r="AG44" s="27" t="n">
        <v>4.789123</v>
      </c>
      <c r="AH44" s="27" t="n">
        <v>5.639221</v>
      </c>
      <c r="AI44" s="27" t="n">
        <v>5.331177</v>
      </c>
      <c r="AJ44" s="27" t="n">
        <v>6.308856</v>
      </c>
      <c r="AK44" s="27" t="n">
        <v>6.133286</v>
      </c>
      <c r="AL44" s="27" t="n">
        <v>58.6666666666667</v>
      </c>
      <c r="AM44" s="27" t="n">
        <v>57.5</v>
      </c>
      <c r="AN44" s="27" t="n">
        <v>54.3333333333333</v>
      </c>
      <c r="AO44" s="27" t="n">
        <v>55</v>
      </c>
      <c r="AP44" s="27" t="n">
        <v>38.98716</v>
      </c>
      <c r="AQ44" s="27" t="n">
        <v>39.55202</v>
      </c>
      <c r="AR44" s="28"/>
      <c r="AS44" s="28"/>
      <c r="AT44" s="28"/>
      <c r="AU44" s="28"/>
      <c r="AV44" s="28"/>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row>
    <row r="45" customFormat="false" ht="15" hidden="false" customHeight="true" outlineLevel="0" collapsed="false">
      <c r="A45" s="0" t="s">
        <v>95</v>
      </c>
      <c r="C45" s="27" t="n">
        <v>3.082644</v>
      </c>
      <c r="D45" s="27" t="n">
        <v>2.388968</v>
      </c>
      <c r="E45" s="27" t="n">
        <v>1.138929</v>
      </c>
      <c r="F45" s="27" t="n">
        <v>1.549068</v>
      </c>
      <c r="G45" s="27" t="n">
        <v>0.859952</v>
      </c>
      <c r="H45" s="27" t="n">
        <v>3.83838748931885</v>
      </c>
      <c r="I45" s="27" t="n">
        <v>5.72737312316895</v>
      </c>
      <c r="J45" s="27" t="n">
        <v>3.74498844146729</v>
      </c>
      <c r="K45" s="27" t="n">
        <v>3.29786348342895</v>
      </c>
      <c r="L45" s="27" t="n">
        <v>12.59064</v>
      </c>
      <c r="M45" s="27" t="n">
        <v>12.49076</v>
      </c>
      <c r="N45" s="27" t="n">
        <v>12.3034</v>
      </c>
      <c r="O45" s="27" t="n">
        <v>10.73807</v>
      </c>
      <c r="P45" s="27" t="n">
        <v>10.44482</v>
      </c>
      <c r="Q45" s="27" t="n">
        <v>6.9</v>
      </c>
      <c r="R45" s="27" t="n">
        <v>6.93333333333333</v>
      </c>
      <c r="S45" s="27" t="n">
        <v>6.7</v>
      </c>
      <c r="T45" s="27" t="n">
        <v>7.16666666666667</v>
      </c>
      <c r="U45" s="28" t="n">
        <v>6.14030484455741</v>
      </c>
      <c r="V45" s="28" t="n">
        <v>5.9175612614932</v>
      </c>
      <c r="W45" s="28" t="n">
        <v>6.10766543011831</v>
      </c>
      <c r="X45" s="28" t="n">
        <v>6.18279683447646</v>
      </c>
      <c r="Y45" s="27" t="n">
        <v>25.07362</v>
      </c>
      <c r="Z45" s="27" t="n">
        <v>25.98338</v>
      </c>
      <c r="AA45" s="27" t="n">
        <v>24.7074</v>
      </c>
      <c r="AB45" s="27" t="n">
        <v>22.51418</v>
      </c>
      <c r="AC45" s="27" t="n">
        <v>22.1</v>
      </c>
      <c r="AD45" s="27" t="n">
        <v>19.2</v>
      </c>
      <c r="AE45" s="27" t="n">
        <v>17.1</v>
      </c>
      <c r="AF45" s="27" t="n">
        <v>16</v>
      </c>
      <c r="AG45" s="27" t="n">
        <v>4.083882</v>
      </c>
      <c r="AH45" s="27" t="n">
        <v>4.596809</v>
      </c>
      <c r="AI45" s="27" t="n">
        <v>5.255187</v>
      </c>
      <c r="AJ45" s="27" t="n">
        <v>7.026564</v>
      </c>
      <c r="AK45" s="27" t="n">
        <v>8.268926</v>
      </c>
      <c r="AL45" s="27" t="n">
        <v>39</v>
      </c>
      <c r="AM45" s="27" t="n">
        <v>45</v>
      </c>
      <c r="AN45" s="27" t="n">
        <v>43</v>
      </c>
      <c r="AO45" s="27" t="n">
        <v>40</v>
      </c>
      <c r="AP45" s="27" t="n">
        <v>61.83608</v>
      </c>
      <c r="AQ45" s="27" t="n">
        <v>62.25026</v>
      </c>
      <c r="AR45" s="28" t="n">
        <v>271</v>
      </c>
      <c r="AS45" s="28" t="n">
        <v>237</v>
      </c>
      <c r="AT45" s="28" t="n">
        <v>204</v>
      </c>
      <c r="AU45" s="28" t="n">
        <v>187</v>
      </c>
      <c r="AV45" s="28" t="n">
        <v>187</v>
      </c>
      <c r="AW45" s="27" t="n">
        <v>-29.67</v>
      </c>
      <c r="AX45" s="27" t="n">
        <v>-52.59</v>
      </c>
      <c r="AY45" s="27" t="n">
        <v>-78.84</v>
      </c>
      <c r="AZ45" s="27" t="n">
        <v>-82.28</v>
      </c>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row>
    <row r="46" customFormat="false" ht="15" hidden="false" customHeight="true" outlineLevel="0" collapsed="false">
      <c r="A46" s="0" t="s">
        <v>96</v>
      </c>
      <c r="C46" s="27" t="n">
        <v>2.995495</v>
      </c>
      <c r="D46" s="27" t="n">
        <v>2.558142</v>
      </c>
      <c r="E46" s="27" t="n">
        <v>1.722809</v>
      </c>
      <c r="F46" s="27" t="n">
        <v>2.167845</v>
      </c>
      <c r="G46" s="27" t="n">
        <v>1.842151</v>
      </c>
      <c r="H46" s="27" t="n">
        <v>3.72805261611939</v>
      </c>
      <c r="I46" s="27" t="n">
        <v>6.62160682678223</v>
      </c>
      <c r="J46" s="27" t="n">
        <v>4.63285207748413</v>
      </c>
      <c r="K46" s="27" t="n">
        <v>4.24572372436523</v>
      </c>
      <c r="L46" s="27" t="n">
        <v>9.47155</v>
      </c>
      <c r="M46" s="27" t="n">
        <v>9.55296</v>
      </c>
      <c r="N46" s="27" t="n">
        <v>9.29297</v>
      </c>
      <c r="O46" s="27" t="n">
        <v>8.01888</v>
      </c>
      <c r="P46" s="27" t="n">
        <v>7.36365</v>
      </c>
      <c r="Q46" s="27" t="n">
        <v>7.35</v>
      </c>
      <c r="R46" s="27" t="n">
        <v>7.16666666666667</v>
      </c>
      <c r="S46" s="27" t="n">
        <v>6.96666666666667</v>
      </c>
      <c r="T46" s="27" t="n">
        <v>6.93333333333333</v>
      </c>
      <c r="U46" s="28" t="n">
        <v>7.97401473486913</v>
      </c>
      <c r="V46" s="28" t="n">
        <v>8.0966133127651</v>
      </c>
      <c r="W46" s="28" t="n">
        <v>8.341012084078</v>
      </c>
      <c r="X46" s="28" t="n">
        <v>8.38697232337858</v>
      </c>
      <c r="Y46" s="27" t="n">
        <v>26.05292</v>
      </c>
      <c r="Z46" s="27" t="n">
        <v>25.59511</v>
      </c>
      <c r="AA46" s="27" t="n">
        <v>26.605</v>
      </c>
      <c r="AB46" s="27" t="n">
        <v>24.9739</v>
      </c>
      <c r="AC46" s="27" t="n">
        <v>19</v>
      </c>
      <c r="AD46" s="27" t="n">
        <v>18.8</v>
      </c>
      <c r="AE46" s="27" t="n">
        <v>18.9</v>
      </c>
      <c r="AF46" s="27" t="n">
        <v>18.5</v>
      </c>
      <c r="AG46" s="27" t="n">
        <v>2.399769</v>
      </c>
      <c r="AH46" s="27" t="n">
        <v>2.73809</v>
      </c>
      <c r="AI46" s="27" t="n">
        <v>3.051976</v>
      </c>
      <c r="AJ46" s="27" t="n">
        <v>3.697752</v>
      </c>
      <c r="AK46" s="27" t="n">
        <v>3.966028</v>
      </c>
      <c r="AL46" s="27" t="n">
        <v>44.3333333333333</v>
      </c>
      <c r="AM46" s="27" t="n">
        <v>43.3333333333333</v>
      </c>
      <c r="AN46" s="27" t="n">
        <v>33.3333333333333</v>
      </c>
      <c r="AO46" s="27" t="n">
        <v>35.3333333333333</v>
      </c>
      <c r="AP46" s="27" t="n">
        <v>73.68052</v>
      </c>
      <c r="AQ46" s="27" t="n">
        <v>73.46986</v>
      </c>
      <c r="AR46" s="28" t="n">
        <v>313</v>
      </c>
      <c r="AS46" s="28" t="n">
        <v>289</v>
      </c>
      <c r="AT46" s="28" t="n">
        <v>260</v>
      </c>
      <c r="AU46" s="28" t="n">
        <v>256</v>
      </c>
      <c r="AV46" s="28" t="n">
        <v>262</v>
      </c>
      <c r="AW46" s="27" t="n">
        <v>-45.51</v>
      </c>
      <c r="AX46" s="27" t="n">
        <v>-70.35</v>
      </c>
      <c r="AY46" s="27" t="n">
        <v>-81.11</v>
      </c>
      <c r="AZ46" s="27" t="n">
        <v>-85.52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row>
    <row r="47" customFormat="false" ht="12.75" hidden="false" customHeight="false" outlineLevel="0" collapsed="false">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8"/>
      <c r="AS47" s="28"/>
      <c r="AT47" s="28"/>
      <c r="AU47" s="28"/>
      <c r="AV47" s="28"/>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row>
    <row r="48" s="31" customFormat="true" ht="12.75" hidden="false" customHeight="false" outlineLevel="0" collapsed="false">
      <c r="A48" s="30"/>
      <c r="C48" s="32"/>
      <c r="D48" s="32"/>
      <c r="E48" s="32"/>
      <c r="F48" s="32"/>
      <c r="G48" s="33"/>
      <c r="H48" s="33"/>
      <c r="I48" s="33"/>
      <c r="J48" s="33"/>
      <c r="K48" s="33"/>
      <c r="L48" s="32"/>
      <c r="M48" s="32"/>
      <c r="N48" s="32"/>
      <c r="O48" s="32"/>
      <c r="P48" s="33"/>
      <c r="Q48" s="33"/>
      <c r="R48" s="33"/>
      <c r="S48" s="33"/>
      <c r="T48" s="33"/>
      <c r="U48" s="32"/>
      <c r="V48" s="32"/>
      <c r="W48" s="32"/>
      <c r="X48" s="33"/>
      <c r="Y48" s="32"/>
      <c r="Z48" s="32"/>
      <c r="AA48" s="32"/>
      <c r="AB48" s="32"/>
      <c r="AC48" s="32"/>
      <c r="AD48" s="32"/>
      <c r="AE48" s="32"/>
      <c r="AF48" s="33"/>
      <c r="AG48" s="33"/>
      <c r="AH48" s="33"/>
      <c r="AI48" s="33"/>
      <c r="AJ48" s="33"/>
      <c r="AK48" s="33"/>
      <c r="AL48" s="33"/>
      <c r="AM48" s="33"/>
      <c r="AN48" s="33"/>
      <c r="AO48" s="33"/>
      <c r="AP48" s="33"/>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row>
    <row r="49" customFormat="false" ht="12.75" hidden="false" customHeight="false" outlineLevel="0" collapsed="false">
      <c r="A49" s="34" t="s">
        <v>97</v>
      </c>
      <c r="C49" s="27" t="n">
        <f aca="false">AVERAGE(C9:C46)</f>
        <v>3.98033939473684</v>
      </c>
      <c r="D49" s="27" t="n">
        <f aca="false">AVERAGE(D9:D46)</f>
        <v>3.29564431578947</v>
      </c>
      <c r="E49" s="27" t="n">
        <f aca="false">AVERAGE(E9:E46)</f>
        <v>2.06016478947368</v>
      </c>
      <c r="F49" s="27" t="n">
        <f aca="false">AVERAGE(F9:F46)</f>
        <v>2.6522712368421</v>
      </c>
      <c r="G49" s="27" t="n">
        <f aca="false">AVERAGE(G9:G46)</f>
        <v>1.41427152631579</v>
      </c>
      <c r="H49" s="27" t="n">
        <f aca="false">AVERAGE(H9:H46)</f>
        <v>3.84171334785574</v>
      </c>
      <c r="I49" s="27" t="n">
        <f aca="false">AVERAGE(I9:I46)</f>
        <v>5.99039152790518</v>
      </c>
      <c r="J49" s="27" t="n">
        <f aca="false">AVERAGE(J9:J46)</f>
        <v>5.51570397615433</v>
      </c>
      <c r="K49" s="27" t="n">
        <f aca="false">AVERAGE(K9:K46)</f>
        <v>5.05317715336295</v>
      </c>
      <c r="L49" s="27" t="n">
        <f aca="false">AVERAGE(L9:L46)</f>
        <v>15.6308697297297</v>
      </c>
      <c r="M49" s="27" t="n">
        <f aca="false">AVERAGE(M9:M46)</f>
        <v>15.5823243243243</v>
      </c>
      <c r="N49" s="27" t="n">
        <f aca="false">AVERAGE(N9:N46)</f>
        <v>15.6055632432432</v>
      </c>
      <c r="O49" s="27" t="n">
        <f aca="false">AVERAGE(O9:O46)</f>
        <v>13.6310967567568</v>
      </c>
      <c r="P49" s="27" t="n">
        <f aca="false">AVERAGE(P9:P46)</f>
        <v>12.7317008108108</v>
      </c>
      <c r="Q49" s="27" t="n">
        <f aca="false">AVERAGE(Q9:Q46)</f>
        <v>6.54142857142857</v>
      </c>
      <c r="R49" s="27" t="n">
        <f aca="false">AVERAGE(R9:R46)</f>
        <v>6.53142857142857</v>
      </c>
      <c r="S49" s="27" t="n">
        <f aca="false">AVERAGE(S9:S46)</f>
        <v>6.52285714285715</v>
      </c>
      <c r="T49" s="27" t="n">
        <f aca="false">AVERAGE(T9:T46)</f>
        <v>6.6552380952381</v>
      </c>
      <c r="U49" s="27" t="n">
        <f aca="false">AVERAGE(U9:U46)</f>
        <v>5.37317574165963</v>
      </c>
      <c r="V49" s="27" t="n">
        <f aca="false">AVERAGE(V9:V46)</f>
        <v>5.24798681458219</v>
      </c>
      <c r="W49" s="27" t="n">
        <f aca="false">AVERAGE(W9:W46)</f>
        <v>5.36723664418362</v>
      </c>
      <c r="X49" s="27" t="n">
        <f aca="false">AVERAGE(X9:X46)</f>
        <v>5.24874288851998</v>
      </c>
      <c r="Y49" s="27" t="n">
        <f aca="false">AVERAGE(Y9:Y46)</f>
        <v>35.3422956756757</v>
      </c>
      <c r="Z49" s="27" t="n">
        <f aca="false">AVERAGE(Z9:Z46)</f>
        <v>33.0090162162162</v>
      </c>
      <c r="AA49" s="27" t="n">
        <f aca="false">AVERAGE(AA9:AA46)</f>
        <v>30.7382872972973</v>
      </c>
      <c r="AB49" s="27" t="n">
        <f aca="false">AVERAGE(AB9:AB46)</f>
        <v>28.2725251351351</v>
      </c>
      <c r="AC49" s="27" t="n">
        <f aca="false">AVERAGE(AC$46,AC$45,AC$42,AC$39,AC$38,AC$36,AC$35,AC$33,AC$29,AC$28,AC$26,AC$24,AC$22,AC$23,AC$21,AC$20,AC$19,AC$17,AC$16,AC$12,AC$11,AC$10,AC$9)</f>
        <v>17.3782608695652</v>
      </c>
      <c r="AD49" s="27" t="n">
        <f aca="false">AVERAGE(AD46,AD45,AD42,AD39,AD38,AD36,AD35,AD33,AD29,AD28,AD26,AD24,AD22,AD23,AD21,AD20,AD19,AD17,AD16,AD12,AD11,AD10,AD9)</f>
        <v>15.5652173913043</v>
      </c>
      <c r="AE49" s="27" t="n">
        <f aca="false">AVERAGE(AE46,AE45,AE42,AE39,AE38,AE36,AE35,AE33,AE29,AE28,AE26,AE24,AE22,AE23,AE21,AE20,AE19,AE17,AE16,AE12,AE11,AE10,AE9)</f>
        <v>14.7913043478261</v>
      </c>
      <c r="AF49" s="27" t="n">
        <f aca="false">AVERAGE(AF46,AF45,AF42,AF39,AF38,AF36,AF35,AF33,AF29,AF28,AF26,AF24,AF22,AF23,AF21,AF20,AF19,AF17,AF16,AF12,AF11,AF10,AF9)</f>
        <v>13.7347826086957</v>
      </c>
      <c r="AG49" s="27" t="n">
        <f aca="false">AVERAGE(AG9:AG46)</f>
        <v>4.43011939473684</v>
      </c>
      <c r="AH49" s="27" t="n">
        <f aca="false">AVERAGE(AH9:AH46)</f>
        <v>4.80502815789474</v>
      </c>
      <c r="AI49" s="27" t="n">
        <f aca="false">AVERAGE(AI9:AI46)</f>
        <v>5.28172971052632</v>
      </c>
      <c r="AJ49" s="27" t="n">
        <f aca="false">AVERAGE(AJ9:AJ46)</f>
        <v>6.39317228947369</v>
      </c>
      <c r="AK49" s="27" t="n">
        <f aca="false">AVERAGE(AK9:AK46)</f>
        <v>6.92737205263158</v>
      </c>
      <c r="AL49" s="27" t="n">
        <f aca="false">AVERAGE(AL$37:AL$46,AL$33:AL$35,AL$25:AL$31,AL$9:AL$23)</f>
        <v>42.4952380952381</v>
      </c>
      <c r="AM49" s="27" t="n">
        <f aca="false">AVERAGE(AM$37:AM$46,AM$33:AM$35,AM$25:AM$31,AM$9:AM$23)</f>
        <v>40.1476190476191</v>
      </c>
      <c r="AN49" s="27" t="n">
        <f aca="false">AVERAGE(AN$37:AN$46,AN$33:AN$35,AN$25:AN$31,AN$9:AN$23)</f>
        <v>39.7238095238095</v>
      </c>
      <c r="AO49" s="27" t="n">
        <f aca="false">AVERAGE(AO$37:AO$46,AO$33:AO$35,AO$25:AO$31,AO$9:AO$23)</f>
        <v>43.1428571428571</v>
      </c>
      <c r="AP49" s="27" t="n">
        <f aca="false">AVERAGE(AP9:AP46)</f>
        <v>58.5985871052632</v>
      </c>
      <c r="AQ49" s="27" t="n">
        <f aca="false">AVERAGE(AQ9:AQ46)</f>
        <v>58.5931923684211</v>
      </c>
      <c r="AR49" s="28" t="n">
        <f aca="false">AVERAGE(AR$9,AR$11,AR$12,AR$13,AR$14,AR$15,AR$16,AR$17,AR$18,AR$19,AR$20,AR$21,AR$23,AR$24,AR$26,AR$28,AR$29,AR$31,AR$32,AR$34,AR$33,AR$36,AR$37,AR$40,AR$41,AR$42,AR$43,AR$45,AR$46)</f>
        <v>307.724137931034</v>
      </c>
      <c r="AS49" s="28" t="n">
        <f aca="false">AVERAGE(AS9,AS11,AS12,AS13,AS14,AS15,AS16,AS17,AS18,AS19,AS20,AS21,AS23,AS24,AS26,AS28,AS29,AS31,AS32,AS34,AS33,AS36,AS37,AS40,AS41,AS42,AS43,AS45,AS46)</f>
        <v>268.775862068966</v>
      </c>
      <c r="AT49" s="28" t="n">
        <f aca="false">AVERAGE(AT9,AT11,AT12,AT13,AT14,AT15,AT16,AT17,AT18,AT19,AT20,AT21,AT23,AT24,AT26,AT28,AT29,AT31,AT32,AT34,AT33,AT36,AT37,AT40,AT41,AT42,AT43,AT45,AT46)</f>
        <v>233.206896551724</v>
      </c>
      <c r="AU49" s="28" t="n">
        <f aca="false">AVERAGE(AU9,AU11,AU12,AU13,AU14,AU15,AU16,AU17,AU18,AU19,AU20,AU21,AU23,AU24,AU26,AU28,AU29,AU31,AU32,AU34,AU33,AU36,AU37,AU40,AU41,AU42,AU43,AU45,AU46)</f>
        <v>206.724137931034</v>
      </c>
      <c r="AV49" s="28" t="n">
        <f aca="false">AVERAGE(AV$9,AV$11,AV$12,AV$13,AV$14,AV$15,AV$16,AV$17,AV$18,AV$19,AV$20,AV$21,AV$23,AV$24,AV$26,AV$28,AV$29,AV$31,AV$32,AV$34,AV$33,AV$36,AV$37,AV$40,AV$41,AV$42,AV$43,AV$45,AV$46)</f>
        <v>199.344827586207</v>
      </c>
      <c r="AW49" s="27" t="n">
        <f aca="false">AVERAGE(AW$45:AW$46,AW$30:AW$43,AW$25:AW$28,AW$16:AW$23,AW$9:AW$13)</f>
        <v>-10.6730303030303</v>
      </c>
      <c r="AX49" s="27" t="n">
        <f aca="false">AVERAGE(AX45:AX46,AX30:AX43,AX25:AX28,AX16:AX23,AX9:AX13)</f>
        <v>-21.9790909090909</v>
      </c>
      <c r="AY49" s="27" t="n">
        <f aca="false">AVERAGE(AY45:AY46,AY30:AY43,AY25:AY28,AY16:AY23,AY9:AY13)</f>
        <v>-30.1260606060606</v>
      </c>
      <c r="AZ49" s="27" t="n">
        <f aca="false">AVERAGE(AZ45:AZ46,AZ30:AZ43,AZ25:AZ28,AZ16:AZ23,AZ9:AZ13)</f>
        <v>-25.3090909090909</v>
      </c>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row>
    <row r="50" customFormat="false" ht="12.75" hidden="false" customHeight="false" outlineLevel="0" collapsed="false">
      <c r="A50" s="34" t="s">
        <v>98</v>
      </c>
      <c r="C50" s="27" t="n">
        <f aca="false">MEDIAN(C9:C46)</f>
        <v>3.47974</v>
      </c>
      <c r="D50" s="27" t="n">
        <f aca="false">MEDIAN(D9:D46)</f>
        <v>2.3342755</v>
      </c>
      <c r="E50" s="27" t="n">
        <f aca="false">MEDIAN(E9:E46)</f>
        <v>1.935139</v>
      </c>
      <c r="F50" s="27" t="n">
        <f aca="false">MEDIAN(F9:F46)</f>
        <v>2.087325</v>
      </c>
      <c r="G50" s="27" t="n">
        <f aca="false">MEDIAN(G9:G46)</f>
        <v>1.111578</v>
      </c>
      <c r="H50" s="27" t="n">
        <f aca="false">MEDIAN(H9:H46)</f>
        <v>3.29487669467926</v>
      </c>
      <c r="I50" s="27" t="n">
        <f aca="false">MEDIAN(I9:I46)</f>
        <v>5.43490219116211</v>
      </c>
      <c r="J50" s="27" t="n">
        <f aca="false">MEDIAN(J9:J46)</f>
        <v>3.99542665481567</v>
      </c>
      <c r="K50" s="27" t="n">
        <f aca="false">MEDIAN(K9:K46)</f>
        <v>3.77636480331421</v>
      </c>
      <c r="L50" s="27" t="n">
        <f aca="false">MEDIAN(L9:L46)</f>
        <v>14.78382</v>
      </c>
      <c r="M50" s="27" t="n">
        <f aca="false">MEDIAN(M9:M46)</f>
        <v>14.57788</v>
      </c>
      <c r="N50" s="27" t="n">
        <f aca="false">MEDIAN(N9:N46)</f>
        <v>14.97421</v>
      </c>
      <c r="O50" s="27" t="n">
        <f aca="false">MEDIAN(O9:O46)</f>
        <v>12.87384</v>
      </c>
      <c r="P50" s="27" t="n">
        <f aca="false">MEDIAN(P9:P46)</f>
        <v>11.95962</v>
      </c>
      <c r="Q50" s="27" t="n">
        <f aca="false">MEDIAN(Q9:Q46)</f>
        <v>6.75</v>
      </c>
      <c r="R50" s="27" t="n">
        <f aca="false">MEDIAN(R9:R46)</f>
        <v>6.66666666666667</v>
      </c>
      <c r="S50" s="27" t="n">
        <f aca="false">MEDIAN(S9:S46)</f>
        <v>6.6</v>
      </c>
      <c r="T50" s="27" t="n">
        <f aca="false">MEDIAN(T9:T46)</f>
        <v>6.66666666666667</v>
      </c>
      <c r="U50" s="27" t="n">
        <f aca="false">MEDIAN(U$42,U$46,U$45,U$44,U$33,U$40,U$39,U$38,U$37,U$36,U$35,U$34,U$30,U$31,U$19,U$28,U$27,U$26,U$25,U$24,U$23,U$22,U$21,U$20,U$17,U$16,U$12,U$11,U$9)</f>
        <v>5.15692086850722</v>
      </c>
      <c r="V50" s="27" t="n">
        <f aca="false">MEDIAN(V42,V46,V45,V44,V33,V40,V39,V38,V37,V36,V35,V34,V30,V31,V19,V28,V27,V26,V25,V24,V23,V22,V21,V20,V17,V16,V12,V11,V9)</f>
        <v>4.80840308163386</v>
      </c>
      <c r="W50" s="27" t="n">
        <f aca="false">MEDIAN(W42,W46,W45,W44,W33,W40,W39,W38,W37,W36,W35,W34,W30,W31,W19,W28,W27,W26,W25,W24,W23,W22,W21,W20,W17,W16,W12,W11,W9)</f>
        <v>4.6287738623823</v>
      </c>
      <c r="X50" s="27" t="n">
        <f aca="false">MEDIAN(X42,X46,X45,X44,X33,X40,X39,X38,X37,X36,X35,X34,X30,X31,X19,X28,X27,X26,X25,X24,X23,X22,X21,X20,X17,X16,X12,X11,X9)</f>
        <v>4.45420490672052</v>
      </c>
      <c r="Y50" s="27" t="n">
        <f aca="false">MEDIAN(Y9:Y46)</f>
        <v>34.5959</v>
      </c>
      <c r="Z50" s="27" t="n">
        <f aca="false">MEDIAN(Z9:Z46)</f>
        <v>28.67268</v>
      </c>
      <c r="AA50" s="27" t="n">
        <f aca="false">MEDIAN(AA9:AA46)</f>
        <v>29.68543</v>
      </c>
      <c r="AB50" s="27" t="n">
        <f aca="false">MEDIAN(AB9:AB46)</f>
        <v>24.9739</v>
      </c>
      <c r="AC50" s="27" t="n">
        <f aca="false">MEDIAN(AC$46,AC$45,AC$42,AC$39,AC$38,AC$36,AC$35,AC$33,AC$29,AC$28,AC$26,AC$24,AC$22,AC$23,AC$21,AC$20,AC$19,AC$17,AC$16,AC$12,AC$11,AC$10,AC$9)</f>
        <v>16.3</v>
      </c>
      <c r="AD50" s="27" t="n">
        <f aca="false">MEDIAN(AD$46,AD$45,AD$42,AD$39,AD$38,AD$36,AD$35,AD$33,AD$29,AD$28,AD$26,AD$24,AD$22,AD$23,AD$21,AD$20,AD$19,AD$17,AD$16,AD$12,AD$11,AD$10,AD$9)</f>
        <v>14.3</v>
      </c>
      <c r="AE50" s="27" t="n">
        <f aca="false">MEDIAN(AE$46,AE$45,AE$42,AE$39,AE$38,AE$36,AE$35,AE$33,AE$29,AE$28,AE$26,AE$24,AE$22,AE$23,AE$21,AE$20,AE$19,AE$17,AE$16,AE$12,AE$11,AE$10,AE$9)</f>
        <v>15.8</v>
      </c>
      <c r="AF50" s="27" t="n">
        <f aca="false">MEDIAN(AF$46,AF$45,AF$42,AF$39,AF$38,AF$36,AF$35,AF$33,AF$29,AF$28,AF$26,AF$24,AF$22,AF$23,AF$21,AF$20,AF$19,AF$17,AF$16,AF$12,AF$11,AF$10,AF$9)</f>
        <v>13.9</v>
      </c>
      <c r="AG50" s="27" t="n">
        <f aca="false">MEDIAN(AG9:AG46)</f>
        <v>4.24938</v>
      </c>
      <c r="AH50" s="27" t="n">
        <f aca="false">MEDIAN(AH9:AH46)</f>
        <v>4.4777925</v>
      </c>
      <c r="AI50" s="27" t="n">
        <f aca="false">MEDIAN(AI9:AI46)</f>
        <v>4.912458</v>
      </c>
      <c r="AJ50" s="27" t="n">
        <f aca="false">MEDIAN(AJ9:AJ46)</f>
        <v>5.878882</v>
      </c>
      <c r="AK50" s="27" t="n">
        <f aca="false">MEDIAN(AK9:AK46)</f>
        <v>6.1137025</v>
      </c>
      <c r="AL50" s="27" t="n">
        <f aca="false">MEDIAN(AL$37:AL$46,AL$33:AL$35,AL$25:AL$31,AL$9:AL$23)</f>
        <v>42</v>
      </c>
      <c r="AM50" s="27" t="n">
        <f aca="false">MEDIAN(AM$37:AM$46,AM$33:AM$35,AM$25:AM$31,AM$9:AM$23)</f>
        <v>40</v>
      </c>
      <c r="AN50" s="27" t="n">
        <f aca="false">MEDIAN(AN$37:AN$46,AN$33:AN$35,AN$25:AN$31,AN$9:AN$23)</f>
        <v>36.3333333333333</v>
      </c>
      <c r="AO50" s="27" t="n">
        <f aca="false">MEDIAN(AO$37:AO$46,AO$33:AO$35,AO$25:AO$31,AO$9:AO$23)</f>
        <v>40.5</v>
      </c>
      <c r="AP50" s="27" t="n">
        <f aca="false">MEDIAN(AP9:AP46)</f>
        <v>63.843245</v>
      </c>
      <c r="AQ50" s="27" t="n">
        <f aca="false">MEDIAN(AQ9:AQ46)</f>
        <v>64.050335</v>
      </c>
      <c r="AR50" s="28" t="n">
        <f aca="false">MEDIAN(AR$9,AR$11,AR$12,AR$13,AR$14,AR$15,AR$16,AR$17,AR$18,AR$19,AR$20,AR$21,AR$23,AR$24,AR$26,AR$28,AR$29,AR$31,AR$32,AR$34,AR$33,AR$36,AR$37,AR$40,AR$41,AR$42,AR$43,AR$45,AR$46)</f>
        <v>265</v>
      </c>
      <c r="AS50" s="28" t="n">
        <f aca="false">MEDIAN(AS$9,AS$11,AS$12,AS$13,AS$14,AS$15,AS$16,AS$17,AS$18,AS$19,AS$20,AS$21,AS$23,AS$24,AS$26,AS$28,AS$29,AS$31,AS$32,AS$34,AS$33,AS$36,AS$37,AS$40,AS$41,AS$42,AS$43,AS$45,AS$46)</f>
        <v>227</v>
      </c>
      <c r="AT50" s="28" t="n">
        <f aca="false">MEDIAN(AT$9,AT$11,AT$12,AT$13,AT$14,AT$15,AT$16,AT$17,AT$18,AT$19,AT$20,AT$21,AT$23,AT$24,AT$26,AT$28,AT$29,AT$31,AT$32,AT$34,AT$33,AT$36,AT$37,AT$40,AT$41,AT$42,AT$43,AT$45,AT$46)</f>
        <v>204</v>
      </c>
      <c r="AU50" s="28" t="n">
        <f aca="false">MEDIAN(AU$9,AU$11,AU$12,AU$13,AU$14,AU$15,AU$16,AU$17,AU$18,AU$19,AU$20,AU$21,AU$23,AU$24,AU$26,AU$28,AU$29,AU$31,AU$32,AU$34,AU$33,AU$36,AU$37,AU$40,AU$41,AU$42,AU$43,AU$45,AU$46)</f>
        <v>182</v>
      </c>
      <c r="AV50" s="28" t="n">
        <f aca="false">MEDIAN(AV$9,AV$11,AV$12,AV$13,AV$14,AV$15,AV$16,AV$17,AV$18,AV$19,AV$20,AV$21,AV$23,AV$24,AV$26,AV$28,AV$29,AV$31,AV$32,AV$34,AV$33,AV$36,AV$37,AV$40,AV$41,AV$42,AV$43,AV$45,AV$46)</f>
        <v>177</v>
      </c>
      <c r="AW50" s="27" t="n">
        <f aca="false">MEDIAN(AW$45:AW$46,AW$30:AW$43,AW$25:AW$28,AW$16:AW$23,AW$9:AW$13)</f>
        <v>-15.79</v>
      </c>
      <c r="AX50" s="27" t="n">
        <f aca="false">MEDIAN(AX$45:AX$46,AX$30:AX$43,AX$25:AX$28,AX$16:AX$23,AX$9:AX$13)</f>
        <v>-29.43</v>
      </c>
      <c r="AY50" s="27" t="n">
        <f aca="false">MEDIAN(AY$45:AY$46,AY$30:AY$43,AY$25:AY$28,AY$16:AY$23,AY$9:AY$13)</f>
        <v>-41.56</v>
      </c>
      <c r="AZ50" s="27" t="n">
        <f aca="false">MEDIAN(AZ$45:AZ$46,AZ$30:AZ$43,AZ$25:AZ$28,AZ$16:AZ$23,AZ$9:AZ$13)</f>
        <v>-31.44</v>
      </c>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row>
    <row r="51" customFormat="false" ht="12.75" hidden="false" customHeight="false" outlineLevel="0" collapsed="false">
      <c r="A51" s="34" t="s">
        <v>99</v>
      </c>
      <c r="C51" s="27" t="n">
        <f aca="false">PERCENTILE(C9:C46,0.1)</f>
        <v>1.6592982</v>
      </c>
      <c r="D51" s="27" t="n">
        <f aca="false">PERCENTILE(D9:D46,0.1)</f>
        <v>0.8921428</v>
      </c>
      <c r="E51" s="27" t="n">
        <f aca="false">PERCENTILE(E9:E46,0.1)</f>
        <v>-0.3396312</v>
      </c>
      <c r="F51" s="27" t="n">
        <f aca="false">PERCENTILE(F9:F46,0.1)</f>
        <v>0.2174082</v>
      </c>
      <c r="G51" s="27" t="n">
        <f aca="false">PERCENTILE(G9:G46,0.1)</f>
        <v>0.0649081000000001</v>
      </c>
      <c r="H51" s="27" t="n">
        <f aca="false">PERCENTILE(H9:H46,0.1)</f>
        <v>1.49733259677887</v>
      </c>
      <c r="I51" s="27" t="n">
        <f aca="false">PERCENTILE(I9:I46,0.1)</f>
        <v>2.00354782342911</v>
      </c>
      <c r="J51" s="27" t="n">
        <f aca="false">PERCENTILE(J9:J46,0.1)</f>
        <v>2.25405712127686</v>
      </c>
      <c r="K51" s="27" t="n">
        <f aca="false">PERCENTILE(K9:K46,0.1)</f>
        <v>2.2571414232254</v>
      </c>
      <c r="L51" s="27" t="n">
        <f aca="false">PERCENTILE(L9:L46,0.1)</f>
        <v>8.292564</v>
      </c>
      <c r="M51" s="27" t="n">
        <f aca="false">PERCENTILE(M9:M46,0.1)</f>
        <v>8.401652</v>
      </c>
      <c r="N51" s="27" t="n">
        <f aca="false">PERCENTILE(N9:N46,0.1)</f>
        <v>8.31035</v>
      </c>
      <c r="O51" s="27" t="n">
        <f aca="false">PERCENTILE(O9:O46,0.1)</f>
        <v>7.140164</v>
      </c>
      <c r="P51" s="27" t="n">
        <f aca="false">PERCENTILE(P9:P46,0.1)</f>
        <v>6.653422</v>
      </c>
      <c r="Q51" s="27" t="n">
        <f aca="false">PERCENTILE(Q9:Q46,0.1)</f>
        <v>5.32</v>
      </c>
      <c r="R51" s="27" t="n">
        <f aca="false">PERCENTILE(R9:R46,0.1)</f>
        <v>5.31333333333333</v>
      </c>
      <c r="S51" s="27" t="n">
        <f aca="false">PERCENTILE(S9:S46,0.1)</f>
        <v>5.52</v>
      </c>
      <c r="T51" s="27" t="n">
        <f aca="false">PERCENTILE(T9:T46,0.1)</f>
        <v>5.89333333333333</v>
      </c>
      <c r="U51" s="27" t="n">
        <f aca="false">PERCENTILE(U9:U46, 0.1)</f>
        <v>3.62497519596433</v>
      </c>
      <c r="V51" s="27" t="n">
        <f aca="false">PERCENTILE(V9:V46, 0.1)</f>
        <v>3.67081866501702</v>
      </c>
      <c r="W51" s="27" t="n">
        <f aca="false">PERCENTILE(W9:W46, 0.1)</f>
        <v>3.71773881201369</v>
      </c>
      <c r="X51" s="27" t="n">
        <f aca="false">PERCENTILE(X9:X46, 0.1)</f>
        <v>3.616157787908</v>
      </c>
      <c r="Y51" s="27" t="n">
        <f aca="false">PERCENTILE(Y9:Y46,0.1)</f>
        <v>22.596518</v>
      </c>
      <c r="Z51" s="27" t="n">
        <f aca="false">PERCENTILE(Z9:Z46,0.1)</f>
        <v>22.203586</v>
      </c>
      <c r="AA51" s="27" t="n">
        <f aca="false">PERCENTILE(AA9:AA46,0.1)</f>
        <v>21.178374</v>
      </c>
      <c r="AB51" s="27" t="n">
        <f aca="false">PERCENTILE(AB9:AB46,0.1)</f>
        <v>18.732548</v>
      </c>
      <c r="AC51" s="27" t="n">
        <f aca="false">PERCENTILE(AC9:AC46,0.1)</f>
        <v>10.24</v>
      </c>
      <c r="AD51" s="27" t="n">
        <f aca="false">PERCENTILE(AD9:AD46,0.1)</f>
        <v>7.28</v>
      </c>
      <c r="AE51" s="27" t="n">
        <f aca="false">PERCENTILE(AE9:AE46,0.1)</f>
        <v>6.54</v>
      </c>
      <c r="AF51" s="27" t="n">
        <f aca="false">PERCENTILE(AF9:AF46,0.1)</f>
        <v>4.92</v>
      </c>
      <c r="AG51" s="27" t="n">
        <f aca="false">PERCENTILE(AG9:AG46,0.1)</f>
        <v>2.3063483</v>
      </c>
      <c r="AH51" s="27" t="n">
        <f aca="false">PERCENTILE(AH9:AH46,0.1)</f>
        <v>2.4934856</v>
      </c>
      <c r="AI51" s="27" t="n">
        <f aca="false">PERCENTILE(AI9:AI46,0.1)</f>
        <v>2.8924187</v>
      </c>
      <c r="AJ51" s="27" t="n">
        <f aca="false">PERCENTILE(AJ9:AJ46,0.1)</f>
        <v>3.498315</v>
      </c>
      <c r="AK51" s="27" t="n">
        <f aca="false">PERCENTILE(AK9:AK46,0.1)</f>
        <v>3.7053845</v>
      </c>
      <c r="AL51" s="27" t="n">
        <f aca="false">PERCENTILE(AL9:AL46,0.1)</f>
        <v>24.6666666666667</v>
      </c>
      <c r="AM51" s="27" t="n">
        <f aca="false">PERCENTILE(AM9:AM46,0.1)</f>
        <v>24.8</v>
      </c>
      <c r="AN51" s="27" t="n">
        <f aca="false">PERCENTILE(AN9:AN46,0.1)</f>
        <v>26.4666666666667</v>
      </c>
      <c r="AO51" s="27" t="n">
        <f aca="false">PERCENTILE(AO9:AO46,0.1)</f>
        <v>27.4</v>
      </c>
      <c r="AP51" s="27" t="n">
        <f aca="false">PERCENTILE(AP9:AP46,0.1)</f>
        <v>37.361816</v>
      </c>
      <c r="AQ51" s="27" t="n">
        <f aca="false">PERCENTILE(AQ9:AQ46,0.1)</f>
        <v>37.487674</v>
      </c>
      <c r="AR51" s="28" t="n">
        <f aca="false">PERCENTILE(AR9:AR46,0.1)</f>
        <v>217.4</v>
      </c>
      <c r="AS51" s="28" t="n">
        <f aca="false">PERCENTILE(AS9:AS46,0.1)</f>
        <v>181.75</v>
      </c>
      <c r="AT51" s="28" t="n">
        <f aca="false">PERCENTILE(AT9:AT46,0.1)</f>
        <v>155.9</v>
      </c>
      <c r="AU51" s="28" t="n">
        <f aca="false">PERCENTILE(AU9:AU46,0.1)</f>
        <v>141.8</v>
      </c>
      <c r="AV51" s="28" t="n">
        <f aca="false">PERCENTILE(AV9:AV46,0.1)</f>
        <v>136.5</v>
      </c>
      <c r="AW51" s="27" t="n">
        <f aca="false">PERCENTILE(AW9:AW46,0.1)</f>
        <v>-69.612</v>
      </c>
      <c r="AX51" s="27" t="n">
        <f aca="false">PERCENTILE(AX9:AX46,0.1)</f>
        <v>-80.464</v>
      </c>
      <c r="AY51" s="27" t="n">
        <f aca="false">PERCENTILE(AY9:AY46,0.1)</f>
        <v>-105.516</v>
      </c>
      <c r="AZ51" s="27" t="n">
        <f aca="false">PERCENTILE(AZ9:AZ46,0.1)</f>
        <v>-97.356</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row>
    <row r="52" customFormat="false" ht="12.75" hidden="false" customHeight="false" outlineLevel="0" collapsed="false">
      <c r="A52" s="34" t="s">
        <v>100</v>
      </c>
      <c r="C52" s="27" t="n">
        <f aca="false">PERCENTILE(C9:C46, 0.9)</f>
        <v>6.6842199</v>
      </c>
      <c r="D52" s="27" t="n">
        <f aca="false">PERCENTILE(D9:D46, 0.9)</f>
        <v>6.87427910000001</v>
      </c>
      <c r="E52" s="27" t="n">
        <f aca="false">PERCENTILE(E9:E46, 0.9)</f>
        <v>4.8892219</v>
      </c>
      <c r="F52" s="27" t="n">
        <f aca="false">PERCENTILE(F9:F46, 0.9)</f>
        <v>4.3057496</v>
      </c>
      <c r="G52" s="27" t="n">
        <f aca="false">PERCENTILE(G9:G46, 0.9)</f>
        <v>3.9573234</v>
      </c>
      <c r="H52" s="27" t="n">
        <f aca="false">PERCENTILE(H9:H46, 0.9)</f>
        <v>6.64025230407715</v>
      </c>
      <c r="I52" s="27" t="n">
        <f aca="false">PERCENTILE(I9:I46, 0.9)</f>
        <v>11.0931265830994</v>
      </c>
      <c r="J52" s="27" t="n">
        <f aca="false">PERCENTILE(J9:J46, 0.9)</f>
        <v>10.2325637817383</v>
      </c>
      <c r="K52" s="27" t="n">
        <f aca="false">PERCENTILE(K9:K46, 0.9)</f>
        <v>8.732288646698</v>
      </c>
      <c r="L52" s="27" t="n">
        <f aca="false">PERCENTILE(L9:L46,0.9)</f>
        <v>24.900574</v>
      </c>
      <c r="M52" s="27" t="n">
        <f aca="false">PERCENTILE(M9:M46,0.9)</f>
        <v>24.071586</v>
      </c>
      <c r="N52" s="27" t="n">
        <f aca="false">PERCENTILE(N9:N46,0.9)</f>
        <v>24.971888</v>
      </c>
      <c r="O52" s="27" t="n">
        <f aca="false">PERCENTILE(O9:O46,0.9)</f>
        <v>22.39926</v>
      </c>
      <c r="P52" s="27" t="n">
        <f aca="false">PERCENTILE(P9:P46,0.9)</f>
        <v>20.864088</v>
      </c>
      <c r="Q52" s="27" t="n">
        <f aca="false">PERCENTILE(Q9:Q46,0.9)</f>
        <v>7.48</v>
      </c>
      <c r="R52" s="27" t="n">
        <f aca="false">PERCENTILE(R9:R46,0.9)</f>
        <v>7.48</v>
      </c>
      <c r="S52" s="27" t="n">
        <f aca="false">PERCENTILE(S9:S46,0.9)</f>
        <v>7.38</v>
      </c>
      <c r="T52" s="27" t="n">
        <f aca="false">PERCENTILE(T9:T46,0.9)</f>
        <v>7.42666666666667</v>
      </c>
      <c r="U52" s="27" t="n">
        <f aca="false">PERCENTILE(U9:U46, 0.9)</f>
        <v>7.92825568451174</v>
      </c>
      <c r="V52" s="27" t="n">
        <f aca="false">PERCENTILE(V9:V46, 0.9)</f>
        <v>7.56776667036903</v>
      </c>
      <c r="W52" s="27" t="n">
        <f aca="false">PERCENTILE(W9:W46, 0.9)</f>
        <v>7.27419022707696</v>
      </c>
      <c r="X52" s="27" t="n">
        <f aca="false">PERCENTILE(X9:X46, 0.9)</f>
        <v>7.4813902190253</v>
      </c>
      <c r="Y52" s="27" t="n">
        <f aca="false">PERCENTILE(Y9:Y46, 0.9)</f>
        <v>48.954234</v>
      </c>
      <c r="Z52" s="27" t="n">
        <f aca="false">PERCENTILE(Z9:Z46, 0.9)</f>
        <v>45.189916</v>
      </c>
      <c r="AA52" s="27" t="n">
        <f aca="false">PERCENTILE(AA9:AA46, 0.9)</f>
        <v>40.543936</v>
      </c>
      <c r="AB52" s="27" t="n">
        <f aca="false">PERCENTILE(AB9:AB46, 0.9)</f>
        <v>38.901404</v>
      </c>
      <c r="AC52" s="27" t="n">
        <f aca="false">PERCENTILE(AC9:AC46,0.9)</f>
        <v>22.08</v>
      </c>
      <c r="AD52" s="27" t="n">
        <f aca="false">PERCENTILE(AD9:AD46,0.9)</f>
        <v>20.16</v>
      </c>
      <c r="AE52" s="27" t="n">
        <f aca="false">PERCENTILE(AE9:AE46,0.9)</f>
        <v>20.1</v>
      </c>
      <c r="AF52" s="27" t="n">
        <f aca="false">PERCENTILE(AF9:AF46,0.9)</f>
        <v>21.94</v>
      </c>
      <c r="AG52" s="27" t="n">
        <f aca="false">PERCENTILE(AG9:AG46,0.9)</f>
        <v>6.5662657</v>
      </c>
      <c r="AH52" s="27" t="n">
        <f aca="false">PERCENTILE(AH9:AH46,0.9)</f>
        <v>7.9039238</v>
      </c>
      <c r="AI52" s="27" t="n">
        <f aca="false">PERCENTILE(AI9:AI46,0.9)</f>
        <v>7.9353222</v>
      </c>
      <c r="AJ52" s="27" t="n">
        <f aca="false">PERCENTILE(AJ9:AJ46,0.9)</f>
        <v>9.0194329</v>
      </c>
      <c r="AK52" s="27" t="n">
        <f aca="false">PERCENTILE(AK9:AK46,0.9)</f>
        <v>9.94525030000001</v>
      </c>
      <c r="AL52" s="27" t="n">
        <f aca="false">PERCENTILE(AL9:AL46,0.9)</f>
        <v>58</v>
      </c>
      <c r="AM52" s="27" t="n">
        <f aca="false">PERCENTILE(AM9:AM46,0.9)</f>
        <v>57.8</v>
      </c>
      <c r="AN52" s="27" t="n">
        <f aca="false">PERCENTILE(AN9:AN46,0.9)</f>
        <v>58</v>
      </c>
      <c r="AO52" s="27" t="n">
        <f aca="false">PERCENTILE(AO9:AO46,0.9)</f>
        <v>60.7333333333333</v>
      </c>
      <c r="AP52" s="27" t="n">
        <f aca="false">PERCENTILE(AP9:AP46,0.9)</f>
        <v>83.507934</v>
      </c>
      <c r="AQ52" s="27" t="n">
        <f aca="false">PERCENTILE(AQ9:AQ46,0.9)</f>
        <v>83.109651</v>
      </c>
      <c r="AR52" s="28" t="n">
        <f aca="false">PERCENTILE(AR9:AR46,0.9)</f>
        <v>435.4</v>
      </c>
      <c r="AS52" s="28" t="n">
        <f aca="false">PERCENTILE(AS9:AS46,0.9)</f>
        <v>405.8</v>
      </c>
      <c r="AT52" s="28" t="n">
        <f aca="false">PERCENTILE(AT9:AT46,0.9)</f>
        <v>376.3</v>
      </c>
      <c r="AU52" s="28" t="n">
        <f aca="false">PERCENTILE(AU9:AU46,0.9)</f>
        <v>313.4</v>
      </c>
      <c r="AV52" s="28" t="n">
        <f aca="false">PERCENTILE(AV9:AV46,0.9)</f>
        <v>300.3</v>
      </c>
      <c r="AW52" s="27" t="n">
        <f aca="false">PERCENTILE(AW9:AW46,0.9)</f>
        <v>28.14</v>
      </c>
      <c r="AX52" s="27" t="n">
        <f aca="false">PERCENTILE(AX9:AX46,0.9)</f>
        <v>32.632</v>
      </c>
      <c r="AY52" s="27" t="n">
        <f aca="false">PERCENTILE(AY9:AY46,0.9)</f>
        <v>37.752</v>
      </c>
      <c r="AZ52" s="27" t="n">
        <f aca="false">PERCENTILE(AZ9:AZ46,0.9)</f>
        <v>35.412</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row>
    <row r="53" s="31" customFormat="true" ht="12.75" hidden="false" customHeight="false" outlineLevel="0" collapsed="false">
      <c r="A53" s="30"/>
      <c r="C53" s="33" t="s">
        <v>101</v>
      </c>
      <c r="D53" s="33" t="s">
        <v>101</v>
      </c>
      <c r="E53" s="33" t="s">
        <v>101</v>
      </c>
      <c r="F53" s="33" t="s">
        <v>101</v>
      </c>
      <c r="G53" s="33" t="s">
        <v>101</v>
      </c>
      <c r="H53" s="33" t="s">
        <v>102</v>
      </c>
      <c r="I53" s="33" t="s">
        <v>102</v>
      </c>
      <c r="J53" s="33" t="s">
        <v>102</v>
      </c>
      <c r="K53" s="33" t="s">
        <v>102</v>
      </c>
      <c r="L53" s="33" t="s">
        <v>103</v>
      </c>
      <c r="M53" s="33" t="s">
        <v>103</v>
      </c>
      <c r="N53" s="33" t="s">
        <v>103</v>
      </c>
      <c r="O53" s="33" t="s">
        <v>103</v>
      </c>
      <c r="P53" s="33" t="s">
        <v>103</v>
      </c>
      <c r="Q53" s="33" t="s">
        <v>104</v>
      </c>
      <c r="R53" s="33" t="s">
        <v>104</v>
      </c>
      <c r="S53" s="33" t="s">
        <v>104</v>
      </c>
      <c r="T53" s="33" t="s">
        <v>104</v>
      </c>
      <c r="U53" s="35" t="s">
        <v>105</v>
      </c>
      <c r="V53" s="35" t="s">
        <v>105</v>
      </c>
      <c r="W53" s="35" t="s">
        <v>105</v>
      </c>
      <c r="X53" s="35" t="s">
        <v>105</v>
      </c>
      <c r="Y53" s="33" t="s">
        <v>103</v>
      </c>
      <c r="Z53" s="33" t="s">
        <v>103</v>
      </c>
      <c r="AA53" s="33" t="s">
        <v>103</v>
      </c>
      <c r="AB53" s="33" t="s">
        <v>103</v>
      </c>
      <c r="AC53" s="33" t="s">
        <v>106</v>
      </c>
      <c r="AD53" s="33" t="s">
        <v>106</v>
      </c>
      <c r="AE53" s="33" t="s">
        <v>106</v>
      </c>
      <c r="AF53" s="33" t="s">
        <v>106</v>
      </c>
      <c r="AG53" s="33" t="s">
        <v>107</v>
      </c>
      <c r="AH53" s="33" t="s">
        <v>107</v>
      </c>
      <c r="AI53" s="33" t="s">
        <v>107</v>
      </c>
      <c r="AJ53" s="33" t="s">
        <v>107</v>
      </c>
      <c r="AK53" s="33" t="s">
        <v>107</v>
      </c>
      <c r="AL53" s="33" t="s">
        <v>104</v>
      </c>
      <c r="AM53" s="33" t="s">
        <v>104</v>
      </c>
      <c r="AN53" s="33" t="s">
        <v>104</v>
      </c>
      <c r="AO53" s="33" t="s">
        <v>104</v>
      </c>
      <c r="AP53" s="33" t="s">
        <v>107</v>
      </c>
      <c r="AQ53" s="33" t="s">
        <v>107</v>
      </c>
      <c r="AR53" s="31" t="s">
        <v>105</v>
      </c>
      <c r="AS53" s="31" t="s">
        <v>105</v>
      </c>
      <c r="AT53" s="31" t="s">
        <v>105</v>
      </c>
      <c r="AU53" s="31" t="s">
        <v>105</v>
      </c>
      <c r="AV53" s="31" t="s">
        <v>105</v>
      </c>
      <c r="AW53" s="33" t="s">
        <v>108</v>
      </c>
      <c r="AX53" s="33" t="s">
        <v>108</v>
      </c>
      <c r="AY53" s="33" t="s">
        <v>108</v>
      </c>
      <c r="AZ53" s="33" t="s">
        <v>108</v>
      </c>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row>
    <row r="54" customFormat="false" ht="12.75" hidden="false" customHeight="false" outlineLevel="0" collapsed="false">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row>
    <row r="55" customFormat="false" ht="12.75" hidden="false" customHeight="false" outlineLevel="0" collapsed="false">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row>
    <row r="56" s="36" customFormat="true" ht="265.5" hidden="false" customHeight="true" outlineLevel="0" collapsed="false">
      <c r="C56" s="37"/>
      <c r="D56" s="37"/>
      <c r="E56" s="37"/>
      <c r="F56" s="37"/>
      <c r="G56" s="37"/>
      <c r="H56" s="38" t="s">
        <v>109</v>
      </c>
      <c r="I56" s="38"/>
      <c r="J56" s="38"/>
      <c r="K56" s="38"/>
      <c r="L56" s="39" t="s">
        <v>110</v>
      </c>
      <c r="M56" s="39"/>
      <c r="N56" s="39"/>
      <c r="O56" s="39"/>
      <c r="P56" s="39"/>
      <c r="Q56" s="40" t="s">
        <v>111</v>
      </c>
      <c r="R56" s="40"/>
      <c r="S56" s="40"/>
      <c r="T56" s="40"/>
      <c r="U56" s="40" t="s">
        <v>112</v>
      </c>
      <c r="V56" s="40"/>
      <c r="W56" s="40"/>
      <c r="X56" s="40"/>
      <c r="Y56" s="40" t="s">
        <v>113</v>
      </c>
      <c r="Z56" s="40"/>
      <c r="AA56" s="40"/>
      <c r="AB56" s="40"/>
      <c r="AC56" s="40" t="s">
        <v>114</v>
      </c>
      <c r="AD56" s="40"/>
      <c r="AE56" s="40"/>
      <c r="AF56" s="40"/>
      <c r="AG56" s="40" t="s">
        <v>115</v>
      </c>
      <c r="AH56" s="40"/>
      <c r="AI56" s="40"/>
      <c r="AJ56" s="40"/>
      <c r="AK56" s="40"/>
      <c r="AL56" s="40" t="s">
        <v>116</v>
      </c>
      <c r="AM56" s="40"/>
      <c r="AN56" s="40"/>
      <c r="AO56" s="40"/>
      <c r="AP56" s="40" t="s">
        <v>117</v>
      </c>
      <c r="AQ56" s="40"/>
      <c r="AR56" s="40" t="s">
        <v>118</v>
      </c>
      <c r="AS56" s="40"/>
      <c r="AT56" s="40"/>
      <c r="AU56" s="40"/>
      <c r="AV56" s="40"/>
      <c r="AW56" s="40" t="s">
        <v>119</v>
      </c>
      <c r="AX56" s="40"/>
      <c r="AY56" s="40"/>
      <c r="AZ56" s="40"/>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row>
    <row r="57" customFormat="false" ht="12.75" hidden="false" customHeight="false" outlineLevel="0" collapsed="false">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row>
    <row r="58" customFormat="false" ht="13.5" hidden="false" customHeight="false" outlineLevel="0" collapsed="false">
      <c r="C58" s="27"/>
      <c r="D58" s="27"/>
      <c r="E58" s="27"/>
      <c r="F58" s="27"/>
      <c r="G58" s="27"/>
      <c r="H58" s="27"/>
      <c r="I58" s="27"/>
      <c r="J58" s="27"/>
      <c r="K58" s="27"/>
      <c r="L58" s="27"/>
      <c r="M58" s="27"/>
      <c r="N58" s="27"/>
      <c r="O58" s="27"/>
      <c r="P58" s="27"/>
      <c r="Q58" s="27"/>
      <c r="R58" s="27"/>
      <c r="S58" s="27"/>
      <c r="T58" s="27"/>
      <c r="U58" s="27"/>
      <c r="V58" s="27"/>
      <c r="W58" s="27"/>
      <c r="X58" s="27"/>
      <c r="Y58" s="42"/>
      <c r="Z58" s="43"/>
      <c r="AA58" s="44"/>
      <c r="AB58" s="42"/>
      <c r="AC58" s="42"/>
      <c r="AD58" s="42"/>
      <c r="AE58" s="42"/>
      <c r="AF58" s="42"/>
      <c r="AG58" s="42"/>
      <c r="AH58" s="42"/>
      <c r="AI58" s="42"/>
      <c r="AJ58" s="42"/>
      <c r="AK58" s="42"/>
      <c r="AL58" s="42"/>
      <c r="AM58" s="42"/>
      <c r="AN58" s="42"/>
      <c r="AO58" s="42"/>
      <c r="AP58" s="42"/>
      <c r="AQ58" s="42"/>
      <c r="AR58" s="42"/>
      <c r="AS58" s="42"/>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row>
    <row r="59" customFormat="false" ht="13.5" hidden="false" customHeight="false" outlineLevel="0" collapsed="false">
      <c r="C59" s="27"/>
      <c r="D59" s="27"/>
      <c r="E59" s="27"/>
      <c r="F59" s="27"/>
      <c r="G59" s="27"/>
      <c r="H59" s="27"/>
      <c r="I59" s="27"/>
      <c r="J59" s="27"/>
      <c r="K59" s="27"/>
      <c r="L59" s="27"/>
      <c r="M59" s="27"/>
      <c r="N59" s="27"/>
      <c r="O59" s="27"/>
      <c r="P59" s="27"/>
      <c r="Q59" s="27"/>
      <c r="R59" s="27"/>
      <c r="S59" s="27"/>
      <c r="T59" s="27"/>
      <c r="U59" s="27"/>
      <c r="V59" s="27"/>
      <c r="W59" s="27"/>
      <c r="X59" s="27"/>
      <c r="Y59" s="42"/>
      <c r="Z59" s="43"/>
      <c r="AA59" s="44"/>
      <c r="AB59" s="42"/>
      <c r="AC59" s="42"/>
      <c r="AD59" s="42"/>
      <c r="AE59" s="42"/>
      <c r="AF59" s="42"/>
      <c r="AG59" s="42"/>
      <c r="AH59" s="42"/>
      <c r="AI59" s="42"/>
      <c r="AJ59" s="42"/>
      <c r="AK59" s="42"/>
      <c r="AL59" s="42"/>
      <c r="AM59" s="42"/>
      <c r="AN59" s="42"/>
      <c r="AO59" s="42"/>
      <c r="AP59" s="42"/>
      <c r="AQ59" s="42"/>
      <c r="AR59" s="42"/>
      <c r="AS59" s="42"/>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row>
    <row r="60" customFormat="false" ht="13.5" hidden="false" customHeight="false" outlineLevel="0" collapsed="false">
      <c r="C60" s="27"/>
      <c r="D60" s="27"/>
      <c r="E60" s="27"/>
      <c r="F60" s="27"/>
      <c r="G60" s="27"/>
      <c r="H60" s="27"/>
      <c r="I60" s="27"/>
      <c r="J60" s="27"/>
      <c r="K60" s="27"/>
      <c r="L60" s="27"/>
      <c r="M60" s="27"/>
      <c r="N60" s="27"/>
      <c r="O60" s="27"/>
      <c r="P60" s="27"/>
      <c r="Q60" s="27"/>
      <c r="R60" s="27"/>
      <c r="S60" s="27"/>
      <c r="T60" s="27"/>
      <c r="U60" s="27"/>
      <c r="V60" s="27"/>
      <c r="W60" s="27"/>
      <c r="X60" s="27"/>
      <c r="Y60" s="42"/>
      <c r="Z60" s="43"/>
      <c r="AA60" s="44"/>
      <c r="AB60" s="42"/>
      <c r="AC60" s="42"/>
      <c r="AD60" s="42"/>
      <c r="AE60" s="42"/>
      <c r="AF60" s="42"/>
      <c r="AG60" s="42"/>
      <c r="AH60" s="42"/>
      <c r="AI60" s="42"/>
      <c r="AJ60" s="42"/>
      <c r="AK60" s="42"/>
      <c r="AL60" s="42"/>
      <c r="AM60" s="42"/>
      <c r="AN60" s="42"/>
      <c r="AO60" s="42"/>
      <c r="AP60" s="42"/>
      <c r="AQ60" s="42"/>
      <c r="AR60" s="42"/>
      <c r="AS60" s="42"/>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row>
    <row r="61" customFormat="false" ht="13.5" hidden="false" customHeight="false" outlineLevel="0" collapsed="false">
      <c r="C61" s="27"/>
      <c r="D61" s="27"/>
      <c r="E61" s="27"/>
      <c r="F61" s="27"/>
      <c r="G61" s="27"/>
      <c r="H61" s="27"/>
      <c r="I61" s="27"/>
      <c r="J61" s="27"/>
      <c r="K61" s="27"/>
      <c r="L61" s="27"/>
      <c r="M61" s="27"/>
      <c r="N61" s="27"/>
      <c r="O61" s="27"/>
      <c r="P61" s="27"/>
      <c r="Q61" s="27"/>
      <c r="R61" s="27"/>
      <c r="S61" s="27"/>
      <c r="T61" s="27"/>
      <c r="U61" s="27"/>
      <c r="V61" s="27"/>
      <c r="W61" s="27"/>
      <c r="X61" s="27"/>
      <c r="Y61" s="42"/>
      <c r="Z61" s="43" t="n">
        <v>2005</v>
      </c>
      <c r="AA61" s="45"/>
      <c r="AB61" s="42"/>
      <c r="AC61" s="42"/>
      <c r="AD61" s="42"/>
      <c r="AE61" s="42"/>
      <c r="AF61" s="42"/>
      <c r="AG61" s="42"/>
      <c r="AH61" s="42"/>
      <c r="AI61" s="42"/>
      <c r="AJ61" s="42"/>
      <c r="AK61" s="42"/>
      <c r="AL61" s="42"/>
      <c r="AM61" s="42"/>
      <c r="AN61" s="42"/>
      <c r="AO61" s="42"/>
      <c r="AP61" s="42"/>
      <c r="AQ61" s="42"/>
      <c r="AR61" s="42"/>
      <c r="AS61" s="42"/>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row>
    <row r="62" customFormat="false" ht="13.5" hidden="false" customHeight="false" outlineLevel="0" collapsed="false">
      <c r="C62" s="27"/>
      <c r="D62" s="27"/>
      <c r="E62" s="27"/>
      <c r="F62" s="27"/>
      <c r="G62" s="27"/>
      <c r="H62" s="27"/>
      <c r="I62" s="27"/>
      <c r="J62" s="27"/>
      <c r="K62" s="27"/>
      <c r="L62" s="27"/>
      <c r="M62" s="27"/>
      <c r="N62" s="27"/>
      <c r="O62" s="27"/>
      <c r="P62" s="27"/>
      <c r="Q62" s="27"/>
      <c r="R62" s="27"/>
      <c r="S62" s="27"/>
      <c r="T62" s="27"/>
      <c r="U62" s="27"/>
      <c r="V62" s="27"/>
      <c r="W62" s="27"/>
      <c r="X62" s="27"/>
      <c r="Y62" s="42"/>
      <c r="Z62" s="43"/>
      <c r="AA62" s="44"/>
      <c r="AB62" s="42"/>
      <c r="AC62" s="42"/>
      <c r="AD62" s="42"/>
      <c r="AE62" s="42"/>
      <c r="AF62" s="42"/>
      <c r="AG62" s="42"/>
      <c r="AH62" s="42"/>
      <c r="AI62" s="42"/>
      <c r="AJ62" s="42"/>
      <c r="AK62" s="42"/>
      <c r="AL62" s="42"/>
      <c r="AM62" s="42"/>
      <c r="AN62" s="42"/>
      <c r="AO62" s="42"/>
      <c r="AP62" s="42"/>
      <c r="AQ62" s="42"/>
      <c r="AR62" s="42"/>
      <c r="AS62" s="42"/>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c r="CU62" s="27"/>
      <c r="CV62" s="27"/>
      <c r="CW62" s="27"/>
      <c r="CX62" s="27"/>
      <c r="CY62" s="27"/>
    </row>
    <row r="63" customFormat="false" ht="13.5" hidden="false" customHeight="false" outlineLevel="0" collapsed="false">
      <c r="C63" s="27"/>
      <c r="D63" s="27"/>
      <c r="E63" s="27"/>
      <c r="F63" s="27"/>
      <c r="G63" s="27"/>
      <c r="H63" s="27"/>
      <c r="I63" s="27"/>
      <c r="J63" s="27"/>
      <c r="K63" s="27"/>
      <c r="L63" s="27"/>
      <c r="M63" s="27"/>
      <c r="N63" s="27"/>
      <c r="O63" s="27"/>
      <c r="P63" s="27"/>
      <c r="Q63" s="27"/>
      <c r="R63" s="27"/>
      <c r="S63" s="27"/>
      <c r="T63" s="27"/>
      <c r="U63" s="27"/>
      <c r="V63" s="27"/>
      <c r="W63" s="27"/>
      <c r="X63" s="27"/>
      <c r="Y63" s="42"/>
      <c r="Z63" s="43"/>
      <c r="AA63" s="44"/>
      <c r="AB63" s="42"/>
      <c r="AC63" s="42"/>
      <c r="AD63" s="42"/>
      <c r="AE63" s="42"/>
      <c r="AF63" s="42"/>
      <c r="AG63" s="42"/>
      <c r="AH63" s="42"/>
      <c r="AI63" s="42"/>
      <c r="AJ63" s="42"/>
      <c r="AK63" s="42"/>
      <c r="AL63" s="42"/>
      <c r="AM63" s="42"/>
      <c r="AN63" s="42"/>
      <c r="AO63" s="42"/>
      <c r="AP63" s="42"/>
      <c r="AQ63" s="42"/>
      <c r="AR63" s="42"/>
      <c r="AS63" s="42"/>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c r="CU63" s="27"/>
      <c r="CV63" s="27"/>
      <c r="CW63" s="27"/>
      <c r="CX63" s="27"/>
      <c r="CY63" s="27"/>
    </row>
    <row r="64" customFormat="false" ht="13.5" hidden="false" customHeight="false" outlineLevel="0" collapsed="false">
      <c r="C64" s="27"/>
      <c r="D64" s="27"/>
      <c r="E64" s="27"/>
      <c r="F64" s="27"/>
      <c r="G64" s="27"/>
      <c r="H64" s="27"/>
      <c r="I64" s="27"/>
      <c r="J64" s="27"/>
      <c r="K64" s="27"/>
      <c r="L64" s="27"/>
      <c r="M64" s="27"/>
      <c r="N64" s="27"/>
      <c r="O64" s="27"/>
      <c r="P64" s="27"/>
      <c r="Q64" s="27"/>
      <c r="R64" s="27"/>
      <c r="S64" s="27"/>
      <c r="T64" s="27"/>
      <c r="U64" s="27"/>
      <c r="V64" s="27"/>
      <c r="W64" s="27"/>
      <c r="X64" s="27"/>
      <c r="Y64" s="42"/>
      <c r="Z64" s="43"/>
      <c r="AA64" s="44"/>
      <c r="AB64" s="42"/>
      <c r="AC64" s="42"/>
      <c r="AD64" s="42"/>
      <c r="AE64" s="42"/>
      <c r="AF64" s="42"/>
      <c r="AG64" s="42"/>
      <c r="AH64" s="42"/>
      <c r="AI64" s="42"/>
      <c r="AJ64" s="42"/>
      <c r="AK64" s="42"/>
      <c r="AL64" s="42"/>
      <c r="AM64" s="42"/>
      <c r="AN64" s="42"/>
      <c r="AO64" s="42"/>
      <c r="AP64" s="42"/>
      <c r="AQ64" s="42"/>
      <c r="AR64" s="42"/>
      <c r="AS64" s="42"/>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c r="CU64" s="27"/>
      <c r="CV64" s="27"/>
      <c r="CW64" s="27"/>
      <c r="CX64" s="27"/>
      <c r="CY64" s="27"/>
    </row>
    <row r="65" customFormat="false" ht="13.5" hidden="false" customHeight="false" outlineLevel="0" collapsed="false">
      <c r="C65" s="27"/>
      <c r="D65" s="27"/>
      <c r="E65" s="27"/>
      <c r="F65" s="27"/>
      <c r="G65" s="27"/>
      <c r="H65" s="27"/>
      <c r="I65" s="27"/>
      <c r="J65" s="27"/>
      <c r="K65" s="27"/>
      <c r="L65" s="27"/>
      <c r="M65" s="27"/>
      <c r="N65" s="27"/>
      <c r="O65" s="27"/>
      <c r="P65" s="27"/>
      <c r="Q65" s="27"/>
      <c r="R65" s="27"/>
      <c r="S65" s="27"/>
      <c r="T65" s="27"/>
      <c r="U65" s="27"/>
      <c r="V65" s="27"/>
      <c r="W65" s="27"/>
      <c r="X65" s="27"/>
      <c r="Y65" s="42"/>
      <c r="Z65" s="43"/>
      <c r="AA65" s="44"/>
      <c r="AB65" s="42"/>
      <c r="AC65" s="42"/>
      <c r="AD65" s="42"/>
      <c r="AE65" s="42"/>
      <c r="AF65" s="42"/>
      <c r="AG65" s="42"/>
      <c r="AH65" s="42"/>
      <c r="AI65" s="42"/>
      <c r="AJ65" s="42"/>
      <c r="AK65" s="42"/>
      <c r="AL65" s="42"/>
      <c r="AM65" s="42"/>
      <c r="AN65" s="42"/>
      <c r="AO65" s="42"/>
      <c r="AP65" s="42"/>
      <c r="AQ65" s="42"/>
      <c r="AR65" s="42"/>
      <c r="AS65" s="42"/>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c r="CU65" s="27"/>
      <c r="CV65" s="27"/>
      <c r="CW65" s="27"/>
      <c r="CX65" s="27"/>
      <c r="CY65" s="27"/>
    </row>
    <row r="66" customFormat="false" ht="13.5" hidden="false" customHeight="false" outlineLevel="0" collapsed="false">
      <c r="C66" s="27"/>
      <c r="D66" s="27"/>
      <c r="E66" s="27"/>
      <c r="F66" s="27"/>
      <c r="G66" s="27"/>
      <c r="H66" s="27"/>
      <c r="I66" s="27"/>
      <c r="J66" s="27"/>
      <c r="K66" s="27"/>
      <c r="L66" s="27"/>
      <c r="M66" s="27"/>
      <c r="N66" s="27"/>
      <c r="O66" s="27"/>
      <c r="P66" s="27"/>
      <c r="Q66" s="27"/>
      <c r="R66" s="27"/>
      <c r="S66" s="27"/>
      <c r="T66" s="27"/>
      <c r="U66" s="27"/>
      <c r="V66" s="27"/>
      <c r="W66" s="27"/>
      <c r="X66" s="27"/>
      <c r="Y66" s="42"/>
      <c r="Z66" s="43" t="n">
        <v>2010</v>
      </c>
      <c r="AA66" s="45"/>
      <c r="AB66" s="42"/>
      <c r="AC66" s="42"/>
      <c r="AD66" s="42"/>
      <c r="AE66" s="42"/>
      <c r="AF66" s="42"/>
      <c r="AG66" s="42"/>
      <c r="AH66" s="42"/>
      <c r="AI66" s="42"/>
      <c r="AJ66" s="42"/>
      <c r="AK66" s="42"/>
      <c r="AL66" s="42"/>
      <c r="AM66" s="42"/>
      <c r="AN66" s="42"/>
      <c r="AO66" s="42"/>
      <c r="AP66" s="42"/>
      <c r="AQ66" s="42"/>
      <c r="AR66" s="42"/>
      <c r="AS66" s="42"/>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c r="CU66" s="27"/>
      <c r="CV66" s="27"/>
      <c r="CW66" s="27"/>
      <c r="CX66" s="27"/>
      <c r="CY66" s="27"/>
    </row>
    <row r="67" customFormat="false" ht="13.5" hidden="false" customHeight="false" outlineLevel="0" collapsed="false">
      <c r="C67" s="27"/>
      <c r="D67" s="27"/>
      <c r="E67" s="27"/>
      <c r="F67" s="27"/>
      <c r="G67" s="27"/>
      <c r="H67" s="27"/>
      <c r="I67" s="27"/>
      <c r="J67" s="27"/>
      <c r="K67" s="27"/>
      <c r="L67" s="27"/>
      <c r="M67" s="27"/>
      <c r="N67" s="27"/>
      <c r="O67" s="27"/>
      <c r="P67" s="27"/>
      <c r="Q67" s="27"/>
      <c r="R67" s="27"/>
      <c r="S67" s="27"/>
      <c r="T67" s="27"/>
      <c r="U67" s="27"/>
      <c r="V67" s="27"/>
      <c r="W67" s="27"/>
      <c r="X67" s="27"/>
      <c r="Y67" s="42"/>
      <c r="Z67" s="43"/>
      <c r="AA67" s="44"/>
      <c r="AB67" s="42"/>
      <c r="AC67" s="42"/>
      <c r="AD67" s="42"/>
      <c r="AE67" s="42"/>
      <c r="AF67" s="42"/>
      <c r="AG67" s="42"/>
      <c r="AH67" s="42"/>
      <c r="AI67" s="42"/>
      <c r="AJ67" s="42"/>
      <c r="AK67" s="42"/>
      <c r="AL67" s="42"/>
      <c r="AM67" s="42"/>
      <c r="AN67" s="42"/>
      <c r="AO67" s="42"/>
      <c r="AP67" s="42"/>
      <c r="AQ67" s="42"/>
      <c r="AR67" s="42"/>
      <c r="AS67" s="42"/>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row>
    <row r="68" customFormat="false" ht="13.5" hidden="false" customHeight="false" outlineLevel="0" collapsed="false">
      <c r="C68" s="27"/>
      <c r="D68" s="27"/>
      <c r="E68" s="27"/>
      <c r="F68" s="27"/>
      <c r="G68" s="27"/>
      <c r="H68" s="27"/>
      <c r="I68" s="27"/>
      <c r="J68" s="27"/>
      <c r="K68" s="27"/>
      <c r="L68" s="27"/>
      <c r="M68" s="27"/>
      <c r="N68" s="27"/>
      <c r="O68" s="27"/>
      <c r="P68" s="27"/>
      <c r="Q68" s="27"/>
      <c r="R68" s="27"/>
      <c r="S68" s="27"/>
      <c r="T68" s="27"/>
      <c r="U68" s="27"/>
      <c r="V68" s="27"/>
      <c r="W68" s="27"/>
      <c r="X68" s="27"/>
      <c r="Y68" s="42"/>
      <c r="Z68" s="43"/>
      <c r="AA68" s="44"/>
      <c r="AB68" s="42"/>
      <c r="AC68" s="42"/>
      <c r="AD68" s="42"/>
      <c r="AE68" s="42"/>
      <c r="AF68" s="42"/>
      <c r="AG68" s="42"/>
      <c r="AH68" s="42"/>
      <c r="AI68" s="42"/>
      <c r="AJ68" s="42"/>
      <c r="AK68" s="42"/>
      <c r="AL68" s="42"/>
      <c r="AM68" s="42"/>
      <c r="AN68" s="42"/>
      <c r="AO68" s="42"/>
      <c r="AP68" s="42"/>
      <c r="AQ68" s="42"/>
      <c r="AR68" s="42"/>
      <c r="AS68" s="42"/>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row>
    <row r="69" customFormat="false" ht="13.5" hidden="false" customHeight="false" outlineLevel="0" collapsed="false">
      <c r="C69" s="27"/>
      <c r="D69" s="27"/>
      <c r="E69" s="27"/>
      <c r="F69" s="27"/>
      <c r="G69" s="27"/>
      <c r="H69" s="27"/>
      <c r="I69" s="27"/>
      <c r="J69" s="27"/>
      <c r="K69" s="27"/>
      <c r="L69" s="27"/>
      <c r="M69" s="27"/>
      <c r="N69" s="27"/>
      <c r="O69" s="27"/>
      <c r="P69" s="27"/>
      <c r="Q69" s="27"/>
      <c r="R69" s="27"/>
      <c r="S69" s="27"/>
      <c r="T69" s="27"/>
      <c r="U69" s="27"/>
      <c r="V69" s="27"/>
      <c r="W69" s="27"/>
      <c r="X69" s="27"/>
      <c r="Y69" s="42"/>
      <c r="Z69" s="43"/>
      <c r="AA69" s="44"/>
      <c r="AB69" s="42"/>
      <c r="AC69" s="42"/>
      <c r="AD69" s="42"/>
      <c r="AE69" s="42"/>
      <c r="AF69" s="42"/>
      <c r="AG69" s="42"/>
      <c r="AH69" s="42"/>
      <c r="AI69" s="42"/>
      <c r="AJ69" s="42"/>
      <c r="AK69" s="42"/>
      <c r="AL69" s="42"/>
      <c r="AM69" s="42"/>
      <c r="AN69" s="42"/>
      <c r="AO69" s="42"/>
      <c r="AP69" s="42"/>
      <c r="AQ69" s="42"/>
      <c r="AR69" s="42"/>
      <c r="AS69" s="42"/>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row>
    <row r="70" customFormat="false" ht="13.5" hidden="false" customHeight="false" outlineLevel="0" collapsed="false">
      <c r="C70" s="27"/>
      <c r="D70" s="27"/>
      <c r="E70" s="27"/>
      <c r="F70" s="27"/>
      <c r="G70" s="27"/>
      <c r="H70" s="27"/>
      <c r="I70" s="27"/>
      <c r="J70" s="27"/>
      <c r="K70" s="27"/>
      <c r="L70" s="27"/>
      <c r="M70" s="27"/>
      <c r="N70" s="27"/>
      <c r="O70" s="27"/>
      <c r="P70" s="27"/>
      <c r="Q70" s="27"/>
      <c r="R70" s="27"/>
      <c r="S70" s="27"/>
      <c r="T70" s="27"/>
      <c r="U70" s="27"/>
      <c r="V70" s="27"/>
      <c r="W70" s="27"/>
      <c r="X70" s="27"/>
      <c r="Y70" s="42"/>
      <c r="Z70" s="43"/>
      <c r="AA70" s="44"/>
      <c r="AB70" s="42"/>
      <c r="AC70" s="42"/>
      <c r="AD70" s="42"/>
      <c r="AE70" s="42"/>
      <c r="AF70" s="42"/>
      <c r="AG70" s="42"/>
      <c r="AH70" s="42"/>
      <c r="AI70" s="42"/>
      <c r="AJ70" s="42"/>
      <c r="AK70" s="42"/>
      <c r="AL70" s="42"/>
      <c r="AM70" s="42"/>
      <c r="AN70" s="42"/>
      <c r="AO70" s="42"/>
      <c r="AP70" s="42"/>
      <c r="AQ70" s="42"/>
      <c r="AR70" s="42"/>
      <c r="AS70" s="42"/>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row>
    <row r="71" customFormat="false" ht="13.5" hidden="false" customHeight="false" outlineLevel="0" collapsed="false">
      <c r="C71" s="27"/>
      <c r="D71" s="27"/>
      <c r="E71" s="27"/>
      <c r="F71" s="27"/>
      <c r="G71" s="27"/>
      <c r="H71" s="27"/>
      <c r="I71" s="27"/>
      <c r="J71" s="27"/>
      <c r="K71" s="27"/>
      <c r="L71" s="27"/>
      <c r="M71" s="27"/>
      <c r="N71" s="27"/>
      <c r="O71" s="27"/>
      <c r="P71" s="27"/>
      <c r="Q71" s="27"/>
      <c r="R71" s="27"/>
      <c r="S71" s="27"/>
      <c r="T71" s="27"/>
      <c r="U71" s="27"/>
      <c r="V71" s="27"/>
      <c r="W71" s="27"/>
      <c r="X71" s="27"/>
      <c r="Y71" s="42"/>
      <c r="Z71" s="43" t="n">
        <v>2015</v>
      </c>
      <c r="AA71" s="45"/>
      <c r="AB71" s="42"/>
      <c r="AC71" s="42"/>
      <c r="AD71" s="42"/>
      <c r="AE71" s="42"/>
      <c r="AF71" s="42"/>
      <c r="AG71" s="42"/>
      <c r="AH71" s="42"/>
      <c r="AI71" s="42"/>
      <c r="AJ71" s="42"/>
      <c r="AK71" s="42"/>
      <c r="AL71" s="42"/>
      <c r="AM71" s="42"/>
      <c r="AN71" s="42"/>
      <c r="AO71" s="42"/>
      <c r="AP71" s="42"/>
      <c r="AQ71" s="42"/>
      <c r="AR71" s="42"/>
      <c r="AS71" s="42"/>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row>
    <row r="72" customFormat="false" ht="13.5" hidden="false" customHeight="false" outlineLevel="0" collapsed="false">
      <c r="C72" s="27"/>
      <c r="D72" s="27"/>
      <c r="E72" s="27"/>
      <c r="F72" s="27"/>
      <c r="G72" s="27"/>
      <c r="H72" s="27"/>
      <c r="I72" s="27"/>
      <c r="J72" s="27"/>
      <c r="K72" s="27"/>
      <c r="L72" s="27"/>
      <c r="M72" s="27"/>
      <c r="N72" s="27"/>
      <c r="O72" s="27"/>
      <c r="P72" s="27"/>
      <c r="Q72" s="27"/>
      <c r="R72" s="27"/>
      <c r="S72" s="27"/>
      <c r="T72" s="27"/>
      <c r="U72" s="27"/>
      <c r="V72" s="27"/>
      <c r="W72" s="27"/>
      <c r="X72" s="27"/>
      <c r="Y72" s="42"/>
      <c r="Z72" s="43"/>
      <c r="AA72" s="44"/>
      <c r="AB72" s="42"/>
      <c r="AC72" s="42"/>
      <c r="AD72" s="42"/>
      <c r="AE72" s="42"/>
      <c r="AF72" s="42"/>
      <c r="AG72" s="42"/>
      <c r="AH72" s="42"/>
      <c r="AI72" s="42"/>
      <c r="AJ72" s="42"/>
      <c r="AK72" s="42"/>
      <c r="AL72" s="42"/>
      <c r="AM72" s="42"/>
      <c r="AN72" s="42"/>
      <c r="AO72" s="42"/>
      <c r="AP72" s="42"/>
      <c r="AQ72" s="42"/>
      <c r="AR72" s="42"/>
      <c r="AS72" s="42"/>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row>
    <row r="73" customFormat="false" ht="13.5" hidden="false" customHeight="false" outlineLevel="0" collapsed="false">
      <c r="C73" s="27"/>
      <c r="D73" s="27"/>
      <c r="E73" s="27"/>
      <c r="F73" s="27"/>
      <c r="G73" s="27"/>
      <c r="H73" s="27"/>
      <c r="I73" s="27"/>
      <c r="J73" s="27"/>
      <c r="K73" s="27"/>
      <c r="L73" s="27"/>
      <c r="M73" s="27"/>
      <c r="N73" s="27"/>
      <c r="O73" s="27"/>
      <c r="P73" s="27"/>
      <c r="Q73" s="27"/>
      <c r="R73" s="27"/>
      <c r="S73" s="27"/>
      <c r="T73" s="27"/>
      <c r="U73" s="27"/>
      <c r="V73" s="27"/>
      <c r="W73" s="27"/>
      <c r="X73" s="27"/>
      <c r="Y73" s="42"/>
      <c r="Z73" s="43"/>
      <c r="AA73" s="44"/>
      <c r="AB73" s="42"/>
      <c r="AC73" s="42"/>
      <c r="AD73" s="42"/>
      <c r="AE73" s="42"/>
      <c r="AF73" s="42"/>
      <c r="AG73" s="42"/>
      <c r="AH73" s="42"/>
      <c r="AI73" s="42"/>
      <c r="AJ73" s="42"/>
      <c r="AK73" s="42"/>
      <c r="AL73" s="42"/>
      <c r="AM73" s="42"/>
      <c r="AN73" s="42"/>
      <c r="AO73" s="42"/>
      <c r="AP73" s="42"/>
      <c r="AQ73" s="42"/>
      <c r="AR73" s="42"/>
      <c r="AS73" s="42"/>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c r="CU73" s="27"/>
      <c r="CV73" s="27"/>
      <c r="CW73" s="27"/>
      <c r="CX73" s="27"/>
      <c r="CY73" s="27"/>
    </row>
    <row r="74" customFormat="false" ht="13.5" hidden="false" customHeight="false" outlineLevel="0" collapsed="false">
      <c r="C74" s="27"/>
      <c r="D74" s="27"/>
      <c r="E74" s="27"/>
      <c r="F74" s="27"/>
      <c r="G74" s="27"/>
      <c r="H74" s="27"/>
      <c r="I74" s="27"/>
      <c r="J74" s="27"/>
      <c r="K74" s="27"/>
      <c r="L74" s="27"/>
      <c r="M74" s="27"/>
      <c r="N74" s="27"/>
      <c r="O74" s="27"/>
      <c r="P74" s="27"/>
      <c r="Q74" s="27"/>
      <c r="R74" s="27"/>
      <c r="S74" s="27"/>
      <c r="T74" s="27"/>
      <c r="U74" s="27"/>
      <c r="V74" s="27"/>
      <c r="W74" s="27"/>
      <c r="X74" s="27"/>
      <c r="Y74" s="42"/>
      <c r="Z74" s="43"/>
      <c r="AA74" s="44"/>
      <c r="AB74" s="42"/>
      <c r="AC74" s="42"/>
      <c r="AD74" s="42"/>
      <c r="AE74" s="42"/>
      <c r="AF74" s="42"/>
      <c r="AG74" s="42"/>
      <c r="AH74" s="42"/>
      <c r="AI74" s="42"/>
      <c r="AJ74" s="42"/>
      <c r="AK74" s="42"/>
      <c r="AL74" s="42"/>
      <c r="AM74" s="42"/>
      <c r="AN74" s="42"/>
      <c r="AO74" s="42"/>
      <c r="AP74" s="42"/>
      <c r="AQ74" s="42"/>
      <c r="AR74" s="42"/>
      <c r="AS74" s="42"/>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c r="CU74" s="27"/>
      <c r="CV74" s="27"/>
      <c r="CW74" s="27"/>
      <c r="CX74" s="27"/>
      <c r="CY74" s="27"/>
    </row>
    <row r="75" customFormat="false" ht="13.5" hidden="false" customHeight="false" outlineLevel="0" collapsed="false">
      <c r="C75" s="27"/>
      <c r="D75" s="27"/>
      <c r="E75" s="27"/>
      <c r="F75" s="27"/>
      <c r="G75" s="27"/>
      <c r="H75" s="27"/>
      <c r="I75" s="27"/>
      <c r="J75" s="27"/>
      <c r="K75" s="27"/>
      <c r="L75" s="27"/>
      <c r="M75" s="27"/>
      <c r="N75" s="27"/>
      <c r="O75" s="27"/>
      <c r="P75" s="27"/>
      <c r="Q75" s="27"/>
      <c r="R75" s="27"/>
      <c r="S75" s="27"/>
      <c r="T75" s="27"/>
      <c r="U75" s="27"/>
      <c r="V75" s="27"/>
      <c r="W75" s="27"/>
      <c r="X75" s="27"/>
      <c r="Y75" s="42"/>
      <c r="Z75" s="43" t="n">
        <v>2019</v>
      </c>
      <c r="AA75" s="45"/>
      <c r="AB75" s="42"/>
      <c r="AC75" s="42"/>
      <c r="AD75" s="42"/>
      <c r="AE75" s="42"/>
      <c r="AF75" s="42"/>
      <c r="AG75" s="42"/>
      <c r="AH75" s="42"/>
      <c r="AI75" s="42"/>
      <c r="AJ75" s="42"/>
      <c r="AK75" s="42"/>
      <c r="AL75" s="42"/>
      <c r="AM75" s="42"/>
      <c r="AN75" s="42"/>
      <c r="AO75" s="42"/>
      <c r="AP75" s="42"/>
      <c r="AQ75" s="42"/>
      <c r="AR75" s="42"/>
      <c r="AS75" s="42"/>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c r="CU75" s="27"/>
      <c r="CV75" s="27"/>
      <c r="CW75" s="27"/>
      <c r="CX75" s="27"/>
      <c r="CY75" s="27"/>
    </row>
    <row r="76" customFormat="false" ht="12.75" hidden="false" customHeight="false" outlineLevel="0" collapsed="false">
      <c r="C76" s="27"/>
      <c r="D76" s="27"/>
      <c r="E76" s="27"/>
      <c r="F76" s="27"/>
      <c r="G76" s="27"/>
      <c r="H76" s="27"/>
      <c r="I76" s="27"/>
      <c r="J76" s="27"/>
      <c r="K76" s="27"/>
      <c r="L76" s="27"/>
      <c r="M76" s="27"/>
      <c r="N76" s="27"/>
      <c r="O76" s="27"/>
      <c r="P76" s="27"/>
      <c r="Q76" s="27"/>
      <c r="R76" s="27"/>
      <c r="S76" s="27"/>
      <c r="T76" s="27"/>
      <c r="U76" s="27"/>
      <c r="V76" s="27"/>
      <c r="W76" s="27"/>
      <c r="X76" s="27"/>
      <c r="Y76" s="42"/>
      <c r="Z76" s="42"/>
      <c r="AA76" s="42"/>
      <c r="AB76" s="42"/>
      <c r="AC76" s="42"/>
      <c r="AD76" s="42"/>
      <c r="AE76" s="42"/>
      <c r="AF76" s="42"/>
      <c r="AG76" s="42"/>
      <c r="AH76" s="42"/>
      <c r="AI76" s="42"/>
      <c r="AJ76" s="42"/>
      <c r="AK76" s="42"/>
      <c r="AL76" s="42"/>
      <c r="AM76" s="42"/>
      <c r="AN76" s="42"/>
      <c r="AO76" s="42"/>
      <c r="AP76" s="42"/>
      <c r="AQ76" s="42"/>
      <c r="AR76" s="42"/>
      <c r="AS76" s="42"/>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row>
    <row r="77" customFormat="false" ht="12.75" hidden="false" customHeight="false" outlineLevel="0" collapsed="false">
      <c r="C77" s="27"/>
      <c r="D77" s="27"/>
      <c r="E77" s="27"/>
      <c r="F77" s="27"/>
      <c r="G77" s="27"/>
      <c r="H77" s="27"/>
      <c r="I77" s="27"/>
      <c r="J77" s="27"/>
      <c r="K77" s="27"/>
      <c r="L77" s="27"/>
      <c r="M77" s="27"/>
      <c r="N77" s="27"/>
      <c r="O77" s="27"/>
      <c r="P77" s="27"/>
      <c r="Q77" s="27"/>
      <c r="R77" s="27"/>
      <c r="S77" s="27"/>
      <c r="T77" s="27"/>
      <c r="U77" s="27"/>
      <c r="V77" s="27"/>
      <c r="W77" s="27"/>
      <c r="X77" s="27"/>
      <c r="Y77" s="42"/>
      <c r="Z77" s="42"/>
      <c r="AA77" s="42"/>
      <c r="AB77" s="42"/>
      <c r="AC77" s="42"/>
      <c r="AD77" s="42"/>
      <c r="AE77" s="42"/>
      <c r="AF77" s="42"/>
      <c r="AG77" s="42"/>
      <c r="AH77" s="42"/>
      <c r="AI77" s="42"/>
      <c r="AJ77" s="42"/>
      <c r="AK77" s="42"/>
      <c r="AL77" s="42"/>
      <c r="AM77" s="42"/>
      <c r="AN77" s="42"/>
      <c r="AO77" s="42"/>
      <c r="AP77" s="42"/>
      <c r="AQ77" s="42"/>
      <c r="AR77" s="42"/>
      <c r="AS77" s="42"/>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c r="CU77" s="27"/>
      <c r="CV77" s="27"/>
      <c r="CW77" s="27"/>
      <c r="CX77" s="27"/>
      <c r="CY77" s="27"/>
    </row>
    <row r="78" customFormat="false" ht="12.75" hidden="false" customHeight="false" outlineLevel="0" collapsed="false">
      <c r="C78" s="27"/>
      <c r="D78" s="27"/>
      <c r="E78" s="27"/>
      <c r="F78" s="27"/>
      <c r="G78" s="27"/>
      <c r="H78" s="27"/>
      <c r="I78" s="27"/>
      <c r="J78" s="27"/>
      <c r="K78" s="27"/>
      <c r="L78" s="27"/>
      <c r="M78" s="27"/>
      <c r="N78" s="27"/>
      <c r="O78" s="27"/>
      <c r="P78" s="27"/>
      <c r="Q78" s="27"/>
      <c r="R78" s="27"/>
      <c r="S78" s="27"/>
      <c r="T78" s="27"/>
      <c r="U78" s="27"/>
      <c r="V78" s="27"/>
      <c r="W78" s="27"/>
      <c r="X78" s="27"/>
      <c r="Y78" s="42"/>
      <c r="Z78" s="42"/>
      <c r="AA78" s="42"/>
      <c r="AB78" s="42"/>
      <c r="AC78" s="42"/>
      <c r="AD78" s="42"/>
      <c r="AE78" s="42"/>
      <c r="AF78" s="42"/>
      <c r="AG78" s="42"/>
      <c r="AH78" s="42"/>
      <c r="AI78" s="42"/>
      <c r="AJ78" s="42"/>
      <c r="AK78" s="42"/>
      <c r="AL78" s="42"/>
      <c r="AM78" s="42"/>
      <c r="AN78" s="42"/>
      <c r="AO78" s="42"/>
      <c r="AP78" s="42"/>
      <c r="AQ78" s="42"/>
      <c r="AR78" s="42"/>
      <c r="AS78" s="42"/>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c r="CU78" s="27"/>
      <c r="CV78" s="27"/>
      <c r="CW78" s="27"/>
      <c r="CX78" s="27"/>
      <c r="CY78" s="27"/>
    </row>
    <row r="79" customFormat="false" ht="12.75" hidden="false" customHeight="false" outlineLevel="0" collapsed="false">
      <c r="C79" s="27"/>
      <c r="D79" s="27"/>
      <c r="E79" s="27"/>
      <c r="F79" s="27"/>
      <c r="G79" s="27"/>
      <c r="H79" s="27"/>
      <c r="I79" s="27"/>
      <c r="J79" s="27"/>
      <c r="K79" s="27"/>
      <c r="L79" s="27"/>
      <c r="M79" s="27"/>
      <c r="N79" s="27"/>
      <c r="O79" s="27"/>
      <c r="P79" s="27"/>
      <c r="Q79" s="27"/>
      <c r="R79" s="27"/>
      <c r="S79" s="27"/>
      <c r="T79" s="27"/>
      <c r="U79" s="27"/>
      <c r="V79" s="27"/>
      <c r="W79" s="27"/>
      <c r="X79" s="27"/>
      <c r="Y79" s="42"/>
      <c r="Z79" s="42"/>
      <c r="AA79" s="42"/>
      <c r="AB79" s="42"/>
      <c r="AC79" s="42"/>
      <c r="AD79" s="42"/>
      <c r="AE79" s="42"/>
      <c r="AF79" s="42"/>
      <c r="AG79" s="42"/>
      <c r="AH79" s="42"/>
      <c r="AI79" s="42"/>
      <c r="AJ79" s="42"/>
      <c r="AK79" s="42"/>
      <c r="AL79" s="42"/>
      <c r="AM79" s="42"/>
      <c r="AN79" s="42"/>
      <c r="AO79" s="42"/>
      <c r="AP79" s="42"/>
      <c r="AQ79" s="42"/>
      <c r="AR79" s="42"/>
      <c r="AS79" s="42"/>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row>
    <row r="80" customFormat="false" ht="12.75" hidden="false" customHeight="false" outlineLevel="0" collapsed="false">
      <c r="C80" s="27"/>
      <c r="D80" s="27"/>
      <c r="E80" s="27"/>
      <c r="F80" s="27"/>
      <c r="G80" s="27"/>
      <c r="H80" s="27"/>
      <c r="I80" s="27"/>
      <c r="J80" s="27"/>
      <c r="K80" s="27"/>
      <c r="L80" s="27"/>
      <c r="M80" s="27"/>
      <c r="N80" s="27"/>
      <c r="O80" s="27"/>
      <c r="P80" s="27"/>
      <c r="Q80" s="27"/>
      <c r="R80" s="27"/>
      <c r="S80" s="27"/>
      <c r="T80" s="27"/>
      <c r="U80" s="27"/>
      <c r="V80" s="27"/>
      <c r="W80" s="27"/>
      <c r="X80" s="27"/>
      <c r="Y80" s="42"/>
      <c r="Z80" s="42"/>
      <c r="AA80" s="42"/>
      <c r="AB80" s="42"/>
      <c r="AC80" s="42"/>
      <c r="AD80" s="42"/>
      <c r="AE80" s="42"/>
      <c r="AF80" s="42"/>
      <c r="AG80" s="42"/>
      <c r="AH80" s="42"/>
      <c r="AI80" s="42"/>
      <c r="AJ80" s="42"/>
      <c r="AK80" s="42"/>
      <c r="AL80" s="42"/>
      <c r="AM80" s="42"/>
      <c r="AN80" s="42"/>
      <c r="AO80" s="42"/>
      <c r="AP80" s="42"/>
      <c r="AQ80" s="42"/>
      <c r="AR80" s="42"/>
      <c r="AS80" s="42"/>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row>
    <row r="81" customFormat="false" ht="12.75" hidden="false" customHeight="false" outlineLevel="0" collapsed="false">
      <c r="C81" s="27"/>
      <c r="D81" s="27"/>
      <c r="E81" s="27"/>
      <c r="F81" s="27"/>
      <c r="G81" s="27"/>
      <c r="H81" s="27"/>
      <c r="I81" s="27"/>
      <c r="J81" s="27"/>
      <c r="K81" s="27"/>
      <c r="L81" s="27"/>
      <c r="M81" s="27"/>
      <c r="N81" s="27"/>
      <c r="O81" s="27"/>
      <c r="P81" s="27"/>
      <c r="Q81" s="27"/>
      <c r="R81" s="27"/>
      <c r="S81" s="27"/>
      <c r="T81" s="27"/>
      <c r="U81" s="27"/>
      <c r="V81" s="27"/>
      <c r="W81" s="27"/>
      <c r="X81" s="27"/>
      <c r="Y81" s="42"/>
      <c r="Z81" s="42"/>
      <c r="AA81" s="42"/>
      <c r="AB81" s="42"/>
      <c r="AC81" s="42"/>
      <c r="AD81" s="42"/>
      <c r="AE81" s="42"/>
      <c r="AF81" s="42"/>
      <c r="AG81" s="42"/>
      <c r="AH81" s="42"/>
      <c r="AI81" s="42"/>
      <c r="AJ81" s="42"/>
      <c r="AK81" s="42"/>
      <c r="AL81" s="42"/>
      <c r="AM81" s="42"/>
      <c r="AN81" s="42"/>
      <c r="AO81" s="42"/>
      <c r="AP81" s="42"/>
      <c r="AQ81" s="42"/>
      <c r="AR81" s="42"/>
      <c r="AS81" s="42"/>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c r="CU81" s="27"/>
      <c r="CV81" s="27"/>
      <c r="CW81" s="27"/>
      <c r="CX81" s="27"/>
      <c r="CY81" s="27"/>
    </row>
    <row r="82" customFormat="false" ht="12.75" hidden="false" customHeight="false" outlineLevel="0" collapsed="false">
      <c r="C82" s="27"/>
      <c r="D82" s="27"/>
      <c r="E82" s="27"/>
      <c r="F82" s="27"/>
      <c r="G82" s="27"/>
      <c r="H82" s="27"/>
      <c r="I82" s="27"/>
      <c r="J82" s="27"/>
      <c r="K82" s="27"/>
      <c r="L82" s="27"/>
      <c r="M82" s="27"/>
      <c r="N82" s="27"/>
      <c r="O82" s="27"/>
      <c r="P82" s="27"/>
      <c r="Q82" s="27"/>
      <c r="R82" s="27"/>
      <c r="S82" s="27"/>
      <c r="T82" s="27"/>
      <c r="U82" s="27"/>
      <c r="V82" s="27"/>
      <c r="W82" s="27"/>
      <c r="X82" s="27"/>
      <c r="Y82" s="42"/>
      <c r="Z82" s="42"/>
      <c r="AA82" s="42"/>
      <c r="AB82" s="42"/>
      <c r="AC82" s="42"/>
      <c r="AD82" s="42"/>
      <c r="AE82" s="42"/>
      <c r="AF82" s="42"/>
      <c r="AG82" s="42"/>
      <c r="AH82" s="42"/>
      <c r="AI82" s="42"/>
      <c r="AJ82" s="42"/>
      <c r="AK82" s="42"/>
      <c r="AL82" s="42"/>
      <c r="AM82" s="42"/>
      <c r="AN82" s="42"/>
      <c r="AO82" s="42"/>
      <c r="AP82" s="42"/>
      <c r="AQ82" s="42"/>
      <c r="AR82" s="42"/>
      <c r="AS82" s="42"/>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c r="CU82" s="27"/>
      <c r="CV82" s="27"/>
      <c r="CW82" s="27"/>
      <c r="CX82" s="27"/>
      <c r="CY82" s="27"/>
    </row>
    <row r="83" customFormat="false" ht="12.75" hidden="false" customHeight="false" outlineLevel="0" collapsed="false">
      <c r="C83" s="27"/>
      <c r="D83" s="27"/>
      <c r="E83" s="27"/>
      <c r="F83" s="27"/>
      <c r="G83" s="27"/>
      <c r="H83" s="27"/>
      <c r="I83" s="27"/>
      <c r="J83" s="27"/>
      <c r="K83" s="27"/>
      <c r="L83" s="27"/>
      <c r="M83" s="27"/>
      <c r="N83" s="27"/>
      <c r="O83" s="27"/>
      <c r="P83" s="27"/>
      <c r="Q83" s="27"/>
      <c r="R83" s="27"/>
      <c r="S83" s="27"/>
      <c r="T83" s="27"/>
      <c r="U83" s="27"/>
      <c r="V83" s="27"/>
      <c r="W83" s="27"/>
      <c r="X83" s="27"/>
      <c r="Y83" s="42"/>
      <c r="Z83" s="42"/>
      <c r="AA83" s="42"/>
      <c r="AB83" s="42"/>
      <c r="AC83" s="42"/>
      <c r="AD83" s="42"/>
      <c r="AE83" s="42"/>
      <c r="AF83" s="42"/>
      <c r="AG83" s="42"/>
      <c r="AH83" s="42"/>
      <c r="AI83" s="42"/>
      <c r="AJ83" s="42"/>
      <c r="AK83" s="42"/>
      <c r="AL83" s="42"/>
      <c r="AM83" s="42"/>
      <c r="AN83" s="42"/>
      <c r="AO83" s="42"/>
      <c r="AP83" s="42"/>
      <c r="AQ83" s="42"/>
      <c r="AR83" s="42"/>
      <c r="AS83" s="42"/>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c r="CU83" s="27"/>
      <c r="CV83" s="27"/>
      <c r="CW83" s="27"/>
      <c r="CX83" s="27"/>
      <c r="CY83" s="27"/>
    </row>
    <row r="84" customFormat="false" ht="12.75" hidden="false" customHeight="false" outlineLevel="0" collapsed="false">
      <c r="C84" s="27"/>
      <c r="D84" s="27"/>
      <c r="E84" s="27"/>
      <c r="F84" s="27"/>
      <c r="G84" s="27"/>
      <c r="H84" s="27"/>
      <c r="I84" s="27"/>
      <c r="J84" s="27"/>
      <c r="K84" s="27"/>
      <c r="L84" s="27"/>
      <c r="M84" s="27"/>
      <c r="N84" s="27"/>
      <c r="O84" s="27"/>
      <c r="P84" s="27"/>
      <c r="Q84" s="27"/>
      <c r="R84" s="27"/>
      <c r="S84" s="27"/>
      <c r="T84" s="27"/>
      <c r="U84" s="27"/>
      <c r="V84" s="27"/>
      <c r="W84" s="27"/>
      <c r="X84" s="27"/>
      <c r="Y84" s="42"/>
      <c r="Z84" s="42"/>
      <c r="AA84" s="42"/>
      <c r="AB84" s="42"/>
      <c r="AC84" s="42"/>
      <c r="AD84" s="42"/>
      <c r="AE84" s="42"/>
      <c r="AF84" s="42"/>
      <c r="AG84" s="42"/>
      <c r="AH84" s="42"/>
      <c r="AI84" s="42"/>
      <c r="AJ84" s="42"/>
      <c r="AK84" s="42"/>
      <c r="AL84" s="42"/>
      <c r="AM84" s="42"/>
      <c r="AN84" s="42"/>
      <c r="AO84" s="42"/>
      <c r="AP84" s="42"/>
      <c r="AQ84" s="42"/>
      <c r="AR84" s="42"/>
      <c r="AS84" s="42"/>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row>
    <row r="85" customFormat="false" ht="12.75" hidden="false" customHeight="false" outlineLevel="0" collapsed="false">
      <c r="C85" s="27"/>
      <c r="D85" s="27"/>
      <c r="E85" s="27"/>
      <c r="F85" s="27"/>
      <c r="G85" s="27"/>
      <c r="H85" s="27"/>
      <c r="I85" s="27"/>
      <c r="J85" s="27"/>
      <c r="K85" s="27"/>
      <c r="L85" s="27"/>
      <c r="M85" s="27"/>
      <c r="N85" s="27"/>
      <c r="O85" s="27"/>
      <c r="P85" s="27"/>
      <c r="Q85" s="27"/>
      <c r="R85" s="27"/>
      <c r="S85" s="27"/>
      <c r="T85" s="27"/>
      <c r="U85" s="27"/>
      <c r="V85" s="27"/>
      <c r="W85" s="27"/>
      <c r="X85" s="27"/>
      <c r="Y85" s="42"/>
      <c r="Z85" s="42"/>
      <c r="AA85" s="42"/>
      <c r="AB85" s="42"/>
      <c r="AC85" s="42"/>
      <c r="AD85" s="42"/>
      <c r="AE85" s="42"/>
      <c r="AF85" s="42"/>
      <c r="AG85" s="42"/>
      <c r="AH85" s="42"/>
      <c r="AI85" s="42"/>
      <c r="AJ85" s="42"/>
      <c r="AK85" s="42"/>
      <c r="AL85" s="42"/>
      <c r="AM85" s="42"/>
      <c r="AN85" s="42"/>
      <c r="AO85" s="42"/>
      <c r="AP85" s="42"/>
      <c r="AQ85" s="42"/>
      <c r="AR85" s="42"/>
      <c r="AS85" s="42"/>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27"/>
      <c r="CX85" s="27"/>
      <c r="CY85" s="27"/>
    </row>
    <row r="86" customFormat="false" ht="12.75" hidden="false" customHeight="false" outlineLevel="0" collapsed="false">
      <c r="C86" s="27"/>
      <c r="D86" s="27"/>
      <c r="E86" s="27"/>
      <c r="F86" s="27"/>
      <c r="G86" s="27"/>
      <c r="H86" s="27"/>
      <c r="I86" s="27"/>
      <c r="J86" s="27"/>
      <c r="K86" s="27"/>
      <c r="L86" s="27"/>
      <c r="M86" s="27"/>
      <c r="N86" s="27"/>
      <c r="O86" s="27"/>
      <c r="P86" s="27"/>
      <c r="Q86" s="27"/>
      <c r="R86" s="27"/>
      <c r="S86" s="27"/>
      <c r="T86" s="27"/>
      <c r="U86" s="27"/>
      <c r="V86" s="27"/>
      <c r="W86" s="27"/>
      <c r="X86" s="27"/>
      <c r="Y86" s="42"/>
      <c r="Z86" s="42"/>
      <c r="AA86" s="42"/>
      <c r="AB86" s="42"/>
      <c r="AC86" s="42"/>
      <c r="AD86" s="42"/>
      <c r="AE86" s="42"/>
      <c r="AF86" s="42"/>
      <c r="AG86" s="42"/>
      <c r="AH86" s="42"/>
      <c r="AI86" s="42"/>
      <c r="AJ86" s="42"/>
      <c r="AK86" s="42"/>
      <c r="AL86" s="42"/>
      <c r="AM86" s="42"/>
      <c r="AN86" s="42"/>
      <c r="AO86" s="42"/>
      <c r="AP86" s="42"/>
      <c r="AQ86" s="42"/>
      <c r="AR86" s="42"/>
      <c r="AS86" s="42"/>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c r="CU86" s="27"/>
      <c r="CV86" s="27"/>
      <c r="CW86" s="27"/>
      <c r="CX86" s="27"/>
      <c r="CY86" s="27"/>
    </row>
    <row r="87" customFormat="false" ht="12.75" hidden="false" customHeight="false" outlineLevel="0" collapsed="false">
      <c r="C87" s="27"/>
      <c r="D87" s="27"/>
      <c r="E87" s="27"/>
      <c r="F87" s="27"/>
      <c r="G87" s="27"/>
      <c r="H87" s="27"/>
      <c r="I87" s="27"/>
      <c r="J87" s="27"/>
      <c r="K87" s="27"/>
      <c r="L87" s="27"/>
      <c r="M87" s="27"/>
      <c r="N87" s="27"/>
      <c r="O87" s="27"/>
      <c r="P87" s="27"/>
      <c r="Q87" s="27"/>
      <c r="R87" s="27"/>
      <c r="S87" s="27"/>
      <c r="T87" s="27"/>
      <c r="U87" s="27"/>
      <c r="V87" s="27"/>
      <c r="W87" s="27"/>
      <c r="X87" s="27"/>
      <c r="Y87" s="42"/>
      <c r="Z87" s="42"/>
      <c r="AA87" s="42"/>
      <c r="AB87" s="42"/>
      <c r="AC87" s="42"/>
      <c r="AD87" s="42"/>
      <c r="AE87" s="42"/>
      <c r="AF87" s="42"/>
      <c r="AG87" s="42"/>
      <c r="AH87" s="42"/>
      <c r="AI87" s="42"/>
      <c r="AJ87" s="42"/>
      <c r="AK87" s="42"/>
      <c r="AL87" s="42"/>
      <c r="AM87" s="42"/>
      <c r="AN87" s="42"/>
      <c r="AO87" s="42"/>
      <c r="AP87" s="42"/>
      <c r="AQ87" s="42"/>
      <c r="AR87" s="42"/>
      <c r="AS87" s="42"/>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27"/>
      <c r="CX87" s="27"/>
      <c r="CY87" s="27"/>
    </row>
    <row r="88" customFormat="false" ht="12.75" hidden="false" customHeight="false" outlineLevel="0" collapsed="false">
      <c r="C88" s="27"/>
      <c r="D88" s="27"/>
      <c r="E88" s="27"/>
      <c r="F88" s="27"/>
      <c r="G88" s="27"/>
      <c r="H88" s="27"/>
      <c r="I88" s="27"/>
      <c r="J88" s="27"/>
      <c r="K88" s="27"/>
      <c r="L88" s="27"/>
      <c r="M88" s="27"/>
      <c r="N88" s="27"/>
      <c r="O88" s="27"/>
      <c r="P88" s="27"/>
      <c r="Q88" s="27"/>
      <c r="R88" s="27"/>
      <c r="S88" s="27"/>
      <c r="T88" s="27"/>
      <c r="U88" s="27"/>
      <c r="V88" s="27"/>
      <c r="W88" s="27"/>
      <c r="X88" s="27"/>
      <c r="Y88" s="42"/>
      <c r="Z88" s="42"/>
      <c r="AA88" s="42"/>
      <c r="AB88" s="42"/>
      <c r="AC88" s="42"/>
      <c r="AD88" s="42"/>
      <c r="AE88" s="42"/>
      <c r="AF88" s="42"/>
      <c r="AG88" s="42"/>
      <c r="AH88" s="42"/>
      <c r="AI88" s="42"/>
      <c r="AJ88" s="42"/>
      <c r="AK88" s="42"/>
      <c r="AL88" s="42"/>
      <c r="AM88" s="42"/>
      <c r="AN88" s="42"/>
      <c r="AO88" s="42"/>
      <c r="AP88" s="42"/>
      <c r="AQ88" s="42"/>
      <c r="AR88" s="42"/>
      <c r="AS88" s="42"/>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c r="CU88" s="27"/>
      <c r="CV88" s="27"/>
      <c r="CW88" s="27"/>
      <c r="CX88" s="27"/>
      <c r="CY88" s="27"/>
    </row>
    <row r="89" customFormat="false" ht="12.75" hidden="false" customHeight="false" outlineLevel="0" collapsed="false">
      <c r="C89" s="27"/>
      <c r="D89" s="27"/>
      <c r="E89" s="27"/>
      <c r="F89" s="27"/>
      <c r="G89" s="27"/>
      <c r="H89" s="27"/>
      <c r="I89" s="27"/>
      <c r="J89" s="27"/>
      <c r="K89" s="27"/>
      <c r="L89" s="27"/>
      <c r="M89" s="27"/>
      <c r="N89" s="27"/>
      <c r="O89" s="27"/>
      <c r="P89" s="27"/>
      <c r="Q89" s="27"/>
      <c r="R89" s="27"/>
      <c r="S89" s="27"/>
      <c r="T89" s="27"/>
      <c r="U89" s="27"/>
      <c r="V89" s="27"/>
      <c r="W89" s="27"/>
      <c r="X89" s="27"/>
      <c r="Y89" s="42"/>
      <c r="Z89" s="42"/>
      <c r="AA89" s="42"/>
      <c r="AB89" s="42"/>
      <c r="AC89" s="42"/>
      <c r="AD89" s="42"/>
      <c r="AE89" s="42"/>
      <c r="AF89" s="42"/>
      <c r="AG89" s="42"/>
      <c r="AH89" s="42"/>
      <c r="AI89" s="42"/>
      <c r="AJ89" s="42"/>
      <c r="AK89" s="42"/>
      <c r="AL89" s="42"/>
      <c r="AM89" s="42"/>
      <c r="AN89" s="42"/>
      <c r="AO89" s="42"/>
      <c r="AP89" s="42"/>
      <c r="AQ89" s="42"/>
      <c r="AR89" s="42"/>
      <c r="AS89" s="42"/>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c r="CU89" s="27"/>
      <c r="CV89" s="27"/>
      <c r="CW89" s="27"/>
      <c r="CX89" s="27"/>
      <c r="CY89" s="27"/>
    </row>
    <row r="90" customFormat="false" ht="12.75" hidden="false" customHeight="false" outlineLevel="0" collapsed="false">
      <c r="C90" s="27"/>
      <c r="D90" s="27"/>
      <c r="E90" s="27"/>
      <c r="F90" s="27"/>
      <c r="G90" s="27"/>
      <c r="H90" s="27"/>
      <c r="I90" s="27"/>
      <c r="J90" s="27"/>
      <c r="K90" s="27"/>
      <c r="L90" s="27"/>
      <c r="M90" s="27"/>
      <c r="N90" s="27"/>
      <c r="O90" s="27"/>
      <c r="P90" s="27"/>
      <c r="Q90" s="27"/>
      <c r="R90" s="27"/>
      <c r="S90" s="27"/>
      <c r="T90" s="27"/>
      <c r="U90" s="27"/>
      <c r="V90" s="27"/>
      <c r="W90" s="27"/>
      <c r="X90" s="27"/>
      <c r="Y90" s="42"/>
      <c r="Z90" s="42"/>
      <c r="AA90" s="42"/>
      <c r="AB90" s="42"/>
      <c r="AC90" s="42"/>
      <c r="AD90" s="42"/>
      <c r="AE90" s="42"/>
      <c r="AF90" s="42"/>
      <c r="AG90" s="42"/>
      <c r="AH90" s="42"/>
      <c r="AI90" s="42"/>
      <c r="AJ90" s="42"/>
      <c r="AK90" s="42"/>
      <c r="AL90" s="42"/>
      <c r="AM90" s="42"/>
      <c r="AN90" s="42"/>
      <c r="AO90" s="42"/>
      <c r="AP90" s="42"/>
      <c r="AQ90" s="42"/>
      <c r="AR90" s="42"/>
      <c r="AS90" s="42"/>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c r="CU90" s="27"/>
      <c r="CV90" s="27"/>
      <c r="CW90" s="27"/>
      <c r="CX90" s="27"/>
      <c r="CY90" s="27"/>
    </row>
    <row r="91" customFormat="false" ht="12.75" hidden="false" customHeight="false" outlineLevel="0" collapsed="false">
      <c r="C91" s="27"/>
      <c r="D91" s="27"/>
      <c r="E91" s="27"/>
      <c r="F91" s="27"/>
      <c r="G91" s="27"/>
      <c r="H91" s="27"/>
      <c r="I91" s="27"/>
      <c r="J91" s="27"/>
      <c r="K91" s="27"/>
      <c r="L91" s="27"/>
      <c r="M91" s="27"/>
      <c r="N91" s="27"/>
      <c r="O91" s="27"/>
      <c r="P91" s="27"/>
      <c r="Q91" s="27"/>
      <c r="R91" s="27"/>
      <c r="S91" s="27"/>
      <c r="T91" s="27"/>
      <c r="U91" s="27"/>
      <c r="V91" s="27"/>
      <c r="W91" s="27"/>
      <c r="X91" s="27"/>
      <c r="Y91" s="42"/>
      <c r="Z91" s="42"/>
      <c r="AA91" s="42"/>
      <c r="AB91" s="42"/>
      <c r="AC91" s="42"/>
      <c r="AD91" s="42"/>
      <c r="AE91" s="42"/>
      <c r="AF91" s="42"/>
      <c r="AG91" s="42"/>
      <c r="AH91" s="42"/>
      <c r="AI91" s="42"/>
      <c r="AJ91" s="42"/>
      <c r="AK91" s="42"/>
      <c r="AL91" s="42"/>
      <c r="AM91" s="42"/>
      <c r="AN91" s="42"/>
      <c r="AO91" s="42"/>
      <c r="AP91" s="42"/>
      <c r="AQ91" s="42"/>
      <c r="AR91" s="42"/>
      <c r="AS91" s="42"/>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row>
    <row r="92" customFormat="false" ht="12.75" hidden="false" customHeight="false" outlineLevel="0" collapsed="false">
      <c r="C92" s="27"/>
      <c r="D92" s="27"/>
      <c r="E92" s="27"/>
      <c r="F92" s="27"/>
      <c r="G92" s="27"/>
      <c r="H92" s="27"/>
      <c r="I92" s="27"/>
      <c r="J92" s="27"/>
      <c r="K92" s="27"/>
      <c r="L92" s="27"/>
      <c r="M92" s="27"/>
      <c r="N92" s="27"/>
      <c r="O92" s="27"/>
      <c r="P92" s="27"/>
      <c r="Q92" s="27"/>
      <c r="R92" s="27"/>
      <c r="S92" s="27"/>
      <c r="T92" s="27"/>
      <c r="U92" s="27"/>
      <c r="V92" s="27"/>
      <c r="W92" s="27"/>
      <c r="X92" s="27"/>
      <c r="Y92" s="42"/>
      <c r="Z92" s="42"/>
      <c r="AA92" s="42"/>
      <c r="AB92" s="42"/>
      <c r="AC92" s="42"/>
      <c r="AD92" s="42"/>
      <c r="AE92" s="42"/>
      <c r="AF92" s="42"/>
      <c r="AG92" s="42"/>
      <c r="AH92" s="42"/>
      <c r="AI92" s="42"/>
      <c r="AJ92" s="42"/>
      <c r="AK92" s="42"/>
      <c r="AL92" s="42"/>
      <c r="AM92" s="42"/>
      <c r="AN92" s="42"/>
      <c r="AO92" s="42"/>
      <c r="AP92" s="42"/>
      <c r="AQ92" s="42"/>
      <c r="AR92" s="42"/>
      <c r="AS92" s="42"/>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c r="CU92" s="27"/>
      <c r="CV92" s="27"/>
      <c r="CW92" s="27"/>
      <c r="CX92" s="27"/>
      <c r="CY92" s="27"/>
    </row>
    <row r="93" customFormat="false" ht="12.75" hidden="false" customHeight="false" outlineLevel="0" collapsed="false">
      <c r="C93" s="27"/>
      <c r="D93" s="27"/>
      <c r="E93" s="27"/>
      <c r="F93" s="27"/>
      <c r="G93" s="27"/>
      <c r="H93" s="27"/>
      <c r="I93" s="27"/>
      <c r="J93" s="27"/>
      <c r="K93" s="27"/>
      <c r="L93" s="27"/>
      <c r="M93" s="27"/>
      <c r="N93" s="27"/>
      <c r="O93" s="27"/>
      <c r="P93" s="27"/>
      <c r="Q93" s="27"/>
      <c r="R93" s="27"/>
      <c r="S93" s="27"/>
      <c r="T93" s="27"/>
      <c r="U93" s="27"/>
      <c r="V93" s="27"/>
      <c r="W93" s="27"/>
      <c r="X93" s="27"/>
      <c r="Y93" s="42"/>
      <c r="Z93" s="42"/>
      <c r="AA93" s="42"/>
      <c r="AB93" s="42"/>
      <c r="AC93" s="42"/>
      <c r="AD93" s="42"/>
      <c r="AE93" s="42"/>
      <c r="AF93" s="42"/>
      <c r="AG93" s="42"/>
      <c r="AH93" s="42"/>
      <c r="AI93" s="42"/>
      <c r="AJ93" s="42"/>
      <c r="AK93" s="42"/>
      <c r="AL93" s="42"/>
      <c r="AM93" s="42"/>
      <c r="AN93" s="42"/>
      <c r="AO93" s="42"/>
      <c r="AP93" s="42"/>
      <c r="AQ93" s="42"/>
      <c r="AR93" s="42"/>
      <c r="AS93" s="42"/>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row>
    <row r="94" customFormat="false" ht="12.75" hidden="false" customHeight="false" outlineLevel="0" collapsed="false">
      <c r="C94" s="27"/>
      <c r="D94" s="27"/>
      <c r="E94" s="27"/>
      <c r="F94" s="27"/>
      <c r="G94" s="27"/>
      <c r="H94" s="27"/>
      <c r="I94" s="27"/>
      <c r="J94" s="27"/>
      <c r="K94" s="27"/>
      <c r="L94" s="27"/>
      <c r="M94" s="27"/>
      <c r="N94" s="27"/>
      <c r="O94" s="27"/>
      <c r="P94" s="27"/>
      <c r="Q94" s="27"/>
      <c r="R94" s="27"/>
      <c r="S94" s="27"/>
      <c r="T94" s="27"/>
      <c r="U94" s="27"/>
      <c r="V94" s="27"/>
      <c r="W94" s="27"/>
      <c r="X94" s="27"/>
      <c r="Y94" s="42"/>
      <c r="Z94" s="42"/>
      <c r="AA94" s="42"/>
      <c r="AB94" s="42"/>
      <c r="AC94" s="42"/>
      <c r="AD94" s="42"/>
      <c r="AE94" s="42"/>
      <c r="AF94" s="42"/>
      <c r="AG94" s="42"/>
      <c r="AH94" s="42"/>
      <c r="AI94" s="42"/>
      <c r="AJ94" s="42"/>
      <c r="AK94" s="42"/>
      <c r="AL94" s="42"/>
      <c r="AM94" s="42"/>
      <c r="AN94" s="42"/>
      <c r="AO94" s="42"/>
      <c r="AP94" s="42"/>
      <c r="AQ94" s="42"/>
      <c r="AR94" s="42"/>
      <c r="AS94" s="42"/>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row>
    <row r="95" customFormat="false" ht="12.75" hidden="false" customHeight="false" outlineLevel="0" collapsed="false">
      <c r="C95" s="27"/>
      <c r="D95" s="27"/>
      <c r="E95" s="27"/>
      <c r="F95" s="27"/>
      <c r="G95" s="27"/>
      <c r="H95" s="27"/>
      <c r="I95" s="27"/>
      <c r="J95" s="27"/>
      <c r="K95" s="27"/>
      <c r="L95" s="27"/>
      <c r="M95" s="27"/>
      <c r="N95" s="27"/>
      <c r="O95" s="27"/>
      <c r="P95" s="27"/>
      <c r="Q95" s="27"/>
      <c r="R95" s="27"/>
      <c r="S95" s="27"/>
      <c r="T95" s="27"/>
      <c r="U95" s="27"/>
      <c r="V95" s="27"/>
      <c r="W95" s="27"/>
      <c r="X95" s="27"/>
      <c r="Y95" s="42"/>
      <c r="Z95" s="42"/>
      <c r="AA95" s="42"/>
      <c r="AB95" s="42"/>
      <c r="AC95" s="42"/>
      <c r="AD95" s="42"/>
      <c r="AE95" s="42"/>
      <c r="AF95" s="42"/>
      <c r="AG95" s="42"/>
      <c r="AH95" s="42"/>
      <c r="AI95" s="42"/>
      <c r="AJ95" s="42"/>
      <c r="AK95" s="42"/>
      <c r="AL95" s="42"/>
      <c r="AM95" s="42"/>
      <c r="AN95" s="42"/>
      <c r="AO95" s="42"/>
      <c r="AP95" s="42"/>
      <c r="AQ95" s="42"/>
      <c r="AR95" s="42"/>
      <c r="AS95" s="42"/>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row>
    <row r="96" customFormat="false" ht="12.75" hidden="false" customHeight="false" outlineLevel="0" collapsed="false">
      <c r="C96" s="27"/>
      <c r="D96" s="27"/>
      <c r="E96" s="27"/>
      <c r="F96" s="27"/>
      <c r="G96" s="27"/>
      <c r="H96" s="27"/>
      <c r="I96" s="27"/>
      <c r="J96" s="27"/>
      <c r="K96" s="27"/>
      <c r="L96" s="27"/>
      <c r="M96" s="27"/>
      <c r="N96" s="27"/>
      <c r="O96" s="27"/>
      <c r="P96" s="27"/>
      <c r="Q96" s="27"/>
      <c r="R96" s="27"/>
      <c r="S96" s="27"/>
      <c r="T96" s="27"/>
      <c r="U96" s="27"/>
      <c r="V96" s="27"/>
      <c r="W96" s="27"/>
      <c r="X96" s="27"/>
      <c r="Y96" s="42"/>
      <c r="Z96" s="42"/>
      <c r="AA96" s="42"/>
      <c r="AB96" s="42"/>
      <c r="AC96" s="42"/>
      <c r="AD96" s="42"/>
      <c r="AE96" s="42"/>
      <c r="AF96" s="42"/>
      <c r="AG96" s="42"/>
      <c r="AH96" s="42"/>
      <c r="AI96" s="42"/>
      <c r="AJ96" s="42"/>
      <c r="AK96" s="42"/>
      <c r="AL96" s="42"/>
      <c r="AM96" s="42"/>
      <c r="AN96" s="42"/>
      <c r="AO96" s="42"/>
      <c r="AP96" s="42"/>
      <c r="AQ96" s="42"/>
      <c r="AR96" s="42"/>
      <c r="AS96" s="42"/>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row>
    <row r="97" customFormat="false" ht="12.75" hidden="false" customHeight="false" outlineLevel="0" collapsed="false">
      <c r="C97" s="27"/>
      <c r="D97" s="27"/>
      <c r="E97" s="27"/>
      <c r="F97" s="27"/>
      <c r="G97" s="27"/>
      <c r="H97" s="27"/>
      <c r="I97" s="27"/>
      <c r="J97" s="27"/>
      <c r="K97" s="27"/>
      <c r="L97" s="27"/>
      <c r="M97" s="27"/>
      <c r="N97" s="27"/>
      <c r="O97" s="27"/>
      <c r="P97" s="27"/>
      <c r="Q97" s="27"/>
      <c r="R97" s="27"/>
      <c r="S97" s="27"/>
      <c r="T97" s="27"/>
      <c r="U97" s="27"/>
      <c r="V97" s="27"/>
      <c r="W97" s="27"/>
      <c r="X97" s="27"/>
      <c r="Y97" s="42"/>
      <c r="Z97" s="42"/>
      <c r="AA97" s="42"/>
      <c r="AB97" s="42"/>
      <c r="AC97" s="42"/>
      <c r="AD97" s="42"/>
      <c r="AE97" s="42"/>
      <c r="AF97" s="42"/>
      <c r="AG97" s="42"/>
      <c r="AH97" s="42"/>
      <c r="AI97" s="42"/>
      <c r="AJ97" s="42"/>
      <c r="AK97" s="42"/>
      <c r="AL97" s="42"/>
      <c r="AM97" s="42"/>
      <c r="AN97" s="42"/>
      <c r="AO97" s="42"/>
      <c r="AP97" s="42"/>
      <c r="AQ97" s="42"/>
      <c r="AR97" s="42"/>
      <c r="AS97" s="42"/>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row>
    <row r="98" customFormat="false" ht="12.75" hidden="false" customHeight="false" outlineLevel="0" collapsed="false">
      <c r="C98" s="27"/>
      <c r="D98" s="27"/>
      <c r="E98" s="27"/>
      <c r="F98" s="27"/>
      <c r="G98" s="27"/>
      <c r="H98" s="27"/>
      <c r="I98" s="27"/>
      <c r="J98" s="27"/>
      <c r="K98" s="27"/>
      <c r="L98" s="27"/>
      <c r="M98" s="27"/>
      <c r="N98" s="27"/>
      <c r="O98" s="27"/>
      <c r="P98" s="27"/>
      <c r="Q98" s="27"/>
      <c r="R98" s="27"/>
      <c r="S98" s="27"/>
      <c r="T98" s="27"/>
      <c r="U98" s="27"/>
      <c r="V98" s="27"/>
      <c r="W98" s="27"/>
      <c r="X98" s="27"/>
      <c r="Y98" s="42"/>
      <c r="Z98" s="42"/>
      <c r="AA98" s="42"/>
      <c r="AB98" s="42"/>
      <c r="AC98" s="42"/>
      <c r="AD98" s="42"/>
      <c r="AE98" s="42"/>
      <c r="AF98" s="42"/>
      <c r="AG98" s="42"/>
      <c r="AH98" s="42"/>
      <c r="AI98" s="42"/>
      <c r="AJ98" s="42"/>
      <c r="AK98" s="42"/>
      <c r="AL98" s="42"/>
      <c r="AM98" s="42"/>
      <c r="AN98" s="42"/>
      <c r="AO98" s="42"/>
      <c r="AP98" s="42"/>
      <c r="AQ98" s="42"/>
      <c r="AR98" s="42"/>
      <c r="AS98" s="42"/>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row>
    <row r="99" customFormat="false" ht="12.75" hidden="false" customHeight="false" outlineLevel="0" collapsed="false">
      <c r="C99" s="27"/>
      <c r="D99" s="27"/>
      <c r="E99" s="27"/>
      <c r="F99" s="27"/>
      <c r="G99" s="27"/>
      <c r="H99" s="27"/>
      <c r="I99" s="27"/>
      <c r="J99" s="27"/>
      <c r="K99" s="27"/>
      <c r="L99" s="27"/>
      <c r="M99" s="27"/>
      <c r="N99" s="27"/>
      <c r="O99" s="27"/>
      <c r="P99" s="27"/>
      <c r="Q99" s="27"/>
      <c r="R99" s="27"/>
      <c r="S99" s="27"/>
      <c r="T99" s="27"/>
      <c r="U99" s="27"/>
      <c r="V99" s="27"/>
      <c r="W99" s="27"/>
      <c r="X99" s="27"/>
      <c r="Y99" s="42"/>
      <c r="Z99" s="42"/>
      <c r="AA99" s="42"/>
      <c r="AB99" s="42"/>
      <c r="AC99" s="42"/>
      <c r="AD99" s="42"/>
      <c r="AE99" s="42"/>
      <c r="AF99" s="42"/>
      <c r="AG99" s="42"/>
      <c r="AH99" s="42"/>
      <c r="AI99" s="42"/>
      <c r="AJ99" s="42"/>
      <c r="AK99" s="42"/>
      <c r="AL99" s="42"/>
      <c r="AM99" s="42"/>
      <c r="AN99" s="42"/>
      <c r="AO99" s="42"/>
      <c r="AP99" s="42"/>
      <c r="AQ99" s="42"/>
      <c r="AR99" s="42"/>
      <c r="AS99" s="42"/>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row>
    <row r="100" customFormat="false" ht="12.75" hidden="false" customHeight="false" outlineLevel="0" collapsed="false">
      <c r="C100" s="27"/>
      <c r="D100" s="27"/>
      <c r="E100" s="27"/>
      <c r="F100" s="27"/>
      <c r="G100" s="27"/>
      <c r="H100" s="27"/>
      <c r="I100" s="27"/>
      <c r="J100" s="27"/>
      <c r="K100" s="27"/>
      <c r="L100" s="27"/>
      <c r="M100" s="27"/>
      <c r="N100" s="27"/>
      <c r="O100" s="27"/>
      <c r="P100" s="27"/>
      <c r="Q100" s="27"/>
      <c r="R100" s="27"/>
      <c r="S100" s="27"/>
      <c r="T100" s="27"/>
      <c r="U100" s="27"/>
      <c r="V100" s="27"/>
      <c r="W100" s="27"/>
      <c r="X100" s="27"/>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row>
    <row r="101" customFormat="false" ht="12.75" hidden="false" customHeight="false" outlineLevel="0" collapsed="false">
      <c r="C101" s="27"/>
      <c r="D101" s="27"/>
      <c r="E101" s="27"/>
      <c r="F101" s="27"/>
      <c r="G101" s="27"/>
      <c r="H101" s="27"/>
      <c r="I101" s="27"/>
      <c r="J101" s="27"/>
      <c r="K101" s="27"/>
      <c r="L101" s="27"/>
      <c r="M101" s="27"/>
      <c r="N101" s="27"/>
      <c r="O101" s="27"/>
      <c r="P101" s="27"/>
      <c r="Q101" s="27"/>
      <c r="R101" s="27"/>
      <c r="S101" s="27"/>
      <c r="T101" s="27"/>
      <c r="U101" s="27"/>
      <c r="V101" s="27"/>
      <c r="W101" s="27"/>
      <c r="X101" s="27"/>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c r="CU101" s="27"/>
      <c r="CV101" s="27"/>
      <c r="CW101" s="27"/>
      <c r="CX101" s="27"/>
      <c r="CY101" s="27"/>
    </row>
    <row r="102" customFormat="false" ht="12.75" hidden="false" customHeight="false" outlineLevel="0" collapsed="false">
      <c r="C102" s="27"/>
      <c r="D102" s="27"/>
      <c r="E102" s="27"/>
      <c r="F102" s="27"/>
      <c r="G102" s="27"/>
      <c r="H102" s="27"/>
      <c r="I102" s="27"/>
      <c r="J102" s="27"/>
      <c r="K102" s="27"/>
      <c r="L102" s="27"/>
      <c r="M102" s="27"/>
      <c r="N102" s="27"/>
      <c r="O102" s="27"/>
      <c r="P102" s="27"/>
      <c r="Q102" s="27"/>
      <c r="R102" s="27"/>
      <c r="S102" s="27"/>
      <c r="T102" s="27"/>
      <c r="U102" s="27"/>
      <c r="V102" s="27"/>
      <c r="W102" s="27"/>
      <c r="X102" s="27"/>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row>
    <row r="103" customFormat="false" ht="12.75" hidden="false" customHeight="false" outlineLevel="0" collapsed="false">
      <c r="C103" s="27"/>
      <c r="D103" s="27"/>
      <c r="E103" s="27"/>
      <c r="F103" s="27"/>
      <c r="G103" s="27"/>
      <c r="H103" s="27"/>
      <c r="I103" s="27"/>
      <c r="J103" s="27"/>
      <c r="K103" s="27"/>
      <c r="L103" s="27"/>
      <c r="M103" s="27"/>
      <c r="N103" s="27"/>
      <c r="O103" s="27"/>
      <c r="P103" s="27"/>
      <c r="Q103" s="27"/>
      <c r="R103" s="27"/>
      <c r="S103" s="27"/>
      <c r="T103" s="27"/>
      <c r="U103" s="27"/>
      <c r="V103" s="27"/>
      <c r="W103" s="27"/>
      <c r="X103" s="27"/>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27"/>
      <c r="CX103" s="27"/>
      <c r="CY103" s="27"/>
    </row>
    <row r="104" customFormat="false" ht="12.75" hidden="false" customHeight="false" outlineLevel="0" collapsed="false">
      <c r="C104" s="27"/>
      <c r="D104" s="27"/>
      <c r="E104" s="27"/>
      <c r="F104" s="27"/>
      <c r="G104" s="27"/>
      <c r="H104" s="27"/>
      <c r="I104" s="27"/>
      <c r="J104" s="27"/>
      <c r="K104" s="27"/>
      <c r="L104" s="27"/>
      <c r="M104" s="27"/>
      <c r="N104" s="27"/>
      <c r="O104" s="27"/>
      <c r="P104" s="27"/>
      <c r="Q104" s="27"/>
      <c r="R104" s="27"/>
      <c r="S104" s="27"/>
      <c r="T104" s="27"/>
      <c r="U104" s="27"/>
      <c r="V104" s="27"/>
      <c r="W104" s="27"/>
      <c r="X104" s="27"/>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row>
    <row r="105" customFormat="false" ht="12.75" hidden="false" customHeight="false" outlineLevel="0" collapsed="false">
      <c r="C105" s="27"/>
      <c r="D105" s="27"/>
      <c r="E105" s="27"/>
      <c r="F105" s="27"/>
      <c r="G105" s="27"/>
      <c r="H105" s="27"/>
      <c r="I105" s="27"/>
      <c r="J105" s="27"/>
      <c r="K105" s="27"/>
      <c r="L105" s="27"/>
      <c r="M105" s="27"/>
      <c r="N105" s="27"/>
      <c r="O105" s="27"/>
      <c r="P105" s="27"/>
      <c r="Q105" s="27"/>
      <c r="R105" s="27"/>
      <c r="S105" s="27"/>
      <c r="T105" s="27"/>
      <c r="U105" s="27"/>
      <c r="V105" s="27"/>
      <c r="W105" s="27"/>
      <c r="X105" s="27"/>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c r="CU105" s="27"/>
      <c r="CV105" s="27"/>
      <c r="CW105" s="27"/>
      <c r="CX105" s="27"/>
      <c r="CY105" s="27"/>
    </row>
    <row r="106" customFormat="false" ht="12.75" hidden="false" customHeight="false" outlineLevel="0" collapsed="false">
      <c r="C106" s="27"/>
      <c r="D106" s="27"/>
      <c r="E106" s="27"/>
      <c r="F106" s="27"/>
      <c r="G106" s="27"/>
      <c r="H106" s="27"/>
      <c r="I106" s="27"/>
      <c r="J106" s="27"/>
      <c r="K106" s="27"/>
      <c r="L106" s="27"/>
      <c r="M106" s="27"/>
      <c r="N106" s="27"/>
      <c r="O106" s="27"/>
      <c r="P106" s="27"/>
      <c r="Q106" s="27"/>
      <c r="R106" s="27"/>
      <c r="S106" s="27"/>
      <c r="T106" s="27"/>
      <c r="U106" s="27"/>
      <c r="V106" s="27"/>
      <c r="W106" s="27"/>
      <c r="X106" s="27"/>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row>
    <row r="107" customFormat="false" ht="12.75" hidden="false" customHeight="false" outlineLevel="0" collapsed="false">
      <c r="C107" s="27"/>
      <c r="D107" s="27"/>
      <c r="E107" s="27"/>
      <c r="F107" s="27"/>
      <c r="G107" s="27"/>
      <c r="H107" s="27"/>
      <c r="I107" s="27"/>
      <c r="J107" s="27"/>
      <c r="K107" s="27"/>
      <c r="L107" s="27"/>
      <c r="M107" s="27"/>
      <c r="N107" s="27"/>
      <c r="O107" s="27"/>
      <c r="P107" s="27"/>
      <c r="Q107" s="27"/>
      <c r="R107" s="27"/>
      <c r="S107" s="27"/>
      <c r="T107" s="27"/>
      <c r="U107" s="27"/>
      <c r="V107" s="27"/>
      <c r="W107" s="27"/>
      <c r="X107" s="27"/>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row>
    <row r="108" customFormat="false" ht="12.75" hidden="false" customHeight="false" outlineLevel="0" collapsed="false">
      <c r="C108" s="27"/>
      <c r="D108" s="27"/>
      <c r="E108" s="27"/>
      <c r="F108" s="27"/>
      <c r="G108" s="27"/>
      <c r="H108" s="27"/>
      <c r="I108" s="27"/>
      <c r="J108" s="27"/>
      <c r="K108" s="27"/>
      <c r="L108" s="27"/>
      <c r="M108" s="27"/>
      <c r="N108" s="27"/>
      <c r="O108" s="27"/>
      <c r="P108" s="27"/>
      <c r="Q108" s="27"/>
      <c r="R108" s="27"/>
      <c r="S108" s="27"/>
      <c r="T108" s="27"/>
      <c r="U108" s="27"/>
      <c r="V108" s="27"/>
      <c r="W108" s="27"/>
      <c r="X108" s="27"/>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c r="CU108" s="27"/>
      <c r="CV108" s="27"/>
      <c r="CW108" s="27"/>
      <c r="CX108" s="27"/>
      <c r="CY108" s="27"/>
    </row>
    <row r="109" customFormat="false" ht="12.75" hidden="false" customHeight="false" outlineLevel="0" collapsed="false">
      <c r="C109" s="27"/>
      <c r="D109" s="27"/>
      <c r="E109" s="27"/>
      <c r="F109" s="27"/>
      <c r="G109" s="27"/>
      <c r="H109" s="27"/>
      <c r="I109" s="27"/>
      <c r="J109" s="27"/>
      <c r="K109" s="27"/>
      <c r="L109" s="27"/>
      <c r="M109" s="27"/>
      <c r="N109" s="27"/>
      <c r="O109" s="27"/>
      <c r="P109" s="27"/>
      <c r="Q109" s="27"/>
      <c r="R109" s="27"/>
      <c r="S109" s="27"/>
      <c r="T109" s="27"/>
      <c r="U109" s="27"/>
      <c r="V109" s="27"/>
      <c r="W109" s="27"/>
      <c r="X109" s="27"/>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row>
    <row r="110" customFormat="false" ht="12.75" hidden="false" customHeight="false" outlineLevel="0" collapsed="false">
      <c r="C110" s="27"/>
      <c r="D110" s="27"/>
      <c r="E110" s="27"/>
      <c r="F110" s="27"/>
      <c r="G110" s="27"/>
      <c r="H110" s="27"/>
      <c r="I110" s="27"/>
      <c r="J110" s="27"/>
      <c r="K110" s="27"/>
      <c r="L110" s="27"/>
      <c r="M110" s="27"/>
      <c r="N110" s="27"/>
      <c r="O110" s="27"/>
      <c r="P110" s="27"/>
      <c r="Q110" s="27"/>
      <c r="R110" s="27"/>
      <c r="S110" s="27"/>
      <c r="T110" s="27"/>
      <c r="U110" s="27"/>
      <c r="V110" s="27"/>
      <c r="W110" s="27"/>
      <c r="X110" s="27"/>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row>
    <row r="111" customFormat="false" ht="12.75" hidden="false" customHeight="false" outlineLevel="0" collapsed="false">
      <c r="C111" s="27"/>
      <c r="D111" s="27"/>
      <c r="E111" s="27"/>
      <c r="F111" s="27"/>
      <c r="G111" s="27"/>
      <c r="H111" s="27"/>
      <c r="I111" s="27"/>
      <c r="J111" s="27"/>
      <c r="K111" s="27"/>
      <c r="L111" s="27"/>
      <c r="M111" s="27"/>
      <c r="N111" s="27"/>
      <c r="O111" s="27"/>
      <c r="P111" s="27"/>
      <c r="Q111" s="27"/>
      <c r="R111" s="27"/>
      <c r="S111" s="27"/>
      <c r="T111" s="27"/>
      <c r="U111" s="27"/>
      <c r="V111" s="27"/>
      <c r="W111" s="27"/>
      <c r="X111" s="27"/>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c r="CU111" s="27"/>
      <c r="CV111" s="27"/>
      <c r="CW111" s="27"/>
      <c r="CX111" s="27"/>
      <c r="CY111" s="27"/>
    </row>
    <row r="112" customFormat="false" ht="12.75" hidden="false" customHeight="false" outlineLevel="0" collapsed="false">
      <c r="C112" s="27"/>
      <c r="D112" s="27"/>
      <c r="E112" s="27"/>
      <c r="F112" s="27"/>
      <c r="G112" s="27"/>
      <c r="H112" s="27"/>
      <c r="I112" s="27"/>
      <c r="J112" s="27"/>
      <c r="K112" s="27"/>
      <c r="L112" s="27"/>
      <c r="M112" s="27"/>
      <c r="N112" s="27"/>
      <c r="O112" s="27"/>
      <c r="P112" s="27"/>
      <c r="Q112" s="27"/>
      <c r="R112" s="27"/>
      <c r="S112" s="27"/>
      <c r="T112" s="27"/>
      <c r="U112" s="27"/>
      <c r="V112" s="27"/>
      <c r="W112" s="27"/>
      <c r="X112" s="27"/>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row>
    <row r="113" customFormat="false" ht="12.75" hidden="false" customHeight="false" outlineLevel="0" collapsed="false">
      <c r="C113" s="27"/>
      <c r="D113" s="27"/>
      <c r="E113" s="27"/>
      <c r="F113" s="27"/>
      <c r="G113" s="27"/>
      <c r="H113" s="27"/>
      <c r="I113" s="27"/>
      <c r="J113" s="27"/>
      <c r="K113" s="27"/>
      <c r="L113" s="27"/>
      <c r="M113" s="27"/>
      <c r="N113" s="27"/>
      <c r="O113" s="27"/>
      <c r="P113" s="27"/>
      <c r="Q113" s="27"/>
      <c r="R113" s="27"/>
      <c r="S113" s="27"/>
      <c r="T113" s="27"/>
      <c r="U113" s="27"/>
      <c r="V113" s="27"/>
      <c r="W113" s="27"/>
      <c r="X113" s="27"/>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row>
    <row r="114" customFormat="false" ht="12.75" hidden="false" customHeight="false" outlineLevel="0" collapsed="false">
      <c r="C114" s="27"/>
      <c r="D114" s="27"/>
      <c r="E114" s="27"/>
      <c r="F114" s="27"/>
      <c r="G114" s="27"/>
      <c r="H114" s="27"/>
      <c r="I114" s="27"/>
      <c r="J114" s="27"/>
      <c r="K114" s="27"/>
      <c r="L114" s="27"/>
      <c r="M114" s="27"/>
      <c r="N114" s="27"/>
      <c r="O114" s="27"/>
      <c r="P114" s="27"/>
      <c r="Q114" s="27"/>
      <c r="R114" s="27"/>
      <c r="S114" s="27"/>
      <c r="T114" s="27"/>
      <c r="U114" s="27"/>
      <c r="V114" s="27"/>
      <c r="W114" s="27"/>
      <c r="X114" s="27"/>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row>
    <row r="115" customFormat="false" ht="12.75" hidden="false" customHeight="false" outlineLevel="0" collapsed="false">
      <c r="C115" s="27"/>
      <c r="D115" s="27"/>
      <c r="E115" s="27"/>
      <c r="F115" s="27"/>
      <c r="G115" s="27"/>
      <c r="H115" s="27"/>
      <c r="I115" s="27"/>
      <c r="J115" s="27"/>
      <c r="K115" s="27"/>
      <c r="L115" s="27"/>
      <c r="M115" s="27"/>
      <c r="N115" s="27"/>
      <c r="O115" s="27"/>
      <c r="P115" s="27"/>
      <c r="Q115" s="27"/>
      <c r="R115" s="27"/>
      <c r="S115" s="27"/>
      <c r="T115" s="27"/>
      <c r="U115" s="27"/>
      <c r="V115" s="27"/>
      <c r="W115" s="27"/>
      <c r="X115" s="27"/>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c r="CU115" s="27"/>
      <c r="CV115" s="27"/>
      <c r="CW115" s="27"/>
      <c r="CX115" s="27"/>
      <c r="CY115" s="27"/>
    </row>
    <row r="116" customFormat="false" ht="12.75" hidden="false" customHeight="false" outlineLevel="0" collapsed="false">
      <c r="C116" s="27"/>
      <c r="D116" s="27"/>
      <c r="E116" s="27"/>
      <c r="F116" s="27"/>
      <c r="G116" s="27"/>
      <c r="H116" s="27"/>
      <c r="I116" s="27"/>
      <c r="J116" s="27"/>
      <c r="K116" s="27"/>
      <c r="L116" s="27"/>
      <c r="M116" s="27"/>
      <c r="N116" s="27"/>
      <c r="O116" s="27"/>
      <c r="P116" s="27"/>
      <c r="Q116" s="27"/>
      <c r="R116" s="27"/>
      <c r="S116" s="27"/>
      <c r="T116" s="27"/>
      <c r="U116" s="27"/>
      <c r="V116" s="27"/>
      <c r="W116" s="27"/>
      <c r="X116" s="27"/>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c r="CU116" s="27"/>
      <c r="CV116" s="27"/>
      <c r="CW116" s="27"/>
      <c r="CX116" s="27"/>
      <c r="CY116" s="27"/>
    </row>
    <row r="117" customFormat="false" ht="12.75" hidden="false" customHeight="false" outlineLevel="0" collapsed="false">
      <c r="C117" s="27"/>
      <c r="D117" s="27"/>
      <c r="E117" s="27"/>
      <c r="F117" s="27"/>
      <c r="G117" s="27"/>
      <c r="H117" s="27"/>
      <c r="I117" s="27"/>
      <c r="J117" s="27"/>
      <c r="K117" s="27"/>
      <c r="L117" s="27"/>
      <c r="M117" s="27"/>
      <c r="N117" s="27"/>
      <c r="O117" s="27"/>
      <c r="P117" s="27"/>
      <c r="Q117" s="27"/>
      <c r="R117" s="27"/>
      <c r="S117" s="27"/>
      <c r="T117" s="27"/>
      <c r="U117" s="27"/>
      <c r="V117" s="27"/>
      <c r="W117" s="27"/>
      <c r="X117" s="27"/>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c r="CU117" s="27"/>
      <c r="CV117" s="27"/>
      <c r="CW117" s="27"/>
      <c r="CX117" s="27"/>
      <c r="CY117" s="27"/>
    </row>
    <row r="118" customFormat="false" ht="12.75" hidden="false" customHeight="false" outlineLevel="0" collapsed="false">
      <c r="C118" s="27"/>
      <c r="D118" s="27"/>
      <c r="E118" s="27"/>
      <c r="F118" s="27"/>
      <c r="G118" s="27"/>
      <c r="H118" s="27"/>
      <c r="I118" s="27"/>
      <c r="J118" s="27"/>
      <c r="K118" s="27"/>
      <c r="L118" s="27"/>
      <c r="M118" s="27"/>
      <c r="N118" s="27"/>
      <c r="O118" s="27"/>
      <c r="P118" s="27"/>
      <c r="Q118" s="27"/>
      <c r="R118" s="27"/>
      <c r="S118" s="27"/>
      <c r="T118" s="27"/>
      <c r="U118" s="27"/>
      <c r="V118" s="27"/>
      <c r="W118" s="27"/>
      <c r="X118" s="27"/>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c r="CU118" s="27"/>
      <c r="CV118" s="27"/>
      <c r="CW118" s="27"/>
      <c r="CX118" s="27"/>
      <c r="CY118" s="27"/>
    </row>
    <row r="119" customFormat="false" ht="12.75" hidden="false" customHeight="false" outlineLevel="0" collapsed="false">
      <c r="C119" s="27"/>
      <c r="D119" s="27"/>
      <c r="E119" s="27"/>
      <c r="F119" s="27"/>
      <c r="G119" s="27"/>
      <c r="H119" s="27"/>
      <c r="I119" s="27"/>
      <c r="J119" s="27"/>
      <c r="K119" s="27"/>
      <c r="L119" s="27"/>
      <c r="M119" s="27"/>
      <c r="N119" s="27"/>
      <c r="O119" s="27"/>
      <c r="P119" s="27"/>
      <c r="Q119" s="27"/>
      <c r="R119" s="27"/>
      <c r="S119" s="27"/>
      <c r="T119" s="27"/>
      <c r="U119" s="27"/>
      <c r="V119" s="27"/>
      <c r="W119" s="27"/>
      <c r="X119" s="27"/>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row>
    <row r="120" customFormat="false" ht="12.75" hidden="false" customHeight="false" outlineLevel="0" collapsed="false">
      <c r="C120" s="27"/>
      <c r="D120" s="27"/>
      <c r="E120" s="27"/>
      <c r="F120" s="27"/>
      <c r="G120" s="27"/>
      <c r="H120" s="27"/>
      <c r="I120" s="27"/>
      <c r="J120" s="27"/>
      <c r="K120" s="27"/>
      <c r="L120" s="27"/>
      <c r="M120" s="27"/>
      <c r="N120" s="27"/>
      <c r="O120" s="27"/>
      <c r="P120" s="27"/>
      <c r="Q120" s="27"/>
      <c r="R120" s="27"/>
      <c r="S120" s="27"/>
      <c r="T120" s="27"/>
      <c r="U120" s="27"/>
      <c r="V120" s="27"/>
      <c r="W120" s="27"/>
      <c r="X120" s="27"/>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row>
    <row r="121" customFormat="false" ht="12.75" hidden="false" customHeight="false" outlineLevel="0" collapsed="false">
      <c r="C121" s="27"/>
      <c r="D121" s="27"/>
      <c r="E121" s="27"/>
      <c r="F121" s="27"/>
      <c r="G121" s="27"/>
      <c r="H121" s="27"/>
      <c r="I121" s="27"/>
      <c r="J121" s="27"/>
      <c r="K121" s="27"/>
      <c r="L121" s="27"/>
      <c r="M121" s="27"/>
      <c r="N121" s="27"/>
      <c r="O121" s="27"/>
      <c r="P121" s="27"/>
      <c r="Q121" s="27"/>
      <c r="R121" s="27"/>
      <c r="S121" s="27"/>
      <c r="T121" s="27"/>
      <c r="U121" s="27"/>
      <c r="V121" s="27"/>
      <c r="W121" s="27"/>
      <c r="X121" s="27"/>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c r="CU121" s="27"/>
      <c r="CV121" s="27"/>
      <c r="CW121" s="27"/>
      <c r="CX121" s="27"/>
      <c r="CY121" s="27"/>
    </row>
    <row r="122" customFormat="false" ht="12.75" hidden="false" customHeight="false" outlineLevel="0" collapsed="false">
      <c r="C122" s="27"/>
      <c r="D122" s="27"/>
      <c r="E122" s="27"/>
      <c r="F122" s="27"/>
      <c r="G122" s="27"/>
      <c r="H122" s="27"/>
      <c r="I122" s="27"/>
      <c r="J122" s="27"/>
      <c r="K122" s="27"/>
      <c r="L122" s="27"/>
      <c r="M122" s="27"/>
      <c r="N122" s="27"/>
      <c r="O122" s="27"/>
      <c r="P122" s="27"/>
      <c r="Q122" s="27"/>
      <c r="R122" s="27"/>
      <c r="S122" s="27"/>
      <c r="T122" s="27"/>
      <c r="U122" s="27"/>
      <c r="V122" s="27"/>
      <c r="W122" s="27"/>
      <c r="X122" s="27"/>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c r="CU122" s="27"/>
      <c r="CV122" s="27"/>
      <c r="CW122" s="27"/>
      <c r="CX122" s="27"/>
      <c r="CY122" s="27"/>
    </row>
    <row r="123" customFormat="false" ht="12.75" hidden="false" customHeight="false" outlineLevel="0" collapsed="false">
      <c r="C123" s="27"/>
      <c r="D123" s="27"/>
      <c r="E123" s="27"/>
      <c r="F123" s="27"/>
      <c r="G123" s="27"/>
      <c r="H123" s="27"/>
      <c r="I123" s="27"/>
      <c r="J123" s="27"/>
      <c r="K123" s="27"/>
      <c r="L123" s="27"/>
      <c r="M123" s="27"/>
      <c r="N123" s="27"/>
      <c r="O123" s="27"/>
      <c r="P123" s="27"/>
      <c r="Q123" s="27"/>
      <c r="R123" s="27"/>
      <c r="S123" s="27"/>
      <c r="T123" s="27"/>
      <c r="U123" s="27"/>
      <c r="V123" s="27"/>
      <c r="W123" s="27"/>
      <c r="X123" s="27"/>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row>
    <row r="124" customFormat="false" ht="12.75" hidden="false" customHeight="false" outlineLevel="0" collapsed="false">
      <c r="C124" s="27"/>
      <c r="D124" s="27"/>
      <c r="E124" s="27"/>
      <c r="F124" s="27"/>
      <c r="G124" s="27"/>
      <c r="H124" s="27"/>
      <c r="I124" s="27"/>
      <c r="J124" s="27"/>
      <c r="K124" s="27"/>
      <c r="L124" s="27"/>
      <c r="M124" s="27"/>
      <c r="N124" s="27"/>
      <c r="O124" s="27"/>
      <c r="P124" s="27"/>
      <c r="Q124" s="27"/>
      <c r="R124" s="27"/>
      <c r="S124" s="27"/>
      <c r="T124" s="27"/>
      <c r="U124" s="27"/>
      <c r="V124" s="27"/>
      <c r="W124" s="27"/>
      <c r="X124" s="27"/>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row>
    <row r="125" customFormat="false" ht="12.75" hidden="false" customHeight="false" outlineLevel="0" collapsed="false">
      <c r="C125" s="27"/>
      <c r="D125" s="27"/>
      <c r="E125" s="27"/>
      <c r="F125" s="27"/>
      <c r="G125" s="27"/>
      <c r="H125" s="27"/>
      <c r="I125" s="27"/>
      <c r="J125" s="27"/>
      <c r="K125" s="27"/>
      <c r="L125" s="27"/>
      <c r="M125" s="27"/>
      <c r="N125" s="27"/>
      <c r="O125" s="27"/>
      <c r="P125" s="27"/>
      <c r="Q125" s="27"/>
      <c r="R125" s="27"/>
      <c r="S125" s="27"/>
      <c r="T125" s="27"/>
      <c r="U125" s="27"/>
      <c r="V125" s="27"/>
      <c r="W125" s="27"/>
      <c r="X125" s="27"/>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row>
    <row r="126" customFormat="false" ht="12.75" hidden="false" customHeight="false" outlineLevel="0" collapsed="false">
      <c r="C126" s="27"/>
      <c r="D126" s="27"/>
      <c r="E126" s="27"/>
      <c r="F126" s="27"/>
      <c r="G126" s="27"/>
      <c r="H126" s="27"/>
      <c r="I126" s="27"/>
      <c r="J126" s="27"/>
      <c r="K126" s="27"/>
      <c r="L126" s="27"/>
      <c r="M126" s="27"/>
      <c r="N126" s="27"/>
      <c r="O126" s="27"/>
      <c r="P126" s="27"/>
      <c r="Q126" s="27"/>
      <c r="R126" s="27"/>
      <c r="S126" s="27"/>
      <c r="T126" s="27"/>
      <c r="U126" s="27"/>
      <c r="V126" s="27"/>
      <c r="W126" s="27"/>
      <c r="X126" s="27"/>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row>
    <row r="127" customFormat="false" ht="12.75" hidden="false" customHeight="false" outlineLevel="0" collapsed="false">
      <c r="C127" s="27"/>
      <c r="D127" s="27"/>
      <c r="E127" s="27"/>
      <c r="F127" s="27"/>
      <c r="G127" s="27"/>
      <c r="H127" s="27"/>
      <c r="I127" s="27"/>
      <c r="J127" s="27"/>
      <c r="K127" s="27"/>
      <c r="L127" s="27"/>
      <c r="M127" s="27"/>
      <c r="N127" s="27"/>
      <c r="O127" s="27"/>
      <c r="P127" s="27"/>
      <c r="Q127" s="27"/>
      <c r="R127" s="27"/>
      <c r="S127" s="27"/>
      <c r="T127" s="27"/>
      <c r="U127" s="27"/>
      <c r="V127" s="27"/>
      <c r="W127" s="27"/>
      <c r="X127" s="27"/>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row>
    <row r="128" customFormat="false" ht="12.75" hidden="false" customHeight="false" outlineLevel="0" collapsed="false">
      <c r="C128" s="27"/>
      <c r="D128" s="27"/>
      <c r="E128" s="27"/>
      <c r="F128" s="27"/>
      <c r="G128" s="27"/>
      <c r="H128" s="27"/>
      <c r="I128" s="27"/>
      <c r="J128" s="27"/>
      <c r="K128" s="27"/>
      <c r="L128" s="27"/>
      <c r="M128" s="27"/>
      <c r="N128" s="27"/>
      <c r="O128" s="27"/>
      <c r="P128" s="27"/>
      <c r="Q128" s="27"/>
      <c r="R128" s="27"/>
      <c r="S128" s="27"/>
      <c r="T128" s="27"/>
      <c r="U128" s="27"/>
      <c r="V128" s="27"/>
      <c r="W128" s="27"/>
      <c r="X128" s="27"/>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row>
    <row r="129" customFormat="false" ht="12.75" hidden="false" customHeight="false" outlineLevel="0" collapsed="false">
      <c r="C129" s="27"/>
      <c r="D129" s="27"/>
      <c r="E129" s="27"/>
      <c r="F129" s="27"/>
      <c r="G129" s="27"/>
      <c r="H129" s="27"/>
      <c r="I129" s="27"/>
      <c r="J129" s="27"/>
      <c r="K129" s="27"/>
      <c r="L129" s="27"/>
      <c r="M129" s="27"/>
      <c r="N129" s="27"/>
      <c r="O129" s="27"/>
      <c r="P129" s="27"/>
      <c r="Q129" s="27"/>
      <c r="R129" s="27"/>
      <c r="S129" s="27"/>
      <c r="T129" s="27"/>
      <c r="U129" s="27"/>
      <c r="V129" s="27"/>
      <c r="W129" s="27"/>
      <c r="X129" s="27"/>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row>
    <row r="130" customFormat="false" ht="12.75" hidden="false" customHeight="false" outlineLevel="0" collapsed="false">
      <c r="C130" s="27"/>
      <c r="D130" s="27"/>
      <c r="E130" s="27"/>
      <c r="F130" s="27"/>
      <c r="G130" s="27"/>
      <c r="H130" s="27"/>
      <c r="I130" s="27"/>
      <c r="J130" s="27"/>
      <c r="K130" s="27"/>
      <c r="M130" s="27"/>
      <c r="N130" s="27"/>
      <c r="O130" s="27"/>
      <c r="P130" s="27"/>
      <c r="Q130" s="27"/>
      <c r="R130" s="27"/>
      <c r="S130" s="27"/>
      <c r="T130" s="27"/>
      <c r="U130" s="27"/>
      <c r="V130" s="27"/>
      <c r="W130" s="27"/>
      <c r="X130" s="27"/>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row>
    <row r="131" customFormat="false" ht="12.75" hidden="false" customHeight="false" outlineLevel="0" collapsed="false">
      <c r="C131" s="27"/>
      <c r="D131" s="27"/>
      <c r="E131" s="27"/>
      <c r="F131" s="27"/>
      <c r="G131" s="27"/>
      <c r="H131" s="27"/>
      <c r="I131" s="27"/>
      <c r="J131" s="27"/>
      <c r="K131" s="27"/>
      <c r="M131" s="27"/>
      <c r="N131" s="27"/>
      <c r="O131" s="27"/>
      <c r="P131" s="27"/>
      <c r="Q131" s="27"/>
      <c r="R131" s="27"/>
      <c r="S131" s="27"/>
      <c r="T131" s="27"/>
      <c r="U131" s="27"/>
      <c r="V131" s="27"/>
      <c r="W131" s="27"/>
      <c r="X131" s="27"/>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row>
    <row r="132" customFormat="false" ht="12.75" hidden="false" customHeight="false" outlineLevel="0" collapsed="false">
      <c r="C132" s="27"/>
      <c r="D132" s="27"/>
      <c r="E132" s="27"/>
      <c r="F132" s="27"/>
      <c r="G132" s="27"/>
      <c r="H132" s="27"/>
      <c r="I132" s="27"/>
      <c r="J132" s="27"/>
      <c r="K132" s="27"/>
      <c r="M132" s="27"/>
      <c r="N132" s="27"/>
      <c r="O132" s="27"/>
      <c r="P132" s="27"/>
      <c r="Q132" s="27"/>
      <c r="R132" s="27"/>
      <c r="S132" s="27"/>
      <c r="T132" s="27"/>
      <c r="U132" s="27"/>
      <c r="V132" s="27"/>
      <c r="W132" s="27"/>
      <c r="X132" s="27"/>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row>
    <row r="133" customFormat="false" ht="12.75" hidden="false" customHeight="false" outlineLevel="0" collapsed="false">
      <c r="C133" s="27"/>
      <c r="D133" s="27"/>
      <c r="E133" s="27"/>
      <c r="F133" s="27"/>
      <c r="G133" s="27"/>
      <c r="H133" s="27"/>
      <c r="I133" s="27"/>
      <c r="J133" s="27"/>
      <c r="K133" s="27"/>
      <c r="M133" s="27"/>
      <c r="N133" s="27"/>
      <c r="O133" s="27"/>
      <c r="P133" s="27"/>
      <c r="Q133" s="27"/>
      <c r="R133" s="27"/>
      <c r="S133" s="27"/>
      <c r="T133" s="27"/>
      <c r="U133" s="27"/>
      <c r="V133" s="27"/>
      <c r="W133" s="27"/>
      <c r="X133" s="27"/>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c r="CU133" s="27"/>
      <c r="CV133" s="27"/>
      <c r="CW133" s="27"/>
      <c r="CX133" s="27"/>
      <c r="CY133" s="27"/>
    </row>
    <row r="134" customFormat="false" ht="12.75" hidden="false" customHeight="false" outlineLevel="0" collapsed="false">
      <c r="C134" s="27"/>
      <c r="D134" s="27"/>
      <c r="E134" s="27"/>
      <c r="F134" s="27"/>
      <c r="G134" s="27"/>
      <c r="H134" s="27"/>
      <c r="I134" s="27"/>
      <c r="J134" s="27"/>
      <c r="K134" s="27"/>
      <c r="M134" s="27"/>
      <c r="N134" s="27"/>
      <c r="O134" s="27"/>
      <c r="P134" s="27"/>
      <c r="Q134" s="27"/>
      <c r="R134" s="27"/>
      <c r="S134" s="27"/>
      <c r="T134" s="27"/>
      <c r="U134" s="27"/>
      <c r="V134" s="27"/>
      <c r="W134" s="27"/>
      <c r="X134" s="27"/>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row>
    <row r="135" customFormat="false" ht="12.75" hidden="false" customHeight="false" outlineLevel="0" collapsed="false">
      <c r="C135" s="27"/>
      <c r="D135" s="27"/>
      <c r="E135" s="27"/>
      <c r="F135" s="27"/>
      <c r="G135" s="27"/>
      <c r="H135" s="27"/>
      <c r="I135" s="27"/>
      <c r="J135" s="27"/>
      <c r="K135" s="27"/>
      <c r="M135" s="27"/>
      <c r="N135" s="27"/>
      <c r="O135" s="27"/>
      <c r="P135" s="27"/>
      <c r="Q135" s="27"/>
      <c r="R135" s="27"/>
      <c r="S135" s="27"/>
      <c r="T135" s="27"/>
      <c r="U135" s="27"/>
      <c r="V135" s="27"/>
      <c r="W135" s="27"/>
      <c r="X135" s="27"/>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c r="CU135" s="27"/>
      <c r="CV135" s="27"/>
      <c r="CW135" s="27"/>
      <c r="CX135" s="27"/>
      <c r="CY135" s="27"/>
    </row>
    <row r="136" customFormat="false" ht="12.75" hidden="false" customHeight="false" outlineLevel="0" collapsed="false">
      <c r="C136" s="27"/>
      <c r="D136" s="27"/>
      <c r="E136" s="27"/>
      <c r="F136" s="27"/>
      <c r="G136" s="27"/>
      <c r="H136" s="27"/>
      <c r="I136" s="27"/>
      <c r="J136" s="27"/>
      <c r="K136" s="27"/>
      <c r="M136" s="27"/>
      <c r="N136" s="27"/>
      <c r="O136" s="27"/>
      <c r="P136" s="27"/>
      <c r="Q136" s="27"/>
      <c r="R136" s="27"/>
      <c r="S136" s="27"/>
      <c r="T136" s="27"/>
      <c r="U136" s="27"/>
      <c r="V136" s="27"/>
      <c r="W136" s="27"/>
      <c r="X136" s="27"/>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c r="CU136" s="27"/>
      <c r="CV136" s="27"/>
      <c r="CW136" s="27"/>
      <c r="CX136" s="27"/>
      <c r="CY136" s="27"/>
    </row>
    <row r="137" customFormat="false" ht="12.75" hidden="false" customHeight="false" outlineLevel="0" collapsed="false">
      <c r="C137" s="27"/>
      <c r="D137" s="27"/>
      <c r="E137" s="27"/>
      <c r="F137" s="27"/>
      <c r="G137" s="27"/>
      <c r="H137" s="27"/>
      <c r="I137" s="27"/>
      <c r="J137" s="27"/>
      <c r="K137" s="27"/>
      <c r="M137" s="27"/>
      <c r="N137" s="27"/>
      <c r="O137" s="27"/>
      <c r="P137" s="27"/>
      <c r="Q137" s="27"/>
      <c r="R137" s="27"/>
      <c r="S137" s="27"/>
      <c r="T137" s="27"/>
      <c r="U137" s="27"/>
      <c r="V137" s="27"/>
      <c r="W137" s="27"/>
      <c r="X137" s="27"/>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c r="CU137" s="27"/>
      <c r="CV137" s="27"/>
      <c r="CW137" s="27"/>
      <c r="CX137" s="27"/>
      <c r="CY137" s="27"/>
    </row>
    <row r="138" customFormat="false" ht="12.75" hidden="false" customHeight="false" outlineLevel="0" collapsed="false">
      <c r="C138" s="27"/>
      <c r="D138" s="27"/>
      <c r="E138" s="27"/>
      <c r="F138" s="27"/>
      <c r="G138" s="27"/>
      <c r="H138" s="27"/>
      <c r="I138" s="27"/>
      <c r="J138" s="27"/>
      <c r="K138" s="27"/>
      <c r="M138" s="27"/>
      <c r="N138" s="27"/>
      <c r="O138" s="27"/>
      <c r="P138" s="27"/>
      <c r="Q138" s="27"/>
      <c r="R138" s="27"/>
      <c r="S138" s="27"/>
      <c r="T138" s="27"/>
      <c r="U138" s="27"/>
      <c r="V138" s="27"/>
      <c r="W138" s="27"/>
      <c r="X138" s="27"/>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7"/>
      <c r="CY138" s="27"/>
    </row>
    <row r="139" customFormat="false" ht="12.75" hidden="false" customHeight="false" outlineLevel="0" collapsed="false">
      <c r="C139" s="27"/>
      <c r="D139" s="27"/>
      <c r="E139" s="27"/>
      <c r="F139" s="27"/>
      <c r="G139" s="27"/>
      <c r="H139" s="27"/>
      <c r="I139" s="27"/>
      <c r="J139" s="27"/>
      <c r="K139" s="27"/>
      <c r="M139" s="27"/>
      <c r="N139" s="27"/>
      <c r="O139" s="27"/>
      <c r="P139" s="27"/>
      <c r="Q139" s="27"/>
      <c r="R139" s="27"/>
      <c r="S139" s="27"/>
      <c r="T139" s="27"/>
      <c r="U139" s="27"/>
      <c r="V139" s="27"/>
      <c r="W139" s="27"/>
      <c r="X139" s="27"/>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c r="CU139" s="27"/>
      <c r="CV139" s="27"/>
      <c r="CW139" s="27"/>
      <c r="CX139" s="27"/>
      <c r="CY139" s="27"/>
    </row>
    <row r="140" customFormat="false" ht="12.75" hidden="false" customHeight="false" outlineLevel="0" collapsed="false">
      <c r="C140" s="27"/>
      <c r="D140" s="27"/>
      <c r="E140" s="27"/>
      <c r="F140" s="27"/>
      <c r="G140" s="27"/>
      <c r="H140" s="27"/>
      <c r="I140" s="27"/>
      <c r="J140" s="27"/>
      <c r="K140" s="27"/>
      <c r="M140" s="27"/>
      <c r="N140" s="27"/>
      <c r="O140" s="27"/>
      <c r="P140" s="27"/>
      <c r="Q140" s="27"/>
      <c r="R140" s="27"/>
      <c r="S140" s="27"/>
      <c r="T140" s="27"/>
      <c r="U140" s="27"/>
      <c r="V140" s="27"/>
      <c r="W140" s="27"/>
      <c r="X140" s="27"/>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c r="CU140" s="27"/>
      <c r="CV140" s="27"/>
      <c r="CW140" s="27"/>
      <c r="CX140" s="27"/>
      <c r="CY140" s="27"/>
    </row>
    <row r="141" customFormat="false" ht="12.75" hidden="false" customHeight="false" outlineLevel="0" collapsed="false">
      <c r="C141" s="27"/>
      <c r="D141" s="27"/>
      <c r="E141" s="27"/>
      <c r="F141" s="27"/>
      <c r="G141" s="27"/>
      <c r="H141" s="27"/>
      <c r="I141" s="27"/>
      <c r="J141" s="27"/>
      <c r="K141" s="27"/>
      <c r="M141" s="27"/>
      <c r="N141" s="27"/>
      <c r="O141" s="27"/>
      <c r="P141" s="27"/>
      <c r="Q141" s="27"/>
      <c r="R141" s="27"/>
      <c r="S141" s="27"/>
      <c r="T141" s="27"/>
      <c r="U141" s="27"/>
      <c r="V141" s="27"/>
      <c r="W141" s="27"/>
      <c r="X141" s="27"/>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c r="CU141" s="27"/>
      <c r="CV141" s="27"/>
      <c r="CW141" s="27"/>
      <c r="CX141" s="27"/>
      <c r="CY141" s="27"/>
    </row>
    <row r="142" customFormat="false" ht="12.75" hidden="false" customHeight="false" outlineLevel="0" collapsed="false">
      <c r="C142" s="27"/>
      <c r="D142" s="27"/>
      <c r="E142" s="27"/>
      <c r="F142" s="27"/>
      <c r="G142" s="27"/>
      <c r="H142" s="27"/>
      <c r="I142" s="27"/>
      <c r="J142" s="27"/>
      <c r="K142" s="27"/>
      <c r="M142" s="27"/>
      <c r="N142" s="27"/>
      <c r="O142" s="27"/>
      <c r="P142" s="27"/>
      <c r="Q142" s="27"/>
      <c r="R142" s="27"/>
      <c r="S142" s="27"/>
      <c r="T142" s="27"/>
      <c r="U142" s="27"/>
      <c r="V142" s="27"/>
      <c r="W142" s="27"/>
      <c r="X142" s="27"/>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c r="CU142" s="27"/>
      <c r="CV142" s="27"/>
      <c r="CW142" s="27"/>
      <c r="CX142" s="27"/>
      <c r="CY142" s="27"/>
    </row>
    <row r="143" customFormat="false" ht="12.75" hidden="false" customHeight="false" outlineLevel="0" collapsed="false">
      <c r="C143" s="27"/>
      <c r="D143" s="27"/>
      <c r="E143" s="27"/>
      <c r="F143" s="27"/>
      <c r="G143" s="27"/>
      <c r="H143" s="27"/>
      <c r="I143" s="27"/>
      <c r="J143" s="27"/>
      <c r="K143" s="27"/>
      <c r="M143" s="27"/>
      <c r="N143" s="27"/>
      <c r="O143" s="27"/>
      <c r="P143" s="27"/>
      <c r="Q143" s="27"/>
      <c r="R143" s="27"/>
      <c r="S143" s="27"/>
      <c r="T143" s="27"/>
      <c r="U143" s="27"/>
      <c r="V143" s="27"/>
      <c r="W143" s="27"/>
      <c r="X143" s="27"/>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c r="CU143" s="27"/>
      <c r="CV143" s="27"/>
      <c r="CW143" s="27"/>
      <c r="CX143" s="27"/>
      <c r="CY143" s="27"/>
    </row>
    <row r="144" customFormat="false" ht="12.75" hidden="false" customHeight="false" outlineLevel="0" collapsed="false">
      <c r="C144" s="27"/>
      <c r="D144" s="27"/>
      <c r="E144" s="27"/>
      <c r="F144" s="27"/>
      <c r="G144" s="27"/>
      <c r="H144" s="27"/>
      <c r="I144" s="27"/>
      <c r="J144" s="27"/>
      <c r="K144" s="27"/>
      <c r="M144" s="27"/>
      <c r="N144" s="27"/>
      <c r="O144" s="27"/>
      <c r="P144" s="27"/>
      <c r="Q144" s="27"/>
      <c r="R144" s="27"/>
      <c r="S144" s="27"/>
      <c r="T144" s="27"/>
      <c r="U144" s="27"/>
      <c r="V144" s="27"/>
      <c r="W144" s="27"/>
      <c r="X144" s="27"/>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c r="CU144" s="27"/>
      <c r="CV144" s="27"/>
      <c r="CW144" s="27"/>
      <c r="CX144" s="27"/>
      <c r="CY144" s="27"/>
    </row>
    <row r="145" customFormat="false" ht="12.75" hidden="false" customHeight="false" outlineLevel="0" collapsed="false">
      <c r="C145" s="27"/>
      <c r="D145" s="27"/>
      <c r="E145" s="27"/>
      <c r="F145" s="27"/>
      <c r="G145" s="27"/>
      <c r="H145" s="27"/>
      <c r="I145" s="27"/>
      <c r="J145" s="27"/>
      <c r="K145" s="27"/>
      <c r="M145" s="27"/>
      <c r="N145" s="27"/>
      <c r="O145" s="27"/>
      <c r="P145" s="27"/>
      <c r="Q145" s="27"/>
      <c r="R145" s="27"/>
      <c r="S145" s="27"/>
      <c r="T145" s="27"/>
      <c r="U145" s="27"/>
      <c r="V145" s="27"/>
      <c r="W145" s="27"/>
      <c r="X145" s="27"/>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c r="CU145" s="27"/>
      <c r="CV145" s="27"/>
      <c r="CW145" s="27"/>
      <c r="CX145" s="27"/>
      <c r="CY145" s="27"/>
    </row>
    <row r="146" customFormat="false" ht="12.75" hidden="false" customHeight="false" outlineLevel="0" collapsed="false">
      <c r="C146" s="27"/>
      <c r="D146" s="27"/>
      <c r="E146" s="27"/>
      <c r="F146" s="27"/>
      <c r="G146" s="27"/>
      <c r="H146" s="27"/>
      <c r="I146" s="27"/>
      <c r="J146" s="27"/>
      <c r="K146" s="27"/>
      <c r="M146" s="27"/>
      <c r="N146" s="27"/>
      <c r="O146" s="27"/>
      <c r="P146" s="27"/>
      <c r="Q146" s="27"/>
      <c r="R146" s="27"/>
      <c r="S146" s="27"/>
      <c r="T146" s="27"/>
      <c r="U146" s="27"/>
      <c r="V146" s="27"/>
      <c r="W146" s="27"/>
      <c r="X146" s="27"/>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row>
    <row r="147" customFormat="false" ht="12.75" hidden="false" customHeight="false" outlineLevel="0" collapsed="false">
      <c r="C147" s="27"/>
      <c r="D147" s="27"/>
      <c r="E147" s="27"/>
      <c r="F147" s="27"/>
      <c r="G147" s="27"/>
      <c r="H147" s="27"/>
      <c r="I147" s="27"/>
      <c r="J147" s="27"/>
      <c r="K147" s="27"/>
      <c r="M147" s="27"/>
      <c r="N147" s="27"/>
      <c r="O147" s="27"/>
      <c r="P147" s="27"/>
      <c r="Q147" s="27"/>
      <c r="R147" s="27"/>
      <c r="S147" s="27"/>
      <c r="T147" s="27"/>
      <c r="U147" s="27"/>
      <c r="V147" s="27"/>
      <c r="W147" s="27"/>
      <c r="X147" s="27"/>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c r="CU147" s="27"/>
      <c r="CV147" s="27"/>
      <c r="CW147" s="27"/>
      <c r="CX147" s="27"/>
      <c r="CY147" s="27"/>
    </row>
    <row r="148" customFormat="false" ht="12.75" hidden="false" customHeight="false" outlineLevel="0" collapsed="false">
      <c r="C148" s="27"/>
      <c r="D148" s="27"/>
      <c r="E148" s="27"/>
      <c r="F148" s="27"/>
      <c r="G148" s="27"/>
      <c r="H148" s="27"/>
      <c r="I148" s="27"/>
      <c r="J148" s="27"/>
      <c r="K148" s="27"/>
      <c r="M148" s="27"/>
      <c r="N148" s="27"/>
      <c r="O148" s="27"/>
      <c r="P148" s="27"/>
      <c r="Q148" s="27"/>
      <c r="R148" s="27"/>
      <c r="S148" s="27"/>
      <c r="T148" s="27"/>
      <c r="U148" s="27"/>
      <c r="V148" s="27"/>
      <c r="W148" s="27"/>
      <c r="X148" s="27"/>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c r="CU148" s="27"/>
      <c r="CV148" s="27"/>
      <c r="CW148" s="27"/>
      <c r="CX148" s="27"/>
      <c r="CY148" s="27"/>
    </row>
    <row r="149" customFormat="false" ht="12.75" hidden="false" customHeight="false" outlineLevel="0" collapsed="false">
      <c r="C149" s="27"/>
      <c r="D149" s="27"/>
      <c r="E149" s="27"/>
      <c r="F149" s="27"/>
      <c r="G149" s="27"/>
      <c r="H149" s="27"/>
      <c r="I149" s="27"/>
      <c r="J149" s="27"/>
      <c r="K149" s="27"/>
      <c r="M149" s="27"/>
      <c r="N149" s="27"/>
      <c r="O149" s="27"/>
      <c r="P149" s="27"/>
      <c r="Q149" s="27"/>
      <c r="R149" s="27"/>
      <c r="S149" s="27"/>
      <c r="T149" s="27"/>
      <c r="U149" s="27"/>
      <c r="V149" s="27"/>
      <c r="W149" s="27"/>
      <c r="X149" s="27"/>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c r="CU149" s="27"/>
      <c r="CV149" s="27"/>
      <c r="CW149" s="27"/>
      <c r="CX149" s="27"/>
      <c r="CY149" s="27"/>
    </row>
    <row r="150" customFormat="false" ht="12.75" hidden="false" customHeight="false" outlineLevel="0" collapsed="false">
      <c r="C150" s="27"/>
      <c r="D150" s="27"/>
      <c r="E150" s="27"/>
      <c r="F150" s="27"/>
      <c r="G150" s="27"/>
      <c r="H150" s="27"/>
      <c r="I150" s="27"/>
      <c r="J150" s="27"/>
      <c r="K150" s="27"/>
      <c r="M150" s="27"/>
      <c r="N150" s="27"/>
      <c r="O150" s="27"/>
      <c r="P150" s="27"/>
      <c r="Q150" s="27"/>
      <c r="R150" s="27"/>
      <c r="S150" s="27"/>
      <c r="T150" s="27"/>
      <c r="U150" s="27"/>
      <c r="V150" s="27"/>
      <c r="W150" s="27"/>
      <c r="X150" s="27"/>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c r="CU150" s="27"/>
      <c r="CV150" s="27"/>
      <c r="CW150" s="27"/>
      <c r="CX150" s="27"/>
      <c r="CY150" s="27"/>
    </row>
    <row r="151" customFormat="false" ht="12.75" hidden="false" customHeight="false" outlineLevel="0" collapsed="false">
      <c r="C151" s="27"/>
      <c r="D151" s="27"/>
      <c r="E151" s="27"/>
      <c r="F151" s="27"/>
      <c r="G151" s="27"/>
      <c r="H151" s="27"/>
      <c r="I151" s="27"/>
      <c r="J151" s="27"/>
      <c r="K151" s="27"/>
      <c r="M151" s="27"/>
      <c r="N151" s="27"/>
      <c r="O151" s="27"/>
      <c r="P151" s="27"/>
      <c r="Q151" s="27"/>
      <c r="R151" s="27"/>
      <c r="S151" s="27"/>
      <c r="T151" s="27"/>
      <c r="U151" s="27"/>
      <c r="V151" s="27"/>
      <c r="W151" s="27"/>
      <c r="X151" s="27"/>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c r="CU151" s="27"/>
      <c r="CV151" s="27"/>
      <c r="CW151" s="27"/>
      <c r="CX151" s="27"/>
      <c r="CY151" s="27"/>
    </row>
    <row r="152" customFormat="false" ht="12.75" hidden="false" customHeight="false" outlineLevel="0" collapsed="false">
      <c r="C152" s="27"/>
      <c r="D152" s="27"/>
      <c r="E152" s="27"/>
      <c r="F152" s="27"/>
      <c r="G152" s="27"/>
      <c r="H152" s="27"/>
      <c r="I152" s="27"/>
      <c r="J152" s="27"/>
      <c r="K152" s="27"/>
      <c r="M152" s="27"/>
      <c r="N152" s="27"/>
      <c r="O152" s="27"/>
      <c r="P152" s="27"/>
      <c r="Q152" s="27"/>
      <c r="R152" s="27"/>
      <c r="S152" s="27"/>
      <c r="T152" s="27"/>
      <c r="U152" s="27"/>
      <c r="V152" s="27"/>
      <c r="W152" s="27"/>
      <c r="X152" s="27"/>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c r="CU152" s="27"/>
      <c r="CV152" s="27"/>
      <c r="CW152" s="27"/>
      <c r="CX152" s="27"/>
      <c r="CY152" s="27"/>
    </row>
    <row r="153" customFormat="false" ht="12.75" hidden="false" customHeight="false" outlineLevel="0" collapsed="false">
      <c r="C153" s="27"/>
      <c r="D153" s="27"/>
      <c r="E153" s="27"/>
      <c r="F153" s="27"/>
      <c r="G153" s="27"/>
      <c r="H153" s="27"/>
      <c r="I153" s="27"/>
      <c r="J153" s="27"/>
      <c r="K153" s="27"/>
      <c r="M153" s="27"/>
      <c r="N153" s="27"/>
      <c r="O153" s="27"/>
      <c r="P153" s="27"/>
      <c r="Q153" s="27"/>
      <c r="R153" s="27"/>
      <c r="S153" s="27"/>
      <c r="T153" s="27"/>
      <c r="U153" s="27"/>
      <c r="V153" s="27"/>
      <c r="W153" s="27"/>
      <c r="X153" s="27"/>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c r="CU153" s="27"/>
      <c r="CV153" s="27"/>
      <c r="CW153" s="27"/>
      <c r="CX153" s="27"/>
      <c r="CY153" s="27"/>
    </row>
    <row r="154" customFormat="false" ht="12.75" hidden="false" customHeight="false" outlineLevel="0" collapsed="false">
      <c r="C154" s="27"/>
      <c r="D154" s="27"/>
      <c r="E154" s="27"/>
      <c r="F154" s="27"/>
      <c r="G154" s="27"/>
      <c r="H154" s="27"/>
      <c r="I154" s="27"/>
      <c r="J154" s="27"/>
      <c r="K154" s="27"/>
      <c r="M154" s="27"/>
      <c r="N154" s="27"/>
      <c r="O154" s="27"/>
      <c r="P154" s="27"/>
      <c r="Q154" s="27"/>
      <c r="R154" s="27"/>
      <c r="S154" s="27"/>
      <c r="T154" s="27"/>
      <c r="U154" s="27"/>
      <c r="V154" s="27"/>
      <c r="W154" s="27"/>
      <c r="X154" s="27"/>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c r="CU154" s="27"/>
      <c r="CV154" s="27"/>
      <c r="CW154" s="27"/>
      <c r="CX154" s="27"/>
      <c r="CY154" s="27"/>
    </row>
    <row r="155" customFormat="false" ht="12.75" hidden="false" customHeight="false" outlineLevel="0" collapsed="false">
      <c r="C155" s="27"/>
      <c r="D155" s="27"/>
      <c r="E155" s="27"/>
      <c r="F155" s="27"/>
      <c r="G155" s="27"/>
      <c r="H155" s="27"/>
      <c r="I155" s="27"/>
      <c r="J155" s="27"/>
      <c r="K155" s="27"/>
      <c r="M155" s="27"/>
      <c r="N155" s="27"/>
      <c r="O155" s="27"/>
      <c r="P155" s="27"/>
      <c r="Q155" s="27"/>
      <c r="R155" s="27"/>
      <c r="S155" s="27"/>
      <c r="T155" s="27"/>
      <c r="U155" s="27"/>
      <c r="V155" s="27"/>
      <c r="W155" s="27"/>
      <c r="X155" s="27"/>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c r="CU155" s="27"/>
      <c r="CV155" s="27"/>
      <c r="CW155" s="27"/>
      <c r="CX155" s="27"/>
      <c r="CY155" s="27"/>
    </row>
    <row r="156" customFormat="false" ht="12.75" hidden="false" customHeight="false" outlineLevel="0" collapsed="false">
      <c r="C156" s="27"/>
      <c r="D156" s="27"/>
      <c r="E156" s="27"/>
      <c r="F156" s="27"/>
      <c r="G156" s="27"/>
      <c r="H156" s="27"/>
      <c r="I156" s="27"/>
      <c r="J156" s="27"/>
      <c r="K156" s="27"/>
      <c r="M156" s="27"/>
      <c r="N156" s="27"/>
      <c r="O156" s="27"/>
      <c r="P156" s="27"/>
      <c r="Q156" s="27"/>
      <c r="R156" s="27"/>
      <c r="S156" s="27"/>
      <c r="T156" s="27"/>
      <c r="U156" s="27"/>
      <c r="V156" s="27"/>
      <c r="W156" s="27"/>
      <c r="X156" s="27"/>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c r="CU156" s="27"/>
      <c r="CV156" s="27"/>
      <c r="CW156" s="27"/>
      <c r="CX156" s="27"/>
      <c r="CY156" s="27"/>
    </row>
    <row r="157" customFormat="false" ht="12.75" hidden="false" customHeight="false" outlineLevel="0" collapsed="false">
      <c r="C157" s="27"/>
      <c r="D157" s="27"/>
      <c r="E157" s="27"/>
      <c r="F157" s="27"/>
      <c r="G157" s="27"/>
      <c r="H157" s="27"/>
      <c r="I157" s="27"/>
      <c r="J157" s="27"/>
      <c r="K157" s="27"/>
      <c r="M157" s="27"/>
      <c r="N157" s="27"/>
      <c r="O157" s="27"/>
      <c r="P157" s="27"/>
      <c r="Q157" s="27"/>
      <c r="R157" s="27"/>
      <c r="S157" s="27"/>
      <c r="T157" s="27"/>
      <c r="U157" s="27"/>
      <c r="V157" s="27"/>
      <c r="W157" s="27"/>
      <c r="X157" s="27"/>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c r="CU157" s="27"/>
      <c r="CV157" s="27"/>
      <c r="CW157" s="27"/>
      <c r="CX157" s="27"/>
      <c r="CY157" s="27"/>
    </row>
    <row r="158" customFormat="false" ht="12.75" hidden="false" customHeight="false" outlineLevel="0" collapsed="false">
      <c r="C158" s="27"/>
      <c r="D158" s="27"/>
      <c r="E158" s="27"/>
      <c r="F158" s="27"/>
      <c r="G158" s="27"/>
      <c r="H158" s="27"/>
      <c r="I158" s="27"/>
      <c r="J158" s="27"/>
      <c r="K158" s="27"/>
      <c r="M158" s="27"/>
      <c r="N158" s="27"/>
      <c r="O158" s="27"/>
      <c r="P158" s="27"/>
      <c r="Q158" s="27"/>
      <c r="R158" s="27"/>
      <c r="S158" s="27"/>
      <c r="T158" s="27"/>
      <c r="U158" s="27"/>
      <c r="V158" s="27"/>
      <c r="W158" s="27"/>
      <c r="X158" s="27"/>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c r="CU158" s="27"/>
      <c r="CV158" s="27"/>
      <c r="CW158" s="27"/>
      <c r="CX158" s="27"/>
      <c r="CY158" s="27"/>
    </row>
    <row r="159" customFormat="false" ht="12.75" hidden="false" customHeight="false" outlineLevel="0" collapsed="false">
      <c r="C159" s="27"/>
      <c r="D159" s="27"/>
      <c r="E159" s="27"/>
      <c r="F159" s="27"/>
      <c r="G159" s="27"/>
      <c r="H159" s="27"/>
      <c r="I159" s="27"/>
      <c r="J159" s="27"/>
      <c r="K159" s="27"/>
      <c r="M159" s="27"/>
      <c r="N159" s="27"/>
      <c r="O159" s="27"/>
      <c r="P159" s="27"/>
      <c r="Q159" s="27"/>
      <c r="R159" s="27"/>
      <c r="S159" s="27"/>
      <c r="T159" s="27"/>
      <c r="U159" s="27"/>
      <c r="V159" s="27"/>
      <c r="W159" s="27"/>
      <c r="X159" s="27"/>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c r="CU159" s="27"/>
      <c r="CV159" s="27"/>
      <c r="CW159" s="27"/>
      <c r="CX159" s="27"/>
      <c r="CY159" s="27"/>
    </row>
    <row r="160" customFormat="false" ht="12.75" hidden="false" customHeight="false" outlineLevel="0" collapsed="false">
      <c r="C160" s="27"/>
      <c r="D160" s="27"/>
      <c r="E160" s="27"/>
      <c r="F160" s="27"/>
      <c r="G160" s="27"/>
      <c r="H160" s="27"/>
      <c r="I160" s="27"/>
      <c r="J160" s="27"/>
      <c r="K160" s="27"/>
      <c r="M160" s="27"/>
      <c r="N160" s="27"/>
      <c r="O160" s="27"/>
      <c r="P160" s="27"/>
      <c r="Q160" s="27"/>
      <c r="R160" s="27"/>
      <c r="S160" s="27"/>
      <c r="T160" s="27"/>
      <c r="U160" s="27"/>
      <c r="V160" s="27"/>
      <c r="W160" s="27"/>
      <c r="X160" s="27"/>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c r="CU160" s="27"/>
      <c r="CV160" s="27"/>
      <c r="CW160" s="27"/>
      <c r="CX160" s="27"/>
      <c r="CY160" s="27"/>
    </row>
    <row r="161" customFormat="false" ht="12.75" hidden="false" customHeight="false" outlineLevel="0" collapsed="false">
      <c r="C161" s="27"/>
      <c r="D161" s="27"/>
      <c r="E161" s="27"/>
      <c r="F161" s="27"/>
      <c r="G161" s="27"/>
      <c r="H161" s="27"/>
      <c r="I161" s="27"/>
      <c r="J161" s="27"/>
      <c r="K161" s="27"/>
      <c r="M161" s="27"/>
      <c r="N161" s="27"/>
      <c r="O161" s="27"/>
      <c r="P161" s="27"/>
      <c r="Q161" s="27"/>
      <c r="R161" s="27"/>
      <c r="S161" s="27"/>
      <c r="T161" s="27"/>
      <c r="U161" s="27"/>
      <c r="V161" s="27"/>
      <c r="W161" s="27"/>
      <c r="X161" s="27"/>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c r="CU161" s="27"/>
      <c r="CV161" s="27"/>
      <c r="CW161" s="27"/>
      <c r="CX161" s="27"/>
      <c r="CY161" s="27"/>
    </row>
    <row r="162" customFormat="false" ht="12.75" hidden="false" customHeight="false" outlineLevel="0" collapsed="false">
      <c r="C162" s="27"/>
      <c r="D162" s="27"/>
      <c r="E162" s="27"/>
      <c r="F162" s="27"/>
      <c r="G162" s="27"/>
      <c r="H162" s="27"/>
      <c r="I162" s="27"/>
      <c r="J162" s="27"/>
      <c r="K162" s="27"/>
      <c r="M162" s="27"/>
      <c r="N162" s="27"/>
      <c r="O162" s="27"/>
      <c r="P162" s="27"/>
      <c r="Q162" s="27"/>
      <c r="R162" s="27"/>
      <c r="S162" s="27"/>
      <c r="T162" s="27"/>
      <c r="U162" s="27"/>
      <c r="V162" s="27"/>
      <c r="W162" s="27"/>
      <c r="X162" s="27"/>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c r="CU162" s="27"/>
      <c r="CV162" s="27"/>
      <c r="CW162" s="27"/>
      <c r="CX162" s="27"/>
      <c r="CY162" s="27"/>
    </row>
    <row r="163" customFormat="false" ht="12.75" hidden="false" customHeight="false" outlineLevel="0" collapsed="false">
      <c r="C163" s="27"/>
      <c r="D163" s="27"/>
      <c r="E163" s="27"/>
      <c r="F163" s="27"/>
      <c r="G163" s="27"/>
      <c r="H163" s="27"/>
      <c r="I163" s="27"/>
      <c r="J163" s="27"/>
      <c r="K163" s="27"/>
      <c r="M163" s="27"/>
      <c r="N163" s="27"/>
      <c r="O163" s="27"/>
      <c r="P163" s="27"/>
      <c r="Q163" s="27"/>
      <c r="R163" s="27"/>
      <c r="S163" s="27"/>
      <c r="T163" s="27"/>
      <c r="U163" s="27"/>
      <c r="V163" s="27"/>
      <c r="W163" s="27"/>
      <c r="X163" s="27"/>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c r="CU163" s="27"/>
      <c r="CV163" s="27"/>
      <c r="CW163" s="27"/>
      <c r="CX163" s="27"/>
      <c r="CY163" s="27"/>
    </row>
    <row r="164" customFormat="false" ht="12.75" hidden="false" customHeight="false" outlineLevel="0" collapsed="false">
      <c r="C164" s="27"/>
      <c r="D164" s="27"/>
      <c r="E164" s="27"/>
      <c r="F164" s="27"/>
      <c r="G164" s="27"/>
      <c r="H164" s="27"/>
      <c r="I164" s="27"/>
      <c r="J164" s="27"/>
      <c r="K164" s="27"/>
      <c r="M164" s="27"/>
      <c r="N164" s="27"/>
      <c r="O164" s="27"/>
      <c r="P164" s="27"/>
      <c r="Q164" s="27"/>
      <c r="R164" s="27"/>
      <c r="S164" s="27"/>
      <c r="T164" s="27"/>
      <c r="U164" s="27"/>
      <c r="V164" s="27"/>
      <c r="W164" s="27"/>
      <c r="X164" s="27"/>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c r="CU164" s="27"/>
      <c r="CV164" s="27"/>
      <c r="CW164" s="27"/>
      <c r="CX164" s="27"/>
      <c r="CY164" s="27"/>
    </row>
    <row r="165" customFormat="false" ht="12.75" hidden="false" customHeight="false" outlineLevel="0" collapsed="false">
      <c r="C165" s="27"/>
      <c r="D165" s="27"/>
      <c r="E165" s="27"/>
      <c r="F165" s="27"/>
      <c r="G165" s="27"/>
      <c r="H165" s="27"/>
      <c r="I165" s="27"/>
      <c r="J165" s="27"/>
      <c r="K165" s="27"/>
      <c r="M165" s="27"/>
      <c r="N165" s="27"/>
      <c r="O165" s="27"/>
      <c r="P165" s="27"/>
      <c r="Q165" s="27"/>
      <c r="R165" s="27"/>
      <c r="S165" s="27"/>
      <c r="T165" s="27"/>
      <c r="U165" s="27"/>
      <c r="V165" s="27"/>
      <c r="W165" s="27"/>
      <c r="X165" s="27"/>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c r="CU165" s="27"/>
      <c r="CV165" s="27"/>
      <c r="CW165" s="27"/>
      <c r="CX165" s="27"/>
      <c r="CY165" s="27"/>
    </row>
    <row r="166" customFormat="false" ht="12.75" hidden="false" customHeight="false" outlineLevel="0" collapsed="false">
      <c r="C166" s="27"/>
      <c r="D166" s="27"/>
      <c r="E166" s="27"/>
      <c r="F166" s="27"/>
      <c r="G166" s="27"/>
      <c r="H166" s="27"/>
      <c r="I166" s="27"/>
      <c r="J166" s="27"/>
      <c r="K166" s="27"/>
      <c r="M166" s="27"/>
      <c r="N166" s="27"/>
      <c r="O166" s="27"/>
      <c r="P166" s="27"/>
      <c r="Q166" s="27"/>
      <c r="R166" s="27"/>
      <c r="S166" s="27"/>
      <c r="T166" s="27"/>
      <c r="U166" s="27"/>
      <c r="V166" s="27"/>
      <c r="W166" s="27"/>
      <c r="X166" s="27"/>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c r="CU166" s="27"/>
      <c r="CV166" s="27"/>
      <c r="CW166" s="27"/>
      <c r="CX166" s="27"/>
      <c r="CY166" s="27"/>
    </row>
    <row r="167" customFormat="false" ht="12.75" hidden="false" customHeight="false" outlineLevel="0" collapsed="false">
      <c r="C167" s="27"/>
      <c r="D167" s="27"/>
      <c r="E167" s="27"/>
      <c r="F167" s="27"/>
      <c r="G167" s="27"/>
      <c r="H167" s="27"/>
      <c r="I167" s="27"/>
      <c r="J167" s="27"/>
      <c r="K167" s="27"/>
      <c r="M167" s="27"/>
      <c r="N167" s="27"/>
      <c r="O167" s="27"/>
      <c r="P167" s="27"/>
      <c r="Q167" s="27"/>
      <c r="R167" s="27"/>
      <c r="S167" s="27"/>
      <c r="T167" s="27"/>
      <c r="U167" s="27"/>
      <c r="V167" s="27"/>
      <c r="W167" s="27"/>
      <c r="X167" s="27"/>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c r="CU167" s="27"/>
      <c r="CV167" s="27"/>
      <c r="CW167" s="27"/>
      <c r="CX167" s="27"/>
      <c r="CY167" s="27"/>
    </row>
    <row r="168" customFormat="false" ht="12.75" hidden="false" customHeight="false" outlineLevel="0" collapsed="false">
      <c r="C168" s="27"/>
      <c r="D168" s="27"/>
      <c r="E168" s="27"/>
      <c r="F168" s="27"/>
      <c r="G168" s="27"/>
      <c r="H168" s="27"/>
      <c r="I168" s="27"/>
      <c r="J168" s="27"/>
      <c r="K168" s="27"/>
      <c r="M168" s="27"/>
      <c r="N168" s="27"/>
      <c r="O168" s="27"/>
      <c r="P168" s="27"/>
      <c r="Q168" s="27"/>
      <c r="R168" s="27"/>
      <c r="S168" s="27"/>
      <c r="T168" s="27"/>
      <c r="U168" s="27"/>
      <c r="V168" s="27"/>
      <c r="W168" s="27"/>
      <c r="X168" s="27"/>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c r="CU168" s="27"/>
      <c r="CV168" s="27"/>
      <c r="CW168" s="27"/>
      <c r="CX168" s="27"/>
      <c r="CY168" s="27"/>
    </row>
    <row r="169" customFormat="false" ht="12.75" hidden="false" customHeight="false" outlineLevel="0" collapsed="false">
      <c r="C169" s="27"/>
      <c r="D169" s="27"/>
      <c r="E169" s="27"/>
      <c r="F169" s="27"/>
      <c r="G169" s="27"/>
      <c r="H169" s="27"/>
      <c r="I169" s="27"/>
      <c r="J169" s="27"/>
      <c r="K169" s="27"/>
      <c r="M169" s="27"/>
      <c r="N169" s="27"/>
      <c r="O169" s="27"/>
      <c r="P169" s="27"/>
      <c r="Q169" s="27"/>
      <c r="R169" s="27"/>
      <c r="S169" s="27"/>
      <c r="T169" s="27"/>
      <c r="U169" s="27"/>
      <c r="V169" s="27"/>
      <c r="W169" s="27"/>
      <c r="X169" s="27"/>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c r="CU169" s="27"/>
      <c r="CV169" s="27"/>
      <c r="CW169" s="27"/>
      <c r="CX169" s="27"/>
      <c r="CY169" s="27"/>
    </row>
    <row r="170" customFormat="false" ht="12.75" hidden="false" customHeight="false" outlineLevel="0" collapsed="false">
      <c r="C170" s="27"/>
      <c r="D170" s="27"/>
      <c r="E170" s="27"/>
      <c r="F170" s="27"/>
      <c r="G170" s="27"/>
      <c r="H170" s="27"/>
      <c r="I170" s="27"/>
      <c r="J170" s="27"/>
      <c r="K170" s="27"/>
      <c r="M170" s="27"/>
      <c r="N170" s="27"/>
      <c r="O170" s="27"/>
      <c r="P170" s="27"/>
      <c r="Q170" s="27"/>
      <c r="R170" s="27"/>
      <c r="S170" s="27"/>
      <c r="T170" s="27"/>
      <c r="U170" s="27"/>
      <c r="V170" s="27"/>
      <c r="W170" s="27"/>
      <c r="X170" s="27"/>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c r="CU170" s="27"/>
      <c r="CV170" s="27"/>
      <c r="CW170" s="27"/>
      <c r="CX170" s="27"/>
      <c r="CY170" s="27"/>
    </row>
    <row r="171" customFormat="false" ht="12.75" hidden="false" customHeight="false" outlineLevel="0" collapsed="false">
      <c r="C171" s="27"/>
      <c r="D171" s="27"/>
      <c r="E171" s="27"/>
      <c r="F171" s="27"/>
      <c r="G171" s="27"/>
      <c r="H171" s="27"/>
      <c r="I171" s="27"/>
      <c r="J171" s="27"/>
      <c r="K171" s="27"/>
      <c r="M171" s="27"/>
      <c r="N171" s="27"/>
      <c r="O171" s="27"/>
      <c r="P171" s="27"/>
      <c r="Q171" s="27"/>
      <c r="R171" s="27"/>
      <c r="S171" s="27"/>
      <c r="T171" s="27"/>
      <c r="U171" s="27"/>
      <c r="V171" s="27"/>
      <c r="W171" s="27"/>
      <c r="X171" s="27"/>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c r="CU171" s="27"/>
      <c r="CV171" s="27"/>
      <c r="CW171" s="27"/>
      <c r="CX171" s="27"/>
      <c r="CY171" s="27"/>
    </row>
    <row r="172" customFormat="false" ht="12.75" hidden="false" customHeight="false" outlineLevel="0" collapsed="false">
      <c r="C172" s="27"/>
      <c r="D172" s="27"/>
      <c r="E172" s="27"/>
      <c r="F172" s="27"/>
      <c r="G172" s="27"/>
      <c r="H172" s="27"/>
      <c r="I172" s="27"/>
      <c r="J172" s="27"/>
      <c r="K172" s="27"/>
      <c r="M172" s="27"/>
      <c r="N172" s="27"/>
      <c r="O172" s="27"/>
      <c r="P172" s="27"/>
      <c r="Q172" s="27"/>
      <c r="R172" s="27"/>
      <c r="S172" s="27"/>
      <c r="T172" s="27"/>
      <c r="U172" s="27"/>
      <c r="V172" s="27"/>
      <c r="W172" s="27"/>
      <c r="X172" s="27"/>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c r="CU172" s="27"/>
      <c r="CV172" s="27"/>
      <c r="CW172" s="27"/>
      <c r="CX172" s="27"/>
      <c r="CY172" s="27"/>
    </row>
    <row r="173" customFormat="false" ht="12.75" hidden="false" customHeight="false" outlineLevel="0" collapsed="false">
      <c r="C173" s="27"/>
      <c r="D173" s="27"/>
      <c r="E173" s="27"/>
      <c r="F173" s="27"/>
      <c r="G173" s="27"/>
      <c r="H173" s="27"/>
      <c r="I173" s="27"/>
      <c r="J173" s="27"/>
      <c r="K173" s="27"/>
      <c r="M173" s="27"/>
      <c r="N173" s="27"/>
      <c r="O173" s="27"/>
      <c r="P173" s="27"/>
      <c r="Q173" s="27"/>
      <c r="R173" s="27"/>
      <c r="S173" s="27"/>
      <c r="T173" s="27"/>
      <c r="U173" s="27"/>
      <c r="V173" s="27"/>
      <c r="W173" s="27"/>
      <c r="X173" s="27"/>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c r="CU173" s="27"/>
      <c r="CV173" s="27"/>
      <c r="CW173" s="27"/>
      <c r="CX173" s="27"/>
      <c r="CY173" s="27"/>
    </row>
    <row r="174" customFormat="false" ht="12.75" hidden="false" customHeight="false" outlineLevel="0" collapsed="false">
      <c r="C174" s="27"/>
      <c r="D174" s="27"/>
      <c r="E174" s="27"/>
      <c r="F174" s="27"/>
      <c r="G174" s="27"/>
      <c r="H174" s="27"/>
      <c r="I174" s="27"/>
      <c r="J174" s="27"/>
      <c r="K174" s="27"/>
      <c r="M174" s="27"/>
      <c r="N174" s="27"/>
      <c r="O174" s="27"/>
      <c r="P174" s="27"/>
      <c r="Q174" s="27"/>
      <c r="R174" s="27"/>
      <c r="S174" s="27"/>
      <c r="T174" s="27"/>
      <c r="U174" s="27"/>
      <c r="V174" s="27"/>
      <c r="W174" s="27"/>
      <c r="X174" s="27"/>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c r="CU174" s="27"/>
      <c r="CV174" s="27"/>
      <c r="CW174" s="27"/>
      <c r="CX174" s="27"/>
      <c r="CY174" s="27"/>
    </row>
    <row r="175" customFormat="false" ht="12.75" hidden="false" customHeight="false" outlineLevel="0" collapsed="false">
      <c r="C175" s="27"/>
      <c r="D175" s="27"/>
      <c r="E175" s="27"/>
      <c r="F175" s="27"/>
      <c r="G175" s="27"/>
      <c r="H175" s="27"/>
      <c r="I175" s="27"/>
      <c r="J175" s="27"/>
      <c r="K175" s="27"/>
      <c r="M175" s="27"/>
      <c r="N175" s="27"/>
      <c r="O175" s="27"/>
      <c r="P175" s="27"/>
      <c r="Q175" s="27"/>
      <c r="R175" s="27"/>
      <c r="S175" s="27"/>
      <c r="T175" s="27"/>
      <c r="U175" s="27"/>
      <c r="V175" s="27"/>
      <c r="W175" s="27"/>
      <c r="X175" s="27"/>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c r="CU175" s="27"/>
      <c r="CV175" s="27"/>
      <c r="CW175" s="27"/>
      <c r="CX175" s="27"/>
      <c r="CY175" s="27"/>
    </row>
    <row r="176" customFormat="false" ht="12.75" hidden="false" customHeight="false" outlineLevel="0" collapsed="false">
      <c r="C176" s="27"/>
      <c r="D176" s="27"/>
      <c r="E176" s="27"/>
      <c r="F176" s="27"/>
      <c r="G176" s="27"/>
      <c r="H176" s="27"/>
      <c r="I176" s="27"/>
      <c r="J176" s="27"/>
      <c r="K176" s="27"/>
      <c r="M176" s="27"/>
      <c r="N176" s="27"/>
      <c r="O176" s="27"/>
      <c r="P176" s="27"/>
      <c r="Q176" s="27"/>
      <c r="R176" s="27"/>
      <c r="S176" s="27"/>
      <c r="T176" s="27"/>
      <c r="U176" s="27"/>
      <c r="V176" s="27"/>
      <c r="W176" s="27"/>
      <c r="X176" s="27"/>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c r="CU176" s="27"/>
      <c r="CV176" s="27"/>
      <c r="CW176" s="27"/>
      <c r="CX176" s="27"/>
      <c r="CY176" s="27"/>
    </row>
    <row r="177" customFormat="false" ht="12.75" hidden="false" customHeight="false" outlineLevel="0" collapsed="false">
      <c r="C177" s="27"/>
      <c r="D177" s="27"/>
      <c r="E177" s="27"/>
      <c r="F177" s="27"/>
      <c r="G177" s="27"/>
      <c r="H177" s="27"/>
      <c r="I177" s="27"/>
      <c r="J177" s="27"/>
      <c r="K177" s="27"/>
      <c r="M177" s="27"/>
      <c r="N177" s="27"/>
      <c r="O177" s="27"/>
      <c r="P177" s="27"/>
      <c r="Q177" s="27"/>
      <c r="R177" s="27"/>
      <c r="S177" s="27"/>
      <c r="T177" s="27"/>
      <c r="U177" s="27"/>
      <c r="V177" s="27"/>
      <c r="W177" s="27"/>
      <c r="X177" s="27"/>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c r="CU177" s="27"/>
      <c r="CV177" s="27"/>
      <c r="CW177" s="27"/>
      <c r="CX177" s="27"/>
      <c r="CY177" s="27"/>
    </row>
    <row r="178" customFormat="false" ht="12.75" hidden="false" customHeight="false" outlineLevel="0" collapsed="false">
      <c r="C178" s="27"/>
      <c r="D178" s="27"/>
      <c r="E178" s="27"/>
      <c r="F178" s="27"/>
      <c r="G178" s="27"/>
      <c r="H178" s="27"/>
      <c r="I178" s="27"/>
      <c r="J178" s="27"/>
      <c r="K178" s="27"/>
      <c r="M178" s="27"/>
      <c r="N178" s="27"/>
      <c r="O178" s="27"/>
      <c r="P178" s="27"/>
      <c r="Q178" s="27"/>
      <c r="R178" s="27"/>
      <c r="S178" s="27"/>
      <c r="T178" s="27"/>
      <c r="U178" s="27"/>
      <c r="V178" s="27"/>
      <c r="W178" s="27"/>
      <c r="X178" s="27"/>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c r="CU178" s="27"/>
      <c r="CV178" s="27"/>
      <c r="CW178" s="27"/>
      <c r="CX178" s="27"/>
      <c r="CY178" s="27"/>
    </row>
    <row r="179" customFormat="false" ht="12.75" hidden="false" customHeight="false" outlineLevel="0" collapsed="false">
      <c r="C179" s="27"/>
      <c r="D179" s="27"/>
      <c r="E179" s="27"/>
      <c r="F179" s="27"/>
      <c r="G179" s="27"/>
      <c r="H179" s="27"/>
      <c r="I179" s="27"/>
      <c r="J179" s="27"/>
      <c r="K179" s="27"/>
      <c r="M179" s="27"/>
      <c r="N179" s="27"/>
      <c r="O179" s="27"/>
      <c r="P179" s="27"/>
      <c r="Q179" s="27"/>
      <c r="R179" s="27"/>
      <c r="S179" s="27"/>
      <c r="T179" s="27"/>
      <c r="U179" s="27"/>
      <c r="V179" s="27"/>
      <c r="W179" s="27"/>
      <c r="X179" s="27"/>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c r="CU179" s="27"/>
      <c r="CV179" s="27"/>
      <c r="CW179" s="27"/>
      <c r="CX179" s="27"/>
      <c r="CY179" s="27"/>
    </row>
    <row r="180" customFormat="false" ht="12.75" hidden="false" customHeight="false" outlineLevel="0" collapsed="false">
      <c r="C180" s="27"/>
      <c r="D180" s="27"/>
      <c r="E180" s="27"/>
      <c r="F180" s="27"/>
      <c r="G180" s="27"/>
      <c r="H180" s="27"/>
      <c r="I180" s="27"/>
      <c r="J180" s="27"/>
      <c r="K180" s="27"/>
      <c r="M180" s="27"/>
      <c r="N180" s="27"/>
      <c r="O180" s="27"/>
      <c r="P180" s="27"/>
      <c r="Q180" s="27"/>
      <c r="R180" s="27"/>
      <c r="S180" s="27"/>
      <c r="T180" s="27"/>
      <c r="U180" s="27"/>
      <c r="V180" s="27"/>
      <c r="W180" s="27"/>
      <c r="X180" s="27"/>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c r="CU180" s="27"/>
      <c r="CV180" s="27"/>
      <c r="CW180" s="27"/>
      <c r="CX180" s="27"/>
      <c r="CY180" s="27"/>
    </row>
    <row r="181" customFormat="false" ht="12.75" hidden="false" customHeight="false" outlineLevel="0" collapsed="false">
      <c r="C181" s="27"/>
      <c r="D181" s="27"/>
      <c r="E181" s="27"/>
      <c r="F181" s="27"/>
      <c r="G181" s="27"/>
      <c r="H181" s="27"/>
      <c r="I181" s="27"/>
      <c r="J181" s="27"/>
      <c r="K181" s="27"/>
      <c r="M181" s="27"/>
      <c r="N181" s="27"/>
      <c r="O181" s="27"/>
      <c r="P181" s="27"/>
      <c r="Q181" s="27"/>
      <c r="R181" s="27"/>
      <c r="S181" s="27"/>
      <c r="T181" s="27"/>
      <c r="U181" s="27"/>
      <c r="V181" s="27"/>
      <c r="W181" s="27"/>
      <c r="X181" s="27"/>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c r="CU181" s="27"/>
      <c r="CV181" s="27"/>
      <c r="CW181" s="27"/>
      <c r="CX181" s="27"/>
      <c r="CY181" s="27"/>
    </row>
    <row r="182" customFormat="false" ht="12.75" hidden="false" customHeight="false" outlineLevel="0" collapsed="false">
      <c r="C182" s="27"/>
      <c r="D182" s="27"/>
      <c r="E182" s="27"/>
      <c r="F182" s="27"/>
      <c r="G182" s="27"/>
      <c r="H182" s="27"/>
      <c r="I182" s="27"/>
      <c r="J182" s="27"/>
      <c r="K182" s="27"/>
      <c r="M182" s="27"/>
      <c r="N182" s="27"/>
      <c r="O182" s="27"/>
      <c r="P182" s="27"/>
      <c r="Q182" s="27"/>
      <c r="R182" s="27"/>
      <c r="S182" s="27"/>
      <c r="T182" s="27"/>
      <c r="U182" s="27"/>
      <c r="V182" s="27"/>
      <c r="W182" s="27"/>
      <c r="X182" s="27"/>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c r="CU182" s="27"/>
      <c r="CV182" s="27"/>
      <c r="CW182" s="27"/>
      <c r="CX182" s="27"/>
      <c r="CY182" s="27"/>
    </row>
    <row r="183" customFormat="false" ht="12.75" hidden="false" customHeight="false" outlineLevel="0" collapsed="false">
      <c r="C183" s="27"/>
      <c r="D183" s="27"/>
      <c r="E183" s="27"/>
      <c r="F183" s="27"/>
      <c r="G183" s="27"/>
      <c r="H183" s="27"/>
      <c r="I183" s="27"/>
      <c r="J183" s="27"/>
      <c r="K183" s="27"/>
      <c r="M183" s="27"/>
      <c r="N183" s="27"/>
      <c r="O183" s="27"/>
      <c r="P183" s="27"/>
      <c r="Q183" s="27"/>
      <c r="R183" s="27"/>
      <c r="S183" s="27"/>
      <c r="T183" s="27"/>
      <c r="U183" s="27"/>
      <c r="V183" s="27"/>
      <c r="W183" s="27"/>
      <c r="X183" s="27"/>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c r="CU183" s="27"/>
      <c r="CV183" s="27"/>
      <c r="CW183" s="27"/>
      <c r="CX183" s="27"/>
      <c r="CY183" s="27"/>
    </row>
    <row r="184" customFormat="false" ht="12.75" hidden="false" customHeight="false" outlineLevel="0" collapsed="false">
      <c r="C184" s="27"/>
      <c r="D184" s="27"/>
      <c r="E184" s="27"/>
      <c r="F184" s="27"/>
      <c r="G184" s="27"/>
      <c r="H184" s="27"/>
      <c r="I184" s="27"/>
      <c r="J184" s="27"/>
      <c r="K184" s="27"/>
      <c r="M184" s="27"/>
      <c r="N184" s="27"/>
      <c r="O184" s="27"/>
      <c r="P184" s="27"/>
      <c r="Q184" s="27"/>
      <c r="R184" s="27"/>
      <c r="S184" s="27"/>
      <c r="T184" s="27"/>
      <c r="U184" s="27"/>
      <c r="V184" s="27"/>
      <c r="W184" s="27"/>
      <c r="X184" s="27"/>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c r="CU184" s="27"/>
      <c r="CV184" s="27"/>
      <c r="CW184" s="27"/>
      <c r="CX184" s="27"/>
      <c r="CY184" s="27"/>
    </row>
    <row r="185" customFormat="false" ht="12.75" hidden="false" customHeight="false" outlineLevel="0" collapsed="false">
      <c r="C185" s="27"/>
      <c r="D185" s="27"/>
      <c r="E185" s="27"/>
      <c r="F185" s="27"/>
      <c r="G185" s="27"/>
      <c r="H185" s="27"/>
      <c r="I185" s="27"/>
      <c r="J185" s="27"/>
      <c r="K185" s="27"/>
      <c r="M185" s="27"/>
      <c r="N185" s="27"/>
      <c r="O185" s="27"/>
      <c r="P185" s="27"/>
      <c r="Q185" s="27"/>
      <c r="R185" s="27"/>
      <c r="S185" s="27"/>
      <c r="T185" s="27"/>
      <c r="U185" s="27"/>
      <c r="V185" s="27"/>
      <c r="W185" s="27"/>
      <c r="X185" s="27"/>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c r="CU185" s="27"/>
      <c r="CV185" s="27"/>
      <c r="CW185" s="27"/>
      <c r="CX185" s="27"/>
      <c r="CY185" s="27"/>
    </row>
    <row r="186" customFormat="false" ht="12.75" hidden="false" customHeight="false" outlineLevel="0" collapsed="false">
      <c r="C186" s="27"/>
      <c r="D186" s="27"/>
      <c r="E186" s="27"/>
      <c r="F186" s="27"/>
      <c r="G186" s="27"/>
      <c r="H186" s="27"/>
      <c r="I186" s="27"/>
      <c r="J186" s="27"/>
      <c r="K186" s="27"/>
      <c r="M186" s="27"/>
      <c r="N186" s="27"/>
      <c r="O186" s="27"/>
      <c r="P186" s="27"/>
      <c r="Q186" s="27"/>
      <c r="R186" s="27"/>
      <c r="S186" s="27"/>
      <c r="T186" s="27"/>
      <c r="U186" s="27"/>
      <c r="V186" s="27"/>
      <c r="W186" s="27"/>
      <c r="X186" s="27"/>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c r="CU186" s="27"/>
      <c r="CV186" s="27"/>
      <c r="CW186" s="27"/>
      <c r="CX186" s="27"/>
      <c r="CY186" s="27"/>
    </row>
    <row r="187" customFormat="false" ht="12.75" hidden="false" customHeight="false" outlineLevel="0" collapsed="false">
      <c r="C187" s="27"/>
      <c r="D187" s="27"/>
      <c r="E187" s="27"/>
      <c r="F187" s="27"/>
      <c r="G187" s="27"/>
      <c r="H187" s="27"/>
      <c r="I187" s="27"/>
      <c r="J187" s="27"/>
      <c r="K187" s="27"/>
      <c r="M187" s="27"/>
      <c r="N187" s="27"/>
      <c r="O187" s="27"/>
      <c r="P187" s="27"/>
      <c r="Q187" s="27"/>
      <c r="R187" s="27"/>
      <c r="S187" s="27"/>
      <c r="T187" s="27"/>
      <c r="U187" s="27"/>
      <c r="V187" s="27"/>
      <c r="W187" s="27"/>
      <c r="X187" s="27"/>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c r="CU187" s="27"/>
      <c r="CV187" s="27"/>
      <c r="CW187" s="27"/>
      <c r="CX187" s="27"/>
      <c r="CY187" s="27"/>
    </row>
    <row r="188" customFormat="false" ht="12.75" hidden="false" customHeight="false" outlineLevel="0" collapsed="false">
      <c r="C188" s="27"/>
      <c r="D188" s="27"/>
      <c r="E188" s="27"/>
      <c r="F188" s="27"/>
      <c r="G188" s="27"/>
      <c r="H188" s="27"/>
      <c r="I188" s="27"/>
      <c r="J188" s="27"/>
      <c r="K188" s="27"/>
      <c r="M188" s="27"/>
      <c r="N188" s="27"/>
      <c r="O188" s="27"/>
      <c r="P188" s="27"/>
      <c r="Q188" s="27"/>
      <c r="R188" s="27"/>
      <c r="S188" s="27"/>
      <c r="T188" s="27"/>
      <c r="U188" s="27"/>
      <c r="V188" s="27"/>
      <c r="W188" s="27"/>
      <c r="X188" s="27"/>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c r="CU188" s="27"/>
      <c r="CV188" s="27"/>
      <c r="CW188" s="27"/>
      <c r="CX188" s="27"/>
      <c r="CY188" s="27"/>
    </row>
    <row r="189" customFormat="false" ht="12.75" hidden="false" customHeight="false" outlineLevel="0" collapsed="false">
      <c r="C189" s="27"/>
      <c r="D189" s="27"/>
      <c r="E189" s="27"/>
      <c r="F189" s="27"/>
      <c r="G189" s="27"/>
      <c r="H189" s="27"/>
      <c r="I189" s="27"/>
      <c r="J189" s="27"/>
      <c r="K189" s="27"/>
      <c r="M189" s="27"/>
      <c r="N189" s="27"/>
      <c r="O189" s="27"/>
      <c r="P189" s="27"/>
      <c r="Q189" s="27"/>
      <c r="R189" s="27"/>
      <c r="S189" s="27"/>
      <c r="T189" s="27"/>
      <c r="U189" s="27"/>
      <c r="V189" s="27"/>
      <c r="W189" s="27"/>
      <c r="X189" s="27"/>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c r="CU189" s="27"/>
      <c r="CV189" s="27"/>
      <c r="CW189" s="27"/>
      <c r="CX189" s="27"/>
      <c r="CY189" s="27"/>
    </row>
    <row r="190" customFormat="false" ht="12.75" hidden="false" customHeight="false" outlineLevel="0" collapsed="false">
      <c r="C190" s="27"/>
      <c r="D190" s="27"/>
      <c r="E190" s="27"/>
      <c r="F190" s="27"/>
      <c r="G190" s="27"/>
      <c r="H190" s="27"/>
      <c r="I190" s="27"/>
      <c r="J190" s="27"/>
      <c r="K190" s="27"/>
      <c r="M190" s="27"/>
      <c r="N190" s="27"/>
      <c r="O190" s="27"/>
      <c r="P190" s="27"/>
      <c r="Q190" s="27"/>
      <c r="R190" s="27"/>
      <c r="S190" s="27"/>
      <c r="T190" s="27"/>
      <c r="U190" s="27"/>
      <c r="V190" s="27"/>
      <c r="W190" s="27"/>
      <c r="X190" s="27"/>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c r="CU190" s="27"/>
      <c r="CV190" s="27"/>
      <c r="CW190" s="27"/>
      <c r="CX190" s="27"/>
      <c r="CY190" s="27"/>
    </row>
    <row r="191" customFormat="false" ht="12.75" hidden="false" customHeight="false" outlineLevel="0" collapsed="false">
      <c r="C191" s="27"/>
      <c r="D191" s="27"/>
      <c r="E191" s="27"/>
      <c r="F191" s="27"/>
      <c r="G191" s="27"/>
      <c r="H191" s="27"/>
      <c r="I191" s="27"/>
      <c r="J191" s="27"/>
      <c r="K191" s="27"/>
      <c r="M191" s="27"/>
      <c r="N191" s="27"/>
      <c r="O191" s="27"/>
      <c r="P191" s="27"/>
      <c r="Q191" s="27"/>
      <c r="R191" s="27"/>
      <c r="S191" s="27"/>
      <c r="T191" s="27"/>
      <c r="U191" s="27"/>
      <c r="V191" s="27"/>
      <c r="W191" s="27"/>
      <c r="X191" s="27"/>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c r="CU191" s="27"/>
      <c r="CV191" s="27"/>
      <c r="CW191" s="27"/>
      <c r="CX191" s="27"/>
      <c r="CY191" s="27"/>
    </row>
    <row r="192" customFormat="false" ht="12.75" hidden="false" customHeight="false" outlineLevel="0" collapsed="false">
      <c r="C192" s="27"/>
      <c r="D192" s="27"/>
      <c r="E192" s="27"/>
      <c r="F192" s="27"/>
      <c r="G192" s="27"/>
      <c r="H192" s="27"/>
      <c r="I192" s="27"/>
      <c r="J192" s="27"/>
      <c r="K192" s="27"/>
      <c r="M192" s="27"/>
      <c r="N192" s="27"/>
      <c r="O192" s="27"/>
      <c r="P192" s="27"/>
      <c r="Q192" s="27"/>
      <c r="R192" s="27"/>
      <c r="S192" s="27"/>
      <c r="T192" s="27"/>
      <c r="U192" s="27"/>
      <c r="V192" s="27"/>
      <c r="W192" s="27"/>
      <c r="X192" s="27"/>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c r="CU192" s="27"/>
      <c r="CV192" s="27"/>
      <c r="CW192" s="27"/>
      <c r="CX192" s="27"/>
      <c r="CY192" s="27"/>
    </row>
    <row r="193" customFormat="false" ht="12.75" hidden="false" customHeight="false" outlineLevel="0" collapsed="false">
      <c r="C193" s="27"/>
      <c r="D193" s="27"/>
      <c r="E193" s="27"/>
      <c r="F193" s="27"/>
      <c r="G193" s="27"/>
      <c r="H193" s="27"/>
      <c r="I193" s="27"/>
      <c r="J193" s="27"/>
      <c r="K193" s="27"/>
      <c r="M193" s="27"/>
      <c r="N193" s="27"/>
      <c r="O193" s="27"/>
      <c r="P193" s="27"/>
      <c r="Q193" s="27"/>
      <c r="R193" s="27"/>
      <c r="S193" s="27"/>
      <c r="T193" s="27"/>
      <c r="U193" s="27"/>
      <c r="V193" s="27"/>
      <c r="W193" s="27"/>
      <c r="X193" s="27"/>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c r="CU193" s="27"/>
      <c r="CV193" s="27"/>
      <c r="CW193" s="27"/>
      <c r="CX193" s="27"/>
      <c r="CY193" s="27"/>
    </row>
    <row r="194" customFormat="false" ht="12.75" hidden="false" customHeight="false" outlineLevel="0" collapsed="false">
      <c r="C194" s="27"/>
      <c r="D194" s="27"/>
      <c r="E194" s="27"/>
      <c r="F194" s="27"/>
      <c r="G194" s="27"/>
      <c r="H194" s="27"/>
      <c r="I194" s="27"/>
      <c r="J194" s="27"/>
      <c r="K194" s="27"/>
      <c r="M194" s="27"/>
      <c r="N194" s="27"/>
      <c r="O194" s="27"/>
      <c r="P194" s="27"/>
      <c r="Q194" s="27"/>
      <c r="R194" s="27"/>
      <c r="S194" s="27"/>
      <c r="T194" s="27"/>
      <c r="U194" s="27"/>
      <c r="V194" s="27"/>
      <c r="W194" s="27"/>
      <c r="X194" s="27"/>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c r="CU194" s="27"/>
      <c r="CV194" s="27"/>
      <c r="CW194" s="27"/>
      <c r="CX194" s="27"/>
      <c r="CY194" s="27"/>
    </row>
    <row r="195" customFormat="false" ht="12.75" hidden="false" customHeight="false" outlineLevel="0" collapsed="false">
      <c r="C195" s="27"/>
      <c r="D195" s="27"/>
      <c r="E195" s="27"/>
      <c r="F195" s="27"/>
      <c r="G195" s="27"/>
      <c r="H195" s="27"/>
      <c r="I195" s="27"/>
      <c r="J195" s="27"/>
      <c r="K195" s="27"/>
      <c r="M195" s="27"/>
      <c r="N195" s="27"/>
      <c r="O195" s="27"/>
      <c r="P195" s="27"/>
      <c r="Q195" s="27"/>
      <c r="R195" s="27"/>
      <c r="S195" s="27"/>
      <c r="T195" s="27"/>
      <c r="U195" s="27"/>
      <c r="V195" s="27"/>
      <c r="W195" s="27"/>
      <c r="X195" s="27"/>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c r="CU195" s="27"/>
      <c r="CV195" s="27"/>
      <c r="CW195" s="27"/>
      <c r="CX195" s="27"/>
      <c r="CY195" s="27"/>
    </row>
    <row r="196" customFormat="false" ht="12.75" hidden="false" customHeight="false" outlineLevel="0" collapsed="false">
      <c r="C196" s="27"/>
      <c r="D196" s="27"/>
      <c r="E196" s="27"/>
      <c r="F196" s="27"/>
      <c r="G196" s="27"/>
      <c r="H196" s="27"/>
      <c r="I196" s="27"/>
      <c r="J196" s="27"/>
      <c r="K196" s="27"/>
      <c r="M196" s="27"/>
      <c r="N196" s="27"/>
      <c r="O196" s="27"/>
      <c r="P196" s="27"/>
      <c r="Q196" s="27"/>
      <c r="R196" s="27"/>
      <c r="S196" s="27"/>
      <c r="T196" s="27"/>
      <c r="U196" s="27"/>
      <c r="V196" s="27"/>
      <c r="W196" s="27"/>
      <c r="X196" s="27"/>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c r="CU196" s="27"/>
      <c r="CV196" s="27"/>
      <c r="CW196" s="27"/>
      <c r="CX196" s="27"/>
      <c r="CY196" s="27"/>
    </row>
    <row r="197" customFormat="false" ht="12.75" hidden="false" customHeight="false" outlineLevel="0" collapsed="false">
      <c r="C197" s="27"/>
      <c r="D197" s="27"/>
      <c r="E197" s="27"/>
      <c r="F197" s="27"/>
      <c r="G197" s="27"/>
      <c r="H197" s="27"/>
      <c r="I197" s="27"/>
      <c r="J197" s="27"/>
      <c r="K197" s="27"/>
      <c r="M197" s="27"/>
      <c r="N197" s="27"/>
      <c r="O197" s="27"/>
      <c r="P197" s="27"/>
      <c r="Q197" s="27"/>
      <c r="R197" s="27"/>
      <c r="S197" s="27"/>
      <c r="T197" s="27"/>
      <c r="U197" s="27"/>
      <c r="V197" s="27"/>
      <c r="W197" s="27"/>
      <c r="X197" s="27"/>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c r="CU197" s="27"/>
      <c r="CV197" s="27"/>
      <c r="CW197" s="27"/>
      <c r="CX197" s="27"/>
      <c r="CY197" s="27"/>
    </row>
    <row r="198" customFormat="false" ht="12.75" hidden="false" customHeight="false" outlineLevel="0" collapsed="false">
      <c r="C198" s="27"/>
      <c r="D198" s="27"/>
      <c r="E198" s="27"/>
      <c r="F198" s="27"/>
      <c r="G198" s="27"/>
      <c r="H198" s="27"/>
      <c r="I198" s="27"/>
      <c r="J198" s="27"/>
      <c r="K198" s="27"/>
      <c r="M198" s="27"/>
      <c r="N198" s="27"/>
      <c r="O198" s="27"/>
      <c r="P198" s="27"/>
      <c r="Q198" s="27"/>
      <c r="R198" s="27"/>
      <c r="S198" s="27"/>
      <c r="T198" s="27"/>
      <c r="U198" s="27"/>
      <c r="V198" s="27"/>
      <c r="W198" s="27"/>
      <c r="X198" s="27"/>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c r="CU198" s="27"/>
      <c r="CV198" s="27"/>
      <c r="CW198" s="27"/>
      <c r="CX198" s="27"/>
      <c r="CY198" s="27"/>
    </row>
    <row r="199" customFormat="false" ht="12.75" hidden="false" customHeight="false" outlineLevel="0" collapsed="false">
      <c r="C199" s="27"/>
      <c r="D199" s="27"/>
      <c r="E199" s="27"/>
      <c r="F199" s="27"/>
      <c r="G199" s="27"/>
      <c r="H199" s="27"/>
      <c r="I199" s="27"/>
      <c r="J199" s="27"/>
      <c r="K199" s="27"/>
      <c r="M199" s="27"/>
      <c r="N199" s="27"/>
      <c r="O199" s="27"/>
      <c r="P199" s="27"/>
      <c r="Q199" s="27"/>
      <c r="R199" s="27"/>
      <c r="S199" s="27"/>
      <c r="T199" s="27"/>
      <c r="U199" s="27"/>
      <c r="V199" s="27"/>
      <c r="W199" s="27"/>
      <c r="X199" s="27"/>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c r="CU199" s="27"/>
      <c r="CV199" s="27"/>
      <c r="CW199" s="27"/>
      <c r="CX199" s="27"/>
      <c r="CY199" s="27"/>
    </row>
    <row r="200" customFormat="false" ht="12.75" hidden="false" customHeight="false" outlineLevel="0" collapsed="false">
      <c r="C200" s="27"/>
      <c r="D200" s="27"/>
      <c r="E200" s="27"/>
      <c r="F200" s="27"/>
      <c r="G200" s="27"/>
      <c r="H200" s="27"/>
      <c r="I200" s="27"/>
      <c r="J200" s="27"/>
      <c r="K200" s="27"/>
      <c r="M200" s="27"/>
      <c r="N200" s="27"/>
      <c r="O200" s="27"/>
      <c r="P200" s="27"/>
      <c r="Q200" s="27"/>
      <c r="R200" s="27"/>
      <c r="S200" s="27"/>
      <c r="T200" s="27"/>
      <c r="U200" s="27"/>
      <c r="V200" s="27"/>
      <c r="W200" s="27"/>
      <c r="X200" s="27"/>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c r="CU200" s="27"/>
      <c r="CV200" s="27"/>
      <c r="CW200" s="27"/>
      <c r="CX200" s="27"/>
      <c r="CY200" s="27"/>
    </row>
    <row r="201" customFormat="false" ht="12.75" hidden="false" customHeight="false" outlineLevel="0" collapsed="false">
      <c r="C201" s="27"/>
      <c r="D201" s="27"/>
      <c r="E201" s="27"/>
      <c r="F201" s="27"/>
      <c r="G201" s="27"/>
      <c r="H201" s="27"/>
      <c r="I201" s="27"/>
      <c r="J201" s="27"/>
      <c r="K201" s="27"/>
      <c r="M201" s="27"/>
      <c r="N201" s="27"/>
      <c r="O201" s="27"/>
      <c r="P201" s="27"/>
      <c r="Q201" s="27"/>
      <c r="R201" s="27"/>
      <c r="S201" s="27"/>
      <c r="T201" s="27"/>
      <c r="U201" s="27"/>
      <c r="V201" s="27"/>
      <c r="W201" s="27"/>
      <c r="X201" s="27"/>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c r="CU201" s="27"/>
      <c r="CV201" s="27"/>
      <c r="CW201" s="27"/>
      <c r="CX201" s="27"/>
      <c r="CY201" s="27"/>
    </row>
    <row r="202" customFormat="false" ht="12.75" hidden="false" customHeight="false" outlineLevel="0" collapsed="false">
      <c r="C202" s="27"/>
      <c r="D202" s="27"/>
      <c r="E202" s="27"/>
      <c r="F202" s="27"/>
      <c r="G202" s="27"/>
      <c r="H202" s="27"/>
      <c r="I202" s="27"/>
      <c r="J202" s="27"/>
      <c r="K202" s="27"/>
      <c r="M202" s="27"/>
      <c r="N202" s="27"/>
      <c r="O202" s="27"/>
      <c r="P202" s="27"/>
      <c r="Q202" s="27"/>
      <c r="R202" s="27"/>
      <c r="S202" s="27"/>
      <c r="T202" s="27"/>
      <c r="U202" s="27"/>
      <c r="V202" s="27"/>
      <c r="W202" s="27"/>
      <c r="X202" s="27"/>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c r="CU202" s="27"/>
      <c r="CV202" s="27"/>
      <c r="CW202" s="27"/>
      <c r="CX202" s="27"/>
      <c r="CY202" s="27"/>
    </row>
    <row r="203" customFormat="false" ht="12.75" hidden="false" customHeight="false" outlineLevel="0" collapsed="false">
      <c r="C203" s="27"/>
      <c r="D203" s="27"/>
      <c r="E203" s="27"/>
      <c r="F203" s="27"/>
      <c r="G203" s="27"/>
      <c r="H203" s="27"/>
      <c r="I203" s="27"/>
      <c r="J203" s="27"/>
      <c r="K203" s="27"/>
      <c r="M203" s="27"/>
      <c r="N203" s="27"/>
      <c r="O203" s="27"/>
      <c r="P203" s="27"/>
      <c r="Q203" s="27"/>
      <c r="R203" s="27"/>
      <c r="S203" s="27"/>
      <c r="T203" s="27"/>
      <c r="U203" s="27"/>
      <c r="V203" s="27"/>
      <c r="W203" s="27"/>
      <c r="X203" s="27"/>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c r="CU203" s="27"/>
      <c r="CV203" s="27"/>
      <c r="CW203" s="27"/>
      <c r="CX203" s="27"/>
      <c r="CY203" s="27"/>
    </row>
    <row r="204" customFormat="false" ht="12.75" hidden="false" customHeight="false" outlineLevel="0" collapsed="false">
      <c r="C204" s="27"/>
      <c r="D204" s="27"/>
      <c r="E204" s="27"/>
      <c r="F204" s="27"/>
      <c r="G204" s="27"/>
      <c r="H204" s="27"/>
      <c r="I204" s="27"/>
      <c r="J204" s="27"/>
      <c r="K204" s="27"/>
      <c r="M204" s="27"/>
      <c r="N204" s="27"/>
      <c r="O204" s="27"/>
      <c r="P204" s="27"/>
      <c r="Q204" s="27"/>
      <c r="R204" s="27"/>
      <c r="S204" s="27"/>
      <c r="T204" s="27"/>
      <c r="U204" s="27"/>
      <c r="V204" s="27"/>
      <c r="W204" s="27"/>
      <c r="X204" s="27"/>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c r="CU204" s="27"/>
      <c r="CV204" s="27"/>
      <c r="CW204" s="27"/>
      <c r="CX204" s="27"/>
      <c r="CY204" s="27"/>
    </row>
    <row r="205" customFormat="false" ht="12.75" hidden="false" customHeight="false" outlineLevel="0" collapsed="false">
      <c r="C205" s="27"/>
      <c r="D205" s="27"/>
      <c r="E205" s="27"/>
      <c r="F205" s="27"/>
      <c r="G205" s="27"/>
      <c r="H205" s="27"/>
      <c r="I205" s="27"/>
      <c r="J205" s="27"/>
      <c r="K205" s="27"/>
      <c r="M205" s="27"/>
      <c r="N205" s="27"/>
      <c r="O205" s="27"/>
      <c r="P205" s="27"/>
      <c r="Q205" s="27"/>
      <c r="R205" s="27"/>
      <c r="S205" s="27"/>
      <c r="T205" s="27"/>
      <c r="U205" s="27"/>
      <c r="V205" s="27"/>
      <c r="W205" s="27"/>
      <c r="X205" s="27"/>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c r="CU205" s="27"/>
      <c r="CV205" s="27"/>
      <c r="CW205" s="27"/>
      <c r="CX205" s="27"/>
      <c r="CY205" s="27"/>
    </row>
    <row r="206" customFormat="false" ht="12.75" hidden="false" customHeight="false" outlineLevel="0" collapsed="false">
      <c r="C206" s="27"/>
      <c r="D206" s="27"/>
      <c r="E206" s="27"/>
      <c r="F206" s="27"/>
      <c r="G206" s="27"/>
      <c r="H206" s="27"/>
      <c r="I206" s="27"/>
      <c r="J206" s="27"/>
      <c r="K206" s="27"/>
      <c r="M206" s="27"/>
      <c r="N206" s="27"/>
      <c r="O206" s="27"/>
      <c r="P206" s="27"/>
      <c r="Q206" s="27"/>
      <c r="R206" s="27"/>
      <c r="S206" s="27"/>
      <c r="T206" s="27"/>
      <c r="U206" s="27"/>
      <c r="V206" s="27"/>
      <c r="W206" s="27"/>
      <c r="X206" s="27"/>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c r="CU206" s="27"/>
      <c r="CV206" s="27"/>
      <c r="CW206" s="27"/>
      <c r="CX206" s="27"/>
      <c r="CY206" s="27"/>
    </row>
    <row r="207" customFormat="false" ht="12.75" hidden="false" customHeight="false" outlineLevel="0" collapsed="false">
      <c r="C207" s="27"/>
      <c r="D207" s="27"/>
      <c r="E207" s="27"/>
      <c r="F207" s="27"/>
      <c r="G207" s="27"/>
      <c r="H207" s="27"/>
      <c r="I207" s="27"/>
      <c r="J207" s="27"/>
      <c r="K207" s="27"/>
      <c r="M207" s="27"/>
      <c r="N207" s="27"/>
      <c r="O207" s="27"/>
      <c r="P207" s="27"/>
      <c r="Q207" s="27"/>
      <c r="R207" s="27"/>
      <c r="S207" s="27"/>
      <c r="T207" s="27"/>
      <c r="U207" s="27"/>
      <c r="V207" s="27"/>
      <c r="W207" s="27"/>
      <c r="X207" s="27"/>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c r="CU207" s="27"/>
      <c r="CV207" s="27"/>
      <c r="CW207" s="27"/>
      <c r="CX207" s="27"/>
      <c r="CY207" s="27"/>
    </row>
    <row r="208" customFormat="false" ht="12.75" hidden="false" customHeight="false" outlineLevel="0" collapsed="false">
      <c r="C208" s="27"/>
      <c r="D208" s="27"/>
      <c r="E208" s="27"/>
      <c r="F208" s="27"/>
      <c r="G208" s="27"/>
      <c r="H208" s="27"/>
      <c r="I208" s="27"/>
      <c r="J208" s="27"/>
      <c r="K208" s="27"/>
      <c r="M208" s="27"/>
      <c r="N208" s="27"/>
      <c r="O208" s="27"/>
      <c r="P208" s="27"/>
      <c r="Q208" s="27"/>
      <c r="R208" s="27"/>
      <c r="S208" s="27"/>
      <c r="T208" s="27"/>
      <c r="U208" s="27"/>
      <c r="V208" s="27"/>
      <c r="W208" s="27"/>
      <c r="X208" s="27"/>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c r="CU208" s="27"/>
      <c r="CV208" s="27"/>
      <c r="CW208" s="27"/>
      <c r="CX208" s="27"/>
      <c r="CY208" s="27"/>
    </row>
    <row r="209" customFormat="false" ht="12.75" hidden="false" customHeight="false" outlineLevel="0" collapsed="false">
      <c r="C209" s="27"/>
      <c r="D209" s="27"/>
      <c r="E209" s="27"/>
      <c r="F209" s="27"/>
      <c r="G209" s="27"/>
      <c r="H209" s="27"/>
      <c r="I209" s="27"/>
      <c r="J209" s="27"/>
      <c r="K209" s="27"/>
      <c r="M209" s="27"/>
      <c r="N209" s="27"/>
      <c r="O209" s="27"/>
      <c r="P209" s="27"/>
      <c r="Q209" s="27"/>
      <c r="R209" s="27"/>
      <c r="S209" s="27"/>
      <c r="T209" s="27"/>
      <c r="U209" s="27"/>
      <c r="V209" s="27"/>
      <c r="W209" s="27"/>
      <c r="X209" s="27"/>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c r="CU209" s="27"/>
      <c r="CV209" s="27"/>
      <c r="CW209" s="27"/>
      <c r="CX209" s="27"/>
      <c r="CY209" s="27"/>
    </row>
    <row r="210" customFormat="false" ht="12.75" hidden="false" customHeight="false" outlineLevel="0" collapsed="false">
      <c r="C210" s="27"/>
      <c r="D210" s="27"/>
      <c r="E210" s="27"/>
      <c r="F210" s="27"/>
      <c r="G210" s="27"/>
      <c r="H210" s="27"/>
      <c r="I210" s="27"/>
      <c r="J210" s="27"/>
      <c r="K210" s="27"/>
      <c r="M210" s="27"/>
      <c r="N210" s="27"/>
      <c r="O210" s="27"/>
      <c r="P210" s="27"/>
      <c r="Q210" s="27"/>
      <c r="R210" s="27"/>
      <c r="S210" s="27"/>
      <c r="T210" s="27"/>
      <c r="U210" s="27"/>
      <c r="V210" s="27"/>
      <c r="W210" s="27"/>
      <c r="X210" s="27"/>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c r="CU210" s="27"/>
      <c r="CV210" s="27"/>
      <c r="CW210" s="27"/>
      <c r="CX210" s="27"/>
      <c r="CY210" s="27"/>
    </row>
    <row r="211" customFormat="false" ht="12.75" hidden="false" customHeight="false" outlineLevel="0" collapsed="false">
      <c r="C211" s="27"/>
      <c r="D211" s="27"/>
      <c r="E211" s="27"/>
      <c r="F211" s="27"/>
      <c r="G211" s="27"/>
      <c r="H211" s="27"/>
      <c r="I211" s="27"/>
      <c r="J211" s="27"/>
      <c r="K211" s="27"/>
      <c r="M211" s="27"/>
      <c r="N211" s="27"/>
      <c r="O211" s="27"/>
      <c r="P211" s="27"/>
      <c r="Q211" s="27"/>
      <c r="R211" s="27"/>
      <c r="S211" s="27"/>
      <c r="T211" s="27"/>
      <c r="U211" s="27"/>
      <c r="V211" s="27"/>
      <c r="W211" s="27"/>
      <c r="X211" s="27"/>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c r="CU211" s="27"/>
      <c r="CV211" s="27"/>
      <c r="CW211" s="27"/>
      <c r="CX211" s="27"/>
      <c r="CY211" s="27"/>
    </row>
    <row r="212" customFormat="false" ht="12.75" hidden="false" customHeight="false" outlineLevel="0" collapsed="false">
      <c r="C212" s="27"/>
      <c r="D212" s="27"/>
      <c r="E212" s="27"/>
      <c r="F212" s="27"/>
      <c r="G212" s="27"/>
      <c r="H212" s="27"/>
      <c r="I212" s="27"/>
      <c r="J212" s="27"/>
      <c r="K212" s="27"/>
      <c r="M212" s="27"/>
      <c r="N212" s="27"/>
      <c r="O212" s="27"/>
      <c r="P212" s="27"/>
      <c r="Q212" s="27"/>
      <c r="R212" s="27"/>
      <c r="S212" s="27"/>
      <c r="T212" s="27"/>
      <c r="U212" s="27"/>
      <c r="V212" s="27"/>
      <c r="W212" s="27"/>
      <c r="X212" s="27"/>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c r="CU212" s="27"/>
      <c r="CV212" s="27"/>
      <c r="CW212" s="27"/>
      <c r="CX212" s="27"/>
      <c r="CY212" s="27"/>
    </row>
    <row r="213" customFormat="false" ht="12.75" hidden="false" customHeight="false" outlineLevel="0" collapsed="false">
      <c r="C213" s="27"/>
      <c r="D213" s="27"/>
      <c r="E213" s="27"/>
      <c r="F213" s="27"/>
      <c r="G213" s="27"/>
      <c r="H213" s="27"/>
      <c r="I213" s="27"/>
      <c r="J213" s="27"/>
      <c r="K213" s="27"/>
      <c r="M213" s="27"/>
      <c r="N213" s="27"/>
      <c r="O213" s="27"/>
      <c r="P213" s="27"/>
      <c r="Q213" s="27"/>
      <c r="R213" s="27"/>
      <c r="S213" s="27"/>
      <c r="T213" s="27"/>
      <c r="U213" s="27"/>
      <c r="V213" s="27"/>
      <c r="W213" s="27"/>
      <c r="X213" s="27"/>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c r="CU213" s="27"/>
      <c r="CV213" s="27"/>
      <c r="CW213" s="27"/>
      <c r="CX213" s="27"/>
      <c r="CY213" s="27"/>
    </row>
    <row r="214" customFormat="false" ht="12.75" hidden="false" customHeight="false" outlineLevel="0" collapsed="false">
      <c r="C214" s="27"/>
      <c r="D214" s="27"/>
      <c r="E214" s="27"/>
      <c r="F214" s="27"/>
      <c r="G214" s="27"/>
      <c r="H214" s="27"/>
      <c r="I214" s="27"/>
      <c r="J214" s="27"/>
      <c r="K214" s="27"/>
      <c r="M214" s="27"/>
      <c r="N214" s="27"/>
      <c r="O214" s="27"/>
      <c r="P214" s="27"/>
      <c r="Q214" s="27"/>
      <c r="R214" s="27"/>
      <c r="S214" s="27"/>
      <c r="T214" s="27"/>
      <c r="U214" s="27"/>
      <c r="V214" s="27"/>
      <c r="W214" s="27"/>
      <c r="X214" s="27"/>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c r="CU214" s="27"/>
      <c r="CV214" s="27"/>
      <c r="CW214" s="27"/>
      <c r="CX214" s="27"/>
      <c r="CY214" s="27"/>
    </row>
    <row r="215" customFormat="false" ht="12.75" hidden="false" customHeight="false" outlineLevel="0" collapsed="false">
      <c r="C215" s="27"/>
      <c r="D215" s="27"/>
      <c r="E215" s="27"/>
      <c r="F215" s="27"/>
      <c r="G215" s="27"/>
      <c r="H215" s="27"/>
      <c r="I215" s="27"/>
      <c r="J215" s="27"/>
      <c r="K215" s="27"/>
      <c r="M215" s="27"/>
      <c r="N215" s="27"/>
      <c r="O215" s="27"/>
      <c r="P215" s="27"/>
      <c r="Q215" s="27"/>
      <c r="R215" s="27"/>
      <c r="S215" s="27"/>
      <c r="T215" s="27"/>
      <c r="U215" s="27"/>
      <c r="V215" s="27"/>
      <c r="W215" s="27"/>
      <c r="X215" s="27"/>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row>
    <row r="216" customFormat="false" ht="12.75" hidden="false" customHeight="false" outlineLevel="0" collapsed="false">
      <c r="C216" s="27"/>
      <c r="D216" s="27"/>
      <c r="E216" s="27"/>
      <c r="F216" s="27"/>
      <c r="G216" s="27"/>
      <c r="H216" s="27"/>
      <c r="I216" s="27"/>
      <c r="J216" s="27"/>
      <c r="K216" s="27"/>
      <c r="M216" s="27"/>
      <c r="N216" s="27"/>
      <c r="O216" s="27"/>
      <c r="P216" s="27"/>
      <c r="Q216" s="27"/>
      <c r="R216" s="27"/>
      <c r="S216" s="27"/>
      <c r="T216" s="27"/>
      <c r="U216" s="27"/>
      <c r="V216" s="27"/>
      <c r="W216" s="27"/>
      <c r="X216" s="27"/>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c r="CU216" s="27"/>
      <c r="CV216" s="27"/>
      <c r="CW216" s="27"/>
      <c r="CX216" s="27"/>
      <c r="CY216" s="27"/>
    </row>
    <row r="217" customFormat="false" ht="12.75" hidden="false" customHeight="false" outlineLevel="0" collapsed="false">
      <c r="C217" s="27"/>
      <c r="D217" s="27"/>
      <c r="E217" s="27"/>
      <c r="F217" s="27"/>
      <c r="G217" s="27"/>
      <c r="H217" s="27"/>
      <c r="I217" s="27"/>
      <c r="J217" s="27"/>
      <c r="K217" s="27"/>
      <c r="M217" s="27"/>
      <c r="N217" s="27"/>
      <c r="O217" s="27"/>
      <c r="P217" s="27"/>
      <c r="Q217" s="27"/>
      <c r="R217" s="27"/>
      <c r="S217" s="27"/>
      <c r="T217" s="27"/>
      <c r="U217" s="27"/>
      <c r="V217" s="27"/>
      <c r="W217" s="27"/>
      <c r="X217" s="27"/>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row>
    <row r="218" customFormat="false" ht="12.75" hidden="false" customHeight="false" outlineLevel="0" collapsed="false">
      <c r="C218" s="27"/>
      <c r="D218" s="27"/>
      <c r="E218" s="27"/>
      <c r="F218" s="27"/>
      <c r="G218" s="27"/>
      <c r="H218" s="27"/>
      <c r="I218" s="27"/>
      <c r="J218" s="27"/>
      <c r="K218" s="27"/>
      <c r="M218" s="27"/>
      <c r="N218" s="27"/>
      <c r="O218" s="27"/>
      <c r="P218" s="27"/>
      <c r="Q218" s="27"/>
      <c r="R218" s="27"/>
      <c r="S218" s="27"/>
      <c r="T218" s="27"/>
      <c r="U218" s="27"/>
      <c r="V218" s="27"/>
      <c r="W218" s="27"/>
      <c r="X218" s="27"/>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c r="CU218" s="27"/>
      <c r="CV218" s="27"/>
      <c r="CW218" s="27"/>
      <c r="CX218" s="27"/>
      <c r="CY218" s="27"/>
    </row>
    <row r="219" customFormat="false" ht="12.75" hidden="false" customHeight="false" outlineLevel="0" collapsed="false">
      <c r="C219" s="27"/>
      <c r="D219" s="27"/>
      <c r="E219" s="27"/>
      <c r="F219" s="27"/>
      <c r="G219" s="27"/>
      <c r="H219" s="27"/>
      <c r="I219" s="27"/>
      <c r="J219" s="27"/>
      <c r="K219" s="27"/>
      <c r="M219" s="27"/>
      <c r="N219" s="27"/>
      <c r="O219" s="27"/>
      <c r="P219" s="27"/>
      <c r="Q219" s="27"/>
      <c r="R219" s="27"/>
      <c r="S219" s="27"/>
      <c r="T219" s="27"/>
      <c r="U219" s="27"/>
      <c r="V219" s="27"/>
      <c r="W219" s="27"/>
      <c r="X219" s="27"/>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row>
    <row r="220" customFormat="false" ht="12.75" hidden="false" customHeight="false" outlineLevel="0" collapsed="false">
      <c r="C220" s="27"/>
      <c r="D220" s="27"/>
      <c r="E220" s="27"/>
      <c r="F220" s="27"/>
      <c r="G220" s="27"/>
      <c r="H220" s="27"/>
      <c r="I220" s="27"/>
      <c r="J220" s="27"/>
      <c r="K220" s="27"/>
      <c r="M220" s="27"/>
      <c r="N220" s="27"/>
      <c r="O220" s="27"/>
      <c r="P220" s="27"/>
      <c r="Q220" s="27"/>
      <c r="R220" s="27"/>
      <c r="S220" s="27"/>
      <c r="T220" s="27"/>
      <c r="U220" s="27"/>
      <c r="V220" s="27"/>
      <c r="W220" s="27"/>
      <c r="X220" s="27"/>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c r="CU220" s="27"/>
      <c r="CV220" s="27"/>
      <c r="CW220" s="27"/>
      <c r="CX220" s="27"/>
      <c r="CY220" s="27"/>
    </row>
    <row r="221" customFormat="false" ht="12.75" hidden="false" customHeight="false" outlineLevel="0" collapsed="false">
      <c r="C221" s="27"/>
      <c r="D221" s="27"/>
      <c r="E221" s="27"/>
      <c r="F221" s="27"/>
      <c r="G221" s="27"/>
      <c r="H221" s="27"/>
      <c r="I221" s="27"/>
      <c r="J221" s="27"/>
      <c r="K221" s="27"/>
      <c r="M221" s="27"/>
      <c r="N221" s="27"/>
      <c r="O221" s="27"/>
      <c r="P221" s="27"/>
      <c r="Q221" s="27"/>
      <c r="R221" s="27"/>
      <c r="S221" s="27"/>
      <c r="T221" s="27"/>
      <c r="U221" s="27"/>
      <c r="V221" s="27"/>
      <c r="W221" s="27"/>
      <c r="X221" s="27"/>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c r="CU221" s="27"/>
      <c r="CV221" s="27"/>
      <c r="CW221" s="27"/>
      <c r="CX221" s="27"/>
      <c r="CY221" s="27"/>
    </row>
    <row r="222" customFormat="false" ht="12.75" hidden="false" customHeight="false" outlineLevel="0" collapsed="false">
      <c r="C222" s="27"/>
      <c r="D222" s="27"/>
      <c r="E222" s="27"/>
      <c r="F222" s="27"/>
      <c r="G222" s="27"/>
      <c r="H222" s="27"/>
      <c r="I222" s="27"/>
      <c r="J222" s="27"/>
      <c r="K222" s="27"/>
      <c r="M222" s="27"/>
      <c r="N222" s="27"/>
      <c r="O222" s="27"/>
      <c r="P222" s="27"/>
      <c r="Q222" s="27"/>
      <c r="R222" s="27"/>
      <c r="S222" s="27"/>
      <c r="T222" s="27"/>
      <c r="U222" s="27"/>
      <c r="V222" s="27"/>
      <c r="W222" s="27"/>
      <c r="X222" s="27"/>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c r="CU222" s="27"/>
      <c r="CV222" s="27"/>
      <c r="CW222" s="27"/>
      <c r="CX222" s="27"/>
      <c r="CY222" s="27"/>
    </row>
    <row r="223" customFormat="false" ht="12.75" hidden="false" customHeight="false" outlineLevel="0" collapsed="false">
      <c r="C223" s="27"/>
      <c r="D223" s="27"/>
      <c r="E223" s="27"/>
      <c r="F223" s="27"/>
      <c r="G223" s="27"/>
      <c r="H223" s="27"/>
      <c r="I223" s="27"/>
      <c r="J223" s="27"/>
      <c r="K223" s="27"/>
      <c r="M223" s="27"/>
      <c r="N223" s="27"/>
      <c r="O223" s="27"/>
      <c r="P223" s="27"/>
      <c r="Q223" s="27"/>
      <c r="R223" s="27"/>
      <c r="S223" s="27"/>
      <c r="T223" s="27"/>
      <c r="U223" s="27"/>
      <c r="V223" s="27"/>
      <c r="W223" s="27"/>
      <c r="X223" s="27"/>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c r="CU223" s="27"/>
      <c r="CV223" s="27"/>
      <c r="CW223" s="27"/>
      <c r="CX223" s="27"/>
      <c r="CY223" s="27"/>
    </row>
    <row r="224" customFormat="false" ht="12.75" hidden="false" customHeight="false" outlineLevel="0" collapsed="false">
      <c r="C224" s="27"/>
      <c r="D224" s="27"/>
      <c r="E224" s="27"/>
      <c r="F224" s="27"/>
      <c r="G224" s="27"/>
      <c r="H224" s="27"/>
      <c r="I224" s="27"/>
      <c r="J224" s="27"/>
      <c r="K224" s="27"/>
      <c r="M224" s="27"/>
      <c r="N224" s="27"/>
      <c r="O224" s="27"/>
      <c r="P224" s="27"/>
      <c r="Q224" s="27"/>
      <c r="R224" s="27"/>
      <c r="S224" s="27"/>
      <c r="T224" s="27"/>
      <c r="U224" s="27"/>
      <c r="V224" s="27"/>
      <c r="W224" s="27"/>
      <c r="X224" s="27"/>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c r="CU224" s="27"/>
      <c r="CV224" s="27"/>
      <c r="CW224" s="27"/>
      <c r="CX224" s="27"/>
      <c r="CY224" s="27"/>
    </row>
    <row r="225" customFormat="false" ht="12.75" hidden="false" customHeight="false" outlineLevel="0" collapsed="false">
      <c r="C225" s="27"/>
      <c r="D225" s="27"/>
      <c r="E225" s="27"/>
      <c r="F225" s="27"/>
      <c r="G225" s="27"/>
      <c r="H225" s="27"/>
      <c r="I225" s="27"/>
      <c r="J225" s="27"/>
      <c r="K225" s="27"/>
      <c r="M225" s="27"/>
      <c r="N225" s="27"/>
      <c r="O225" s="27"/>
      <c r="P225" s="27"/>
      <c r="Q225" s="27"/>
      <c r="R225" s="27"/>
      <c r="S225" s="27"/>
      <c r="T225" s="27"/>
      <c r="U225" s="27"/>
      <c r="V225" s="27"/>
      <c r="W225" s="27"/>
      <c r="X225" s="27"/>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c r="CU225" s="27"/>
      <c r="CV225" s="27"/>
      <c r="CW225" s="27"/>
      <c r="CX225" s="27"/>
      <c r="CY225" s="27"/>
    </row>
    <row r="226" customFormat="false" ht="12.75" hidden="false" customHeight="false" outlineLevel="0" collapsed="false">
      <c r="C226" s="27"/>
      <c r="D226" s="27"/>
      <c r="E226" s="27"/>
      <c r="F226" s="27"/>
      <c r="G226" s="27"/>
      <c r="H226" s="27"/>
      <c r="I226" s="27"/>
      <c r="J226" s="27"/>
      <c r="K226" s="27"/>
      <c r="M226" s="27"/>
      <c r="N226" s="27"/>
      <c r="O226" s="27"/>
      <c r="P226" s="27"/>
      <c r="Q226" s="27"/>
      <c r="R226" s="27"/>
      <c r="S226" s="27"/>
      <c r="T226" s="27"/>
      <c r="U226" s="27"/>
      <c r="V226" s="27"/>
      <c r="W226" s="27"/>
      <c r="X226" s="27"/>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c r="CU226" s="27"/>
      <c r="CV226" s="27"/>
      <c r="CW226" s="27"/>
      <c r="CX226" s="27"/>
      <c r="CY226" s="27"/>
    </row>
    <row r="227" customFormat="false" ht="12.75" hidden="false" customHeight="false" outlineLevel="0" collapsed="false">
      <c r="C227" s="27"/>
      <c r="D227" s="27"/>
      <c r="E227" s="27"/>
      <c r="F227" s="27"/>
      <c r="G227" s="27"/>
      <c r="H227" s="27"/>
      <c r="I227" s="27"/>
      <c r="J227" s="27"/>
      <c r="K227" s="27"/>
      <c r="M227" s="27"/>
      <c r="N227" s="27"/>
      <c r="O227" s="27"/>
      <c r="P227" s="27"/>
      <c r="Q227" s="27"/>
      <c r="R227" s="27"/>
      <c r="S227" s="27"/>
      <c r="T227" s="27"/>
      <c r="U227" s="27"/>
      <c r="V227" s="27"/>
      <c r="W227" s="27"/>
      <c r="X227" s="27"/>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c r="CU227" s="27"/>
      <c r="CV227" s="27"/>
      <c r="CW227" s="27"/>
      <c r="CX227" s="27"/>
      <c r="CY227" s="27"/>
    </row>
    <row r="228" customFormat="false" ht="12.75" hidden="false" customHeight="false" outlineLevel="0" collapsed="false">
      <c r="C228" s="27"/>
      <c r="D228" s="27"/>
      <c r="E228" s="27"/>
      <c r="F228" s="27"/>
      <c r="G228" s="27"/>
      <c r="H228" s="27"/>
      <c r="I228" s="27"/>
      <c r="J228" s="27"/>
      <c r="K228" s="27"/>
      <c r="M228" s="27"/>
      <c r="N228" s="27"/>
      <c r="O228" s="27"/>
      <c r="P228" s="27"/>
      <c r="Q228" s="27"/>
      <c r="R228" s="27"/>
      <c r="S228" s="27"/>
      <c r="T228" s="27"/>
      <c r="U228" s="27"/>
      <c r="V228" s="27"/>
      <c r="W228" s="27"/>
      <c r="X228" s="27"/>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c r="CU228" s="27"/>
      <c r="CV228" s="27"/>
      <c r="CW228" s="27"/>
      <c r="CX228" s="27"/>
      <c r="CY228" s="27"/>
    </row>
    <row r="229" customFormat="false" ht="12.75" hidden="false" customHeight="false" outlineLevel="0" collapsed="false">
      <c r="C229" s="27"/>
      <c r="D229" s="27"/>
      <c r="E229" s="27"/>
      <c r="F229" s="27"/>
      <c r="G229" s="27"/>
      <c r="H229" s="27"/>
      <c r="I229" s="27"/>
      <c r="J229" s="27"/>
      <c r="K229" s="27"/>
      <c r="M229" s="27"/>
      <c r="N229" s="27"/>
      <c r="O229" s="27"/>
      <c r="P229" s="27"/>
      <c r="Q229" s="27"/>
      <c r="R229" s="27"/>
      <c r="S229" s="27"/>
      <c r="T229" s="27"/>
      <c r="U229" s="27"/>
      <c r="V229" s="27"/>
      <c r="W229" s="27"/>
      <c r="X229" s="27"/>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c r="CU229" s="27"/>
      <c r="CV229" s="27"/>
      <c r="CW229" s="27"/>
      <c r="CX229" s="27"/>
      <c r="CY229" s="27"/>
    </row>
    <row r="230" customFormat="false" ht="12.75" hidden="false" customHeight="false" outlineLevel="0" collapsed="false">
      <c r="C230" s="27"/>
      <c r="D230" s="27"/>
      <c r="E230" s="27"/>
      <c r="F230" s="27"/>
      <c r="G230" s="27"/>
      <c r="H230" s="27"/>
      <c r="I230" s="27"/>
      <c r="J230" s="27"/>
      <c r="K230" s="27"/>
      <c r="M230" s="27"/>
      <c r="N230" s="27"/>
      <c r="O230" s="27"/>
      <c r="P230" s="27"/>
      <c r="Q230" s="27"/>
      <c r="R230" s="27"/>
      <c r="S230" s="27"/>
      <c r="T230" s="27"/>
      <c r="U230" s="27"/>
      <c r="V230" s="27"/>
      <c r="W230" s="27"/>
      <c r="X230" s="27"/>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c r="CU230" s="27"/>
      <c r="CV230" s="27"/>
      <c r="CW230" s="27"/>
      <c r="CX230" s="27"/>
      <c r="CY230" s="27"/>
    </row>
    <row r="231" customFormat="false" ht="12.75" hidden="false" customHeight="false" outlineLevel="0" collapsed="false">
      <c r="C231" s="27"/>
      <c r="D231" s="27"/>
      <c r="E231" s="27"/>
      <c r="F231" s="27"/>
      <c r="G231" s="27"/>
      <c r="H231" s="27"/>
      <c r="I231" s="27"/>
      <c r="J231" s="27"/>
      <c r="K231" s="27"/>
      <c r="M231" s="27"/>
      <c r="N231" s="27"/>
      <c r="O231" s="27"/>
      <c r="P231" s="27"/>
      <c r="Q231" s="27"/>
      <c r="R231" s="27"/>
      <c r="S231" s="27"/>
      <c r="T231" s="27"/>
      <c r="U231" s="27"/>
      <c r="V231" s="27"/>
      <c r="W231" s="27"/>
      <c r="X231" s="27"/>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c r="CU231" s="27"/>
      <c r="CV231" s="27"/>
      <c r="CW231" s="27"/>
      <c r="CX231" s="27"/>
      <c r="CY231" s="27"/>
    </row>
    <row r="232" customFormat="false" ht="12.75" hidden="false" customHeight="false" outlineLevel="0" collapsed="false">
      <c r="C232" s="27"/>
      <c r="D232" s="27"/>
      <c r="E232" s="27"/>
      <c r="F232" s="27"/>
      <c r="G232" s="27"/>
      <c r="H232" s="27"/>
      <c r="I232" s="27"/>
      <c r="J232" s="27"/>
      <c r="K232" s="27"/>
      <c r="M232" s="27"/>
      <c r="N232" s="27"/>
      <c r="O232" s="27"/>
      <c r="P232" s="27"/>
      <c r="Q232" s="27"/>
      <c r="R232" s="27"/>
      <c r="S232" s="27"/>
      <c r="T232" s="27"/>
      <c r="U232" s="27"/>
      <c r="V232" s="27"/>
      <c r="W232" s="27"/>
      <c r="X232" s="27"/>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c r="CU232" s="27"/>
      <c r="CV232" s="27"/>
      <c r="CW232" s="27"/>
      <c r="CX232" s="27"/>
      <c r="CY232" s="27"/>
    </row>
    <row r="233" customFormat="false" ht="12.75" hidden="false" customHeight="false" outlineLevel="0" collapsed="false">
      <c r="C233" s="27"/>
      <c r="D233" s="27"/>
      <c r="E233" s="27"/>
      <c r="F233" s="27"/>
      <c r="G233" s="27"/>
      <c r="H233" s="27"/>
      <c r="I233" s="27"/>
      <c r="J233" s="27"/>
      <c r="K233" s="27"/>
      <c r="M233" s="27"/>
      <c r="N233" s="27"/>
      <c r="O233" s="27"/>
      <c r="P233" s="27"/>
      <c r="Q233" s="27"/>
      <c r="R233" s="27"/>
      <c r="S233" s="27"/>
      <c r="T233" s="27"/>
      <c r="U233" s="27"/>
      <c r="V233" s="27"/>
      <c r="W233" s="27"/>
      <c r="X233" s="27"/>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c r="CU233" s="27"/>
      <c r="CV233" s="27"/>
      <c r="CW233" s="27"/>
      <c r="CX233" s="27"/>
      <c r="CY233" s="27"/>
    </row>
    <row r="234" customFormat="false" ht="12.75" hidden="false" customHeight="false" outlineLevel="0" collapsed="false">
      <c r="C234" s="27"/>
      <c r="D234" s="27"/>
      <c r="E234" s="27"/>
      <c r="F234" s="27"/>
      <c r="G234" s="27"/>
      <c r="H234" s="27"/>
      <c r="I234" s="27"/>
      <c r="J234" s="27"/>
      <c r="K234" s="27"/>
      <c r="M234" s="27"/>
      <c r="N234" s="27"/>
      <c r="O234" s="27"/>
      <c r="P234" s="27"/>
      <c r="Q234" s="27"/>
      <c r="R234" s="27"/>
      <c r="S234" s="27"/>
      <c r="T234" s="27"/>
      <c r="U234" s="27"/>
      <c r="V234" s="27"/>
      <c r="W234" s="27"/>
      <c r="X234" s="27"/>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c r="CU234" s="27"/>
      <c r="CV234" s="27"/>
      <c r="CW234" s="27"/>
      <c r="CX234" s="27"/>
      <c r="CY234" s="27"/>
    </row>
    <row r="235" customFormat="false" ht="12.75" hidden="false" customHeight="false" outlineLevel="0" collapsed="false">
      <c r="C235" s="27"/>
      <c r="D235" s="27"/>
      <c r="E235" s="27"/>
      <c r="F235" s="27"/>
      <c r="G235" s="27"/>
      <c r="H235" s="27"/>
      <c r="I235" s="27"/>
      <c r="J235" s="27"/>
      <c r="K235" s="27"/>
      <c r="M235" s="27"/>
      <c r="N235" s="27"/>
      <c r="O235" s="27"/>
      <c r="P235" s="27"/>
      <c r="Q235" s="27"/>
      <c r="R235" s="27"/>
      <c r="S235" s="27"/>
      <c r="T235" s="27"/>
      <c r="U235" s="27"/>
      <c r="V235" s="27"/>
      <c r="W235" s="27"/>
      <c r="X235" s="27"/>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c r="CU235" s="27"/>
      <c r="CV235" s="27"/>
      <c r="CW235" s="27"/>
      <c r="CX235" s="27"/>
      <c r="CY235" s="27"/>
    </row>
    <row r="236" customFormat="false" ht="12.75" hidden="false" customHeight="false" outlineLevel="0" collapsed="false">
      <c r="C236" s="27"/>
      <c r="D236" s="27"/>
      <c r="E236" s="27"/>
      <c r="F236" s="27"/>
      <c r="G236" s="27"/>
      <c r="H236" s="27"/>
      <c r="I236" s="27"/>
      <c r="J236" s="27"/>
      <c r="K236" s="27"/>
      <c r="M236" s="27"/>
      <c r="N236" s="27"/>
      <c r="O236" s="27"/>
      <c r="P236" s="27"/>
      <c r="Q236" s="27"/>
      <c r="R236" s="27"/>
      <c r="S236" s="27"/>
      <c r="T236" s="27"/>
      <c r="U236" s="27"/>
      <c r="V236" s="27"/>
      <c r="W236" s="27"/>
      <c r="X236" s="27"/>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c r="CU236" s="27"/>
      <c r="CV236" s="27"/>
      <c r="CW236" s="27"/>
      <c r="CX236" s="27"/>
      <c r="CY236" s="27"/>
    </row>
    <row r="237" customFormat="false" ht="12.75" hidden="false" customHeight="false" outlineLevel="0" collapsed="false">
      <c r="C237" s="27"/>
      <c r="D237" s="27"/>
      <c r="E237" s="27"/>
      <c r="F237" s="27"/>
      <c r="G237" s="27"/>
      <c r="H237" s="27"/>
      <c r="I237" s="27"/>
      <c r="J237" s="27"/>
      <c r="K237" s="27"/>
      <c r="M237" s="27"/>
      <c r="N237" s="27"/>
      <c r="O237" s="27"/>
      <c r="P237" s="27"/>
      <c r="Q237" s="27"/>
      <c r="R237" s="27"/>
      <c r="S237" s="27"/>
      <c r="T237" s="27"/>
      <c r="U237" s="27"/>
      <c r="V237" s="27"/>
      <c r="W237" s="27"/>
      <c r="X237" s="27"/>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c r="CU237" s="27"/>
      <c r="CV237" s="27"/>
      <c r="CW237" s="27"/>
      <c r="CX237" s="27"/>
      <c r="CY237" s="27"/>
    </row>
    <row r="238" customFormat="false" ht="12.75" hidden="false" customHeight="false" outlineLevel="0" collapsed="false">
      <c r="C238" s="27"/>
      <c r="D238" s="27"/>
      <c r="E238" s="27"/>
      <c r="F238" s="27"/>
      <c r="G238" s="27"/>
      <c r="H238" s="27"/>
      <c r="I238" s="27"/>
      <c r="J238" s="27"/>
      <c r="K238" s="27"/>
      <c r="M238" s="27"/>
      <c r="N238" s="27"/>
      <c r="O238" s="27"/>
      <c r="P238" s="27"/>
      <c r="Q238" s="27"/>
      <c r="R238" s="27"/>
      <c r="S238" s="27"/>
      <c r="T238" s="27"/>
      <c r="U238" s="27"/>
      <c r="V238" s="27"/>
      <c r="W238" s="27"/>
      <c r="X238" s="27"/>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c r="CU238" s="27"/>
      <c r="CV238" s="27"/>
      <c r="CW238" s="27"/>
      <c r="CX238" s="27"/>
      <c r="CY238" s="27"/>
    </row>
    <row r="239" customFormat="false" ht="12.75" hidden="false" customHeight="false" outlineLevel="0" collapsed="false">
      <c r="C239" s="27"/>
      <c r="D239" s="27"/>
      <c r="E239" s="27"/>
      <c r="F239" s="27"/>
      <c r="G239" s="27"/>
      <c r="H239" s="27"/>
      <c r="I239" s="27"/>
      <c r="J239" s="27"/>
      <c r="K239" s="27"/>
      <c r="M239" s="27"/>
      <c r="N239" s="27"/>
      <c r="O239" s="27"/>
      <c r="P239" s="27"/>
      <c r="Q239" s="27"/>
      <c r="R239" s="27"/>
      <c r="S239" s="27"/>
      <c r="T239" s="27"/>
      <c r="U239" s="27"/>
      <c r="V239" s="27"/>
      <c r="W239" s="27"/>
      <c r="X239" s="27"/>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c r="CU239" s="27"/>
      <c r="CV239" s="27"/>
      <c r="CW239" s="27"/>
      <c r="CX239" s="27"/>
      <c r="CY239" s="27"/>
    </row>
    <row r="240" customFormat="false" ht="12.75" hidden="false" customHeight="false" outlineLevel="0" collapsed="false">
      <c r="C240" s="27"/>
      <c r="D240" s="27"/>
      <c r="E240" s="27"/>
      <c r="F240" s="27"/>
      <c r="G240" s="27"/>
      <c r="H240" s="27"/>
      <c r="I240" s="27"/>
      <c r="J240" s="27"/>
      <c r="K240" s="27"/>
      <c r="M240" s="27"/>
      <c r="N240" s="27"/>
      <c r="O240" s="27"/>
      <c r="P240" s="27"/>
      <c r="Q240" s="27"/>
      <c r="R240" s="27"/>
      <c r="S240" s="27"/>
      <c r="T240" s="27"/>
      <c r="U240" s="27"/>
      <c r="V240" s="27"/>
      <c r="W240" s="27"/>
      <c r="X240" s="27"/>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c r="CU240" s="27"/>
      <c r="CV240" s="27"/>
      <c r="CW240" s="27"/>
      <c r="CX240" s="27"/>
      <c r="CY240" s="27"/>
    </row>
    <row r="241" customFormat="false" ht="12.75" hidden="false" customHeight="false" outlineLevel="0" collapsed="false">
      <c r="C241" s="27"/>
      <c r="D241" s="27"/>
      <c r="E241" s="27"/>
      <c r="F241" s="27"/>
      <c r="G241" s="27"/>
      <c r="H241" s="27"/>
      <c r="I241" s="27"/>
      <c r="J241" s="27"/>
      <c r="K241" s="27"/>
      <c r="M241" s="27"/>
      <c r="N241" s="27"/>
      <c r="O241" s="27"/>
      <c r="P241" s="27"/>
      <c r="Q241" s="27"/>
      <c r="R241" s="27"/>
      <c r="S241" s="27"/>
      <c r="T241" s="27"/>
      <c r="U241" s="27"/>
      <c r="V241" s="27"/>
      <c r="W241" s="27"/>
      <c r="X241" s="27"/>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c r="CU241" s="27"/>
      <c r="CV241" s="27"/>
      <c r="CW241" s="27"/>
      <c r="CX241" s="27"/>
      <c r="CY241" s="27"/>
    </row>
    <row r="242" customFormat="false" ht="12.75" hidden="false" customHeight="false" outlineLevel="0" collapsed="false">
      <c r="C242" s="27"/>
      <c r="D242" s="27"/>
      <c r="E242" s="27"/>
      <c r="F242" s="27"/>
      <c r="G242" s="27"/>
      <c r="H242" s="27"/>
      <c r="I242" s="27"/>
      <c r="J242" s="27"/>
      <c r="K242" s="27"/>
      <c r="M242" s="27"/>
      <c r="N242" s="27"/>
      <c r="O242" s="27"/>
      <c r="P242" s="27"/>
      <c r="Q242" s="27"/>
      <c r="R242" s="27"/>
      <c r="S242" s="27"/>
      <c r="T242" s="27"/>
      <c r="U242" s="27"/>
      <c r="V242" s="27"/>
      <c r="W242" s="27"/>
      <c r="X242" s="27"/>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c r="CU242" s="27"/>
      <c r="CV242" s="27"/>
      <c r="CW242" s="27"/>
      <c r="CX242" s="27"/>
      <c r="CY242" s="27"/>
    </row>
    <row r="243" customFormat="false" ht="12.75" hidden="false" customHeight="false" outlineLevel="0" collapsed="false">
      <c r="C243" s="27"/>
      <c r="D243" s="27"/>
      <c r="E243" s="27"/>
      <c r="F243" s="27"/>
      <c r="G243" s="27"/>
      <c r="H243" s="27"/>
      <c r="I243" s="27"/>
      <c r="J243" s="27"/>
      <c r="K243" s="27"/>
      <c r="M243" s="27"/>
      <c r="N243" s="27"/>
      <c r="O243" s="27"/>
      <c r="P243" s="27"/>
      <c r="Q243" s="27"/>
      <c r="R243" s="27"/>
      <c r="S243" s="27"/>
      <c r="T243" s="27"/>
      <c r="U243" s="27"/>
      <c r="V243" s="27"/>
      <c r="W243" s="27"/>
      <c r="X243" s="27"/>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c r="CU243" s="27"/>
      <c r="CV243" s="27"/>
      <c r="CW243" s="27"/>
      <c r="CX243" s="27"/>
      <c r="CY243" s="27"/>
    </row>
    <row r="244" customFormat="false" ht="12.75" hidden="false" customHeight="false" outlineLevel="0" collapsed="false">
      <c r="C244" s="27"/>
      <c r="D244" s="27"/>
      <c r="E244" s="27"/>
      <c r="F244" s="27"/>
      <c r="G244" s="27"/>
      <c r="H244" s="27"/>
      <c r="I244" s="27"/>
      <c r="J244" s="27"/>
      <c r="K244" s="27"/>
      <c r="M244" s="27"/>
      <c r="N244" s="27"/>
      <c r="O244" s="27"/>
      <c r="P244" s="27"/>
      <c r="Q244" s="27"/>
      <c r="R244" s="27"/>
      <c r="S244" s="27"/>
      <c r="T244" s="27"/>
      <c r="U244" s="27"/>
      <c r="V244" s="27"/>
      <c r="W244" s="27"/>
      <c r="X244" s="27"/>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c r="CU244" s="27"/>
      <c r="CV244" s="27"/>
      <c r="CW244" s="27"/>
      <c r="CX244" s="27"/>
      <c r="CY244" s="27"/>
    </row>
    <row r="245" customFormat="false" ht="12.75" hidden="false" customHeight="false" outlineLevel="0" collapsed="false">
      <c r="C245" s="27"/>
      <c r="D245" s="27"/>
      <c r="E245" s="27"/>
      <c r="F245" s="27"/>
      <c r="G245" s="27"/>
      <c r="H245" s="27"/>
      <c r="I245" s="27"/>
      <c r="J245" s="27"/>
      <c r="K245" s="27"/>
      <c r="M245" s="27"/>
      <c r="N245" s="27"/>
      <c r="O245" s="27"/>
      <c r="P245" s="27"/>
      <c r="Q245" s="27"/>
      <c r="R245" s="27"/>
      <c r="S245" s="27"/>
      <c r="T245" s="27"/>
      <c r="U245" s="27"/>
      <c r="V245" s="27"/>
      <c r="W245" s="27"/>
      <c r="X245" s="27"/>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c r="CU245" s="27"/>
      <c r="CV245" s="27"/>
      <c r="CW245" s="27"/>
      <c r="CX245" s="27"/>
      <c r="CY245" s="27"/>
    </row>
    <row r="246" customFormat="false" ht="12.75" hidden="false" customHeight="false" outlineLevel="0" collapsed="false">
      <c r="C246" s="27"/>
      <c r="D246" s="27"/>
      <c r="E246" s="27"/>
      <c r="F246" s="27"/>
      <c r="G246" s="27"/>
      <c r="H246" s="27"/>
      <c r="I246" s="27"/>
      <c r="J246" s="27"/>
      <c r="K246" s="27"/>
      <c r="M246" s="27"/>
      <c r="N246" s="27"/>
      <c r="O246" s="27"/>
      <c r="P246" s="27"/>
      <c r="Q246" s="27"/>
      <c r="R246" s="27"/>
      <c r="S246" s="27"/>
      <c r="T246" s="27"/>
      <c r="U246" s="27"/>
      <c r="V246" s="27"/>
      <c r="W246" s="27"/>
      <c r="X246" s="27"/>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c r="CU246" s="27"/>
      <c r="CV246" s="27"/>
      <c r="CW246" s="27"/>
      <c r="CX246" s="27"/>
      <c r="CY246" s="27"/>
    </row>
    <row r="247" customFormat="false" ht="12.75" hidden="false" customHeight="false" outlineLevel="0" collapsed="false">
      <c r="C247" s="27"/>
      <c r="D247" s="27"/>
      <c r="E247" s="27"/>
      <c r="F247" s="27"/>
      <c r="G247" s="27"/>
      <c r="H247" s="27"/>
      <c r="I247" s="27"/>
      <c r="J247" s="27"/>
      <c r="K247" s="27"/>
      <c r="M247" s="27"/>
      <c r="N247" s="27"/>
      <c r="O247" s="27"/>
      <c r="P247" s="27"/>
      <c r="Q247" s="27"/>
      <c r="R247" s="27"/>
      <c r="S247" s="27"/>
      <c r="T247" s="27"/>
      <c r="U247" s="27"/>
      <c r="V247" s="27"/>
      <c r="W247" s="27"/>
      <c r="X247" s="27"/>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c r="CU247" s="27"/>
      <c r="CV247" s="27"/>
      <c r="CW247" s="27"/>
      <c r="CX247" s="27"/>
      <c r="CY247" s="27"/>
    </row>
    <row r="248" customFormat="false" ht="12.75" hidden="false" customHeight="false" outlineLevel="0" collapsed="false">
      <c r="C248" s="27"/>
      <c r="D248" s="27"/>
      <c r="E248" s="27"/>
      <c r="F248" s="27"/>
      <c r="G248" s="27"/>
      <c r="H248" s="27"/>
      <c r="I248" s="27"/>
      <c r="J248" s="27"/>
      <c r="K248" s="27"/>
      <c r="M248" s="27"/>
      <c r="N248" s="27"/>
      <c r="O248" s="27"/>
      <c r="P248" s="27"/>
      <c r="Q248" s="27"/>
      <c r="R248" s="27"/>
      <c r="S248" s="27"/>
      <c r="T248" s="27"/>
      <c r="U248" s="27"/>
      <c r="V248" s="27"/>
      <c r="W248" s="27"/>
      <c r="X248" s="27"/>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c r="CU248" s="27"/>
      <c r="CV248" s="27"/>
      <c r="CW248" s="27"/>
      <c r="CX248" s="27"/>
      <c r="CY248" s="27"/>
    </row>
    <row r="249" customFormat="false" ht="12.75" hidden="false" customHeight="false" outlineLevel="0" collapsed="false">
      <c r="C249" s="27"/>
      <c r="D249" s="27"/>
      <c r="E249" s="27"/>
      <c r="F249" s="27"/>
      <c r="G249" s="27"/>
      <c r="H249" s="27"/>
      <c r="I249" s="27"/>
      <c r="J249" s="27"/>
      <c r="K249" s="27"/>
      <c r="M249" s="27"/>
      <c r="N249" s="27"/>
      <c r="O249" s="27"/>
      <c r="P249" s="27"/>
      <c r="Q249" s="27"/>
      <c r="R249" s="27"/>
      <c r="S249" s="27"/>
      <c r="T249" s="27"/>
      <c r="U249" s="27"/>
      <c r="V249" s="27"/>
      <c r="W249" s="27"/>
      <c r="X249" s="27"/>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c r="CU249" s="27"/>
      <c r="CV249" s="27"/>
      <c r="CW249" s="27"/>
      <c r="CX249" s="27"/>
      <c r="CY249" s="27"/>
    </row>
    <row r="250" customFormat="false" ht="12.75" hidden="false" customHeight="false" outlineLevel="0" collapsed="false">
      <c r="C250" s="27"/>
      <c r="D250" s="27"/>
      <c r="E250" s="27"/>
      <c r="F250" s="27"/>
      <c r="G250" s="27"/>
      <c r="H250" s="27"/>
      <c r="I250" s="27"/>
      <c r="J250" s="27"/>
      <c r="K250" s="27"/>
      <c r="M250" s="27"/>
      <c r="N250" s="27"/>
      <c r="O250" s="27"/>
      <c r="P250" s="27"/>
      <c r="Q250" s="27"/>
      <c r="R250" s="27"/>
      <c r="S250" s="27"/>
      <c r="T250" s="27"/>
      <c r="U250" s="27"/>
      <c r="V250" s="27"/>
      <c r="W250" s="27"/>
      <c r="X250" s="27"/>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c r="CU250" s="27"/>
      <c r="CV250" s="27"/>
      <c r="CW250" s="27"/>
      <c r="CX250" s="27"/>
      <c r="CY250" s="27"/>
    </row>
    <row r="251" customFormat="false" ht="12.75" hidden="false" customHeight="false" outlineLevel="0" collapsed="false">
      <c r="C251" s="27"/>
      <c r="D251" s="27"/>
      <c r="E251" s="27"/>
      <c r="F251" s="27"/>
      <c r="G251" s="27"/>
      <c r="H251" s="27"/>
      <c r="I251" s="27"/>
      <c r="J251" s="27"/>
      <c r="K251" s="27"/>
      <c r="M251" s="27"/>
      <c r="N251" s="27"/>
      <c r="O251" s="27"/>
      <c r="P251" s="27"/>
      <c r="Q251" s="27"/>
      <c r="R251" s="27"/>
      <c r="S251" s="27"/>
      <c r="T251" s="27"/>
      <c r="U251" s="27"/>
      <c r="V251" s="27"/>
      <c r="W251" s="27"/>
      <c r="X251" s="27"/>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c r="CU251" s="27"/>
      <c r="CV251" s="27"/>
      <c r="CW251" s="27"/>
      <c r="CX251" s="27"/>
      <c r="CY251" s="27"/>
    </row>
    <row r="252" customFormat="false" ht="12.75" hidden="false" customHeight="false" outlineLevel="0" collapsed="false">
      <c r="C252" s="27"/>
      <c r="D252" s="27"/>
      <c r="E252" s="27"/>
      <c r="F252" s="27"/>
      <c r="G252" s="27"/>
      <c r="H252" s="27"/>
      <c r="I252" s="27"/>
      <c r="J252" s="27"/>
      <c r="K252" s="27"/>
      <c r="M252" s="27"/>
      <c r="N252" s="27"/>
      <c r="O252" s="27"/>
      <c r="P252" s="27"/>
      <c r="Q252" s="27"/>
      <c r="R252" s="27"/>
      <c r="S252" s="27"/>
      <c r="T252" s="27"/>
      <c r="U252" s="27"/>
      <c r="V252" s="27"/>
      <c r="W252" s="27"/>
      <c r="X252" s="27"/>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c r="CU252" s="27"/>
      <c r="CV252" s="27"/>
      <c r="CW252" s="27"/>
      <c r="CX252" s="27"/>
      <c r="CY252" s="27"/>
    </row>
    <row r="253" customFormat="false" ht="12.75" hidden="false" customHeight="false" outlineLevel="0" collapsed="false">
      <c r="C253" s="27"/>
      <c r="D253" s="27"/>
      <c r="E253" s="27"/>
      <c r="F253" s="27"/>
      <c r="G253" s="27"/>
      <c r="H253" s="27"/>
      <c r="I253" s="27"/>
      <c r="J253" s="27"/>
      <c r="K253" s="27"/>
      <c r="M253" s="27"/>
      <c r="N253" s="27"/>
      <c r="O253" s="27"/>
      <c r="P253" s="27"/>
      <c r="Q253" s="27"/>
      <c r="R253" s="27"/>
      <c r="S253" s="27"/>
      <c r="T253" s="27"/>
      <c r="U253" s="27"/>
      <c r="V253" s="27"/>
      <c r="W253" s="27"/>
      <c r="X253" s="27"/>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c r="CU253" s="27"/>
      <c r="CV253" s="27"/>
      <c r="CW253" s="27"/>
      <c r="CX253" s="27"/>
      <c r="CY253" s="27"/>
    </row>
    <row r="254" customFormat="false" ht="12.75" hidden="false" customHeight="false" outlineLevel="0" collapsed="false">
      <c r="C254" s="27"/>
      <c r="D254" s="27"/>
      <c r="E254" s="27"/>
      <c r="F254" s="27"/>
      <c r="G254" s="27"/>
      <c r="H254" s="27"/>
      <c r="I254" s="27"/>
      <c r="J254" s="27"/>
      <c r="K254" s="27"/>
      <c r="M254" s="27"/>
      <c r="N254" s="27"/>
      <c r="O254" s="27"/>
      <c r="P254" s="27"/>
      <c r="Q254" s="27"/>
      <c r="R254" s="27"/>
      <c r="S254" s="27"/>
      <c r="T254" s="27"/>
      <c r="U254" s="27"/>
      <c r="V254" s="27"/>
      <c r="W254" s="27"/>
      <c r="X254" s="27"/>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c r="CU254" s="27"/>
      <c r="CV254" s="27"/>
      <c r="CW254" s="27"/>
      <c r="CX254" s="27"/>
      <c r="CY254" s="27"/>
    </row>
    <row r="255" customFormat="false" ht="12.75" hidden="false" customHeight="false" outlineLevel="0" collapsed="false">
      <c r="C255" s="27"/>
      <c r="D255" s="27"/>
      <c r="E255" s="27"/>
      <c r="F255" s="27"/>
      <c r="G255" s="27"/>
      <c r="H255" s="27"/>
      <c r="I255" s="27"/>
      <c r="J255" s="27"/>
      <c r="K255" s="27"/>
      <c r="M255" s="27"/>
      <c r="N255" s="27"/>
      <c r="O255" s="27"/>
      <c r="P255" s="27"/>
      <c r="Q255" s="27"/>
      <c r="R255" s="27"/>
      <c r="S255" s="27"/>
      <c r="T255" s="27"/>
      <c r="U255" s="27"/>
      <c r="V255" s="27"/>
      <c r="W255" s="27"/>
      <c r="X255" s="27"/>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c r="CU255" s="27"/>
      <c r="CV255" s="27"/>
      <c r="CW255" s="27"/>
      <c r="CX255" s="27"/>
      <c r="CY255" s="27"/>
    </row>
    <row r="256" customFormat="false" ht="12.75" hidden="false" customHeight="false" outlineLevel="0" collapsed="false">
      <c r="C256" s="27"/>
      <c r="D256" s="27"/>
      <c r="E256" s="27"/>
      <c r="F256" s="27"/>
      <c r="G256" s="27"/>
      <c r="H256" s="27"/>
      <c r="I256" s="27"/>
      <c r="J256" s="27"/>
      <c r="K256" s="27"/>
      <c r="M256" s="27"/>
      <c r="N256" s="27"/>
      <c r="O256" s="27"/>
      <c r="P256" s="27"/>
      <c r="Q256" s="27"/>
      <c r="R256" s="27"/>
      <c r="S256" s="27"/>
      <c r="T256" s="27"/>
      <c r="U256" s="27"/>
      <c r="V256" s="27"/>
      <c r="W256" s="27"/>
      <c r="X256" s="27"/>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c r="CC256" s="27"/>
      <c r="CD256" s="27"/>
      <c r="CE256" s="27"/>
      <c r="CF256" s="27"/>
      <c r="CG256" s="27"/>
      <c r="CH256" s="27"/>
      <c r="CI256" s="27"/>
      <c r="CJ256" s="27"/>
      <c r="CK256" s="27"/>
      <c r="CL256" s="27"/>
      <c r="CM256" s="27"/>
      <c r="CN256" s="27"/>
      <c r="CO256" s="27"/>
      <c r="CP256" s="27"/>
      <c r="CQ256" s="27"/>
      <c r="CR256" s="27"/>
      <c r="CS256" s="27"/>
      <c r="CT256" s="27"/>
      <c r="CU256" s="27"/>
      <c r="CV256" s="27"/>
      <c r="CW256" s="27"/>
      <c r="CX256" s="27"/>
      <c r="CY256" s="27"/>
    </row>
    <row r="257" customFormat="false" ht="12.75" hidden="false" customHeight="false" outlineLevel="0" collapsed="false">
      <c r="C257" s="27"/>
      <c r="D257" s="27"/>
      <c r="E257" s="27"/>
      <c r="F257" s="27"/>
      <c r="G257" s="27"/>
      <c r="H257" s="27"/>
      <c r="I257" s="27"/>
      <c r="J257" s="27"/>
      <c r="K257" s="27"/>
      <c r="M257" s="27"/>
      <c r="N257" s="27"/>
      <c r="O257" s="27"/>
      <c r="P257" s="27"/>
      <c r="Q257" s="27"/>
      <c r="R257" s="27"/>
      <c r="S257" s="27"/>
      <c r="T257" s="27"/>
      <c r="U257" s="27"/>
      <c r="V257" s="27"/>
      <c r="W257" s="27"/>
      <c r="X257" s="27"/>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c r="CC257" s="27"/>
      <c r="CD257" s="27"/>
      <c r="CE257" s="27"/>
      <c r="CF257" s="27"/>
      <c r="CG257" s="27"/>
      <c r="CH257" s="27"/>
      <c r="CI257" s="27"/>
      <c r="CJ257" s="27"/>
      <c r="CK257" s="27"/>
      <c r="CL257" s="27"/>
      <c r="CM257" s="27"/>
      <c r="CN257" s="27"/>
      <c r="CO257" s="27"/>
      <c r="CP257" s="27"/>
      <c r="CQ257" s="27"/>
      <c r="CR257" s="27"/>
      <c r="CS257" s="27"/>
      <c r="CT257" s="27"/>
      <c r="CU257" s="27"/>
      <c r="CV257" s="27"/>
      <c r="CW257" s="27"/>
      <c r="CX257" s="27"/>
      <c r="CY257" s="27"/>
    </row>
    <row r="258" customFormat="false" ht="12.75" hidden="false" customHeight="false" outlineLevel="0" collapsed="false">
      <c r="C258" s="27"/>
      <c r="D258" s="27"/>
      <c r="E258" s="27"/>
      <c r="F258" s="27"/>
      <c r="G258" s="27"/>
      <c r="H258" s="27"/>
      <c r="I258" s="27"/>
      <c r="J258" s="27"/>
      <c r="K258" s="27"/>
      <c r="M258" s="27"/>
      <c r="N258" s="27"/>
      <c r="O258" s="27"/>
      <c r="P258" s="27"/>
      <c r="Q258" s="27"/>
      <c r="R258" s="27"/>
      <c r="S258" s="27"/>
      <c r="T258" s="27"/>
      <c r="U258" s="27"/>
      <c r="V258" s="27"/>
      <c r="W258" s="27"/>
      <c r="X258" s="27"/>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c r="CU258" s="27"/>
      <c r="CV258" s="27"/>
      <c r="CW258" s="27"/>
      <c r="CX258" s="27"/>
      <c r="CY258" s="27"/>
    </row>
    <row r="259" customFormat="false" ht="12.75" hidden="false" customHeight="false" outlineLevel="0" collapsed="false">
      <c r="C259" s="27"/>
      <c r="D259" s="27"/>
      <c r="E259" s="27"/>
      <c r="F259" s="27"/>
      <c r="G259" s="27"/>
      <c r="H259" s="27"/>
      <c r="I259" s="27"/>
      <c r="J259" s="27"/>
      <c r="K259" s="27"/>
      <c r="M259" s="27"/>
      <c r="N259" s="27"/>
      <c r="O259" s="27"/>
      <c r="P259" s="27"/>
      <c r="Q259" s="27"/>
      <c r="R259" s="27"/>
      <c r="S259" s="27"/>
      <c r="T259" s="27"/>
      <c r="U259" s="27"/>
      <c r="V259" s="27"/>
      <c r="W259" s="27"/>
      <c r="X259" s="27"/>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c r="CD259" s="27"/>
      <c r="CE259" s="27"/>
      <c r="CF259" s="27"/>
      <c r="CG259" s="27"/>
      <c r="CH259" s="27"/>
      <c r="CI259" s="27"/>
      <c r="CJ259" s="27"/>
      <c r="CK259" s="27"/>
      <c r="CL259" s="27"/>
      <c r="CM259" s="27"/>
      <c r="CN259" s="27"/>
      <c r="CO259" s="27"/>
      <c r="CP259" s="27"/>
      <c r="CQ259" s="27"/>
      <c r="CR259" s="27"/>
      <c r="CS259" s="27"/>
      <c r="CT259" s="27"/>
      <c r="CU259" s="27"/>
      <c r="CV259" s="27"/>
      <c r="CW259" s="27"/>
      <c r="CX259" s="27"/>
      <c r="CY259" s="27"/>
    </row>
    <row r="260" customFormat="false" ht="12.75" hidden="false" customHeight="false" outlineLevel="0" collapsed="false">
      <c r="C260" s="27"/>
      <c r="D260" s="27"/>
      <c r="E260" s="27"/>
      <c r="F260" s="27"/>
      <c r="G260" s="27"/>
      <c r="H260" s="27"/>
      <c r="I260" s="27"/>
      <c r="J260" s="27"/>
      <c r="K260" s="27"/>
      <c r="M260" s="27"/>
      <c r="N260" s="27"/>
      <c r="O260" s="27"/>
      <c r="P260" s="27"/>
      <c r="Q260" s="27"/>
      <c r="R260" s="27"/>
      <c r="S260" s="27"/>
      <c r="T260" s="27"/>
      <c r="U260" s="27"/>
      <c r="V260" s="27"/>
      <c r="W260" s="27"/>
      <c r="X260" s="27"/>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c r="CD260" s="27"/>
      <c r="CE260" s="27"/>
      <c r="CF260" s="27"/>
      <c r="CG260" s="27"/>
      <c r="CH260" s="27"/>
      <c r="CI260" s="27"/>
      <c r="CJ260" s="27"/>
      <c r="CK260" s="27"/>
      <c r="CL260" s="27"/>
      <c r="CM260" s="27"/>
      <c r="CN260" s="27"/>
      <c r="CO260" s="27"/>
      <c r="CP260" s="27"/>
      <c r="CQ260" s="27"/>
      <c r="CR260" s="27"/>
      <c r="CS260" s="27"/>
      <c r="CT260" s="27"/>
      <c r="CU260" s="27"/>
      <c r="CV260" s="27"/>
      <c r="CW260" s="27"/>
      <c r="CX260" s="27"/>
      <c r="CY260" s="27"/>
    </row>
    <row r="261" customFormat="false" ht="12.75" hidden="false" customHeight="false" outlineLevel="0" collapsed="false">
      <c r="C261" s="27"/>
      <c r="D261" s="27"/>
      <c r="E261" s="27"/>
      <c r="F261" s="27"/>
      <c r="G261" s="27"/>
      <c r="H261" s="27"/>
      <c r="I261" s="27"/>
      <c r="J261" s="27"/>
      <c r="K261" s="27"/>
      <c r="M261" s="27"/>
      <c r="N261" s="27"/>
      <c r="O261" s="27"/>
      <c r="P261" s="27"/>
      <c r="Q261" s="27"/>
      <c r="R261" s="27"/>
      <c r="S261" s="27"/>
      <c r="T261" s="27"/>
      <c r="U261" s="27"/>
      <c r="V261" s="27"/>
      <c r="W261" s="27"/>
      <c r="X261" s="27"/>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c r="CU261" s="27"/>
      <c r="CV261" s="27"/>
      <c r="CW261" s="27"/>
      <c r="CX261" s="27"/>
      <c r="CY261" s="27"/>
    </row>
    <row r="262" customFormat="false" ht="12.75" hidden="false" customHeight="false" outlineLevel="0" collapsed="false">
      <c r="C262" s="27"/>
      <c r="D262" s="27"/>
      <c r="E262" s="27"/>
      <c r="F262" s="27"/>
      <c r="G262" s="27"/>
      <c r="H262" s="27"/>
      <c r="I262" s="27"/>
      <c r="J262" s="27"/>
      <c r="K262" s="27"/>
      <c r="M262" s="27"/>
      <c r="N262" s="27"/>
      <c r="O262" s="27"/>
      <c r="P262" s="27"/>
      <c r="Q262" s="27"/>
      <c r="R262" s="27"/>
      <c r="S262" s="27"/>
      <c r="T262" s="27"/>
      <c r="U262" s="27"/>
      <c r="V262" s="27"/>
      <c r="W262" s="27"/>
      <c r="X262" s="27"/>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c r="CU262" s="27"/>
      <c r="CV262" s="27"/>
      <c r="CW262" s="27"/>
      <c r="CX262" s="27"/>
      <c r="CY262" s="27"/>
    </row>
    <row r="263" customFormat="false" ht="12.75" hidden="false" customHeight="false" outlineLevel="0" collapsed="false">
      <c r="C263" s="27"/>
      <c r="D263" s="27"/>
      <c r="E263" s="27"/>
      <c r="F263" s="27"/>
      <c r="G263" s="27"/>
      <c r="H263" s="27"/>
      <c r="I263" s="27"/>
      <c r="J263" s="27"/>
      <c r="K263" s="27"/>
      <c r="M263" s="27"/>
      <c r="N263" s="27"/>
      <c r="O263" s="27"/>
      <c r="P263" s="27"/>
      <c r="Q263" s="27"/>
      <c r="R263" s="27"/>
      <c r="S263" s="27"/>
      <c r="T263" s="27"/>
      <c r="U263" s="27"/>
      <c r="V263" s="27"/>
      <c r="W263" s="27"/>
      <c r="X263" s="27"/>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c r="CU263" s="27"/>
      <c r="CV263" s="27"/>
      <c r="CW263" s="27"/>
      <c r="CX263" s="27"/>
      <c r="CY263" s="27"/>
    </row>
    <row r="264" customFormat="false" ht="12.75" hidden="false" customHeight="false" outlineLevel="0" collapsed="false">
      <c r="C264" s="27"/>
      <c r="D264" s="27"/>
      <c r="E264" s="27"/>
      <c r="F264" s="27"/>
      <c r="G264" s="27"/>
      <c r="H264" s="27"/>
      <c r="I264" s="27"/>
      <c r="J264" s="27"/>
      <c r="K264" s="27"/>
      <c r="M264" s="27"/>
      <c r="N264" s="27"/>
      <c r="O264" s="27"/>
      <c r="P264" s="27"/>
      <c r="Q264" s="27"/>
      <c r="R264" s="27"/>
      <c r="S264" s="27"/>
      <c r="T264" s="27"/>
      <c r="U264" s="27"/>
      <c r="V264" s="27"/>
      <c r="W264" s="27"/>
      <c r="X264" s="27"/>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c r="CU264" s="27"/>
      <c r="CV264" s="27"/>
      <c r="CW264" s="27"/>
      <c r="CX264" s="27"/>
      <c r="CY264" s="27"/>
    </row>
    <row r="265" customFormat="false" ht="12.75" hidden="false" customHeight="false" outlineLevel="0" collapsed="false">
      <c r="C265" s="27"/>
      <c r="D265" s="27"/>
      <c r="E265" s="27"/>
      <c r="F265" s="27"/>
      <c r="G265" s="27"/>
      <c r="H265" s="27"/>
      <c r="I265" s="27"/>
      <c r="J265" s="27"/>
      <c r="K265" s="27"/>
      <c r="M265" s="27"/>
      <c r="N265" s="27"/>
      <c r="O265" s="27"/>
      <c r="P265" s="27"/>
      <c r="Q265" s="27"/>
      <c r="R265" s="27"/>
      <c r="S265" s="27"/>
      <c r="T265" s="27"/>
      <c r="U265" s="27"/>
      <c r="V265" s="27"/>
      <c r="W265" s="27"/>
      <c r="X265" s="27"/>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c r="CU265" s="27"/>
      <c r="CV265" s="27"/>
      <c r="CW265" s="27"/>
      <c r="CX265" s="27"/>
      <c r="CY265" s="27"/>
    </row>
    <row r="266" customFormat="false" ht="12.75" hidden="false" customHeight="false" outlineLevel="0" collapsed="false">
      <c r="C266" s="27"/>
      <c r="D266" s="27"/>
      <c r="E266" s="27"/>
      <c r="F266" s="27"/>
      <c r="G266" s="27"/>
      <c r="H266" s="27"/>
      <c r="I266" s="27"/>
      <c r="J266" s="27"/>
      <c r="K266" s="27"/>
      <c r="M266" s="27"/>
      <c r="N266" s="27"/>
      <c r="O266" s="27"/>
      <c r="P266" s="27"/>
      <c r="Q266" s="27"/>
      <c r="R266" s="27"/>
      <c r="S266" s="27"/>
      <c r="T266" s="27"/>
      <c r="U266" s="27"/>
      <c r="V266" s="27"/>
      <c r="W266" s="27"/>
      <c r="X266" s="27"/>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c r="CU266" s="27"/>
      <c r="CV266" s="27"/>
      <c r="CW266" s="27"/>
      <c r="CX266" s="27"/>
      <c r="CY266" s="27"/>
    </row>
    <row r="267" customFormat="false" ht="12.75" hidden="false" customHeight="false" outlineLevel="0" collapsed="false">
      <c r="C267" s="27"/>
      <c r="D267" s="27"/>
      <c r="E267" s="27"/>
      <c r="F267" s="27"/>
      <c r="G267" s="27"/>
      <c r="H267" s="27"/>
      <c r="I267" s="27"/>
      <c r="J267" s="27"/>
      <c r="K267" s="27"/>
      <c r="M267" s="27"/>
      <c r="N267" s="27"/>
      <c r="O267" s="27"/>
      <c r="P267" s="27"/>
      <c r="Q267" s="27"/>
      <c r="R267" s="27"/>
      <c r="S267" s="27"/>
      <c r="T267" s="27"/>
      <c r="U267" s="27"/>
      <c r="V267" s="27"/>
      <c r="W267" s="27"/>
      <c r="X267" s="27"/>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c r="CU267" s="27"/>
      <c r="CV267" s="27"/>
      <c r="CW267" s="27"/>
      <c r="CX267" s="27"/>
      <c r="CY267" s="27"/>
    </row>
    <row r="268" customFormat="false" ht="12.75" hidden="false" customHeight="false" outlineLevel="0" collapsed="false">
      <c r="C268" s="27"/>
      <c r="D268" s="27"/>
      <c r="E268" s="27"/>
      <c r="F268" s="27"/>
      <c r="G268" s="27"/>
      <c r="H268" s="27"/>
      <c r="I268" s="27"/>
      <c r="J268" s="27"/>
      <c r="K268" s="27"/>
      <c r="M268" s="27"/>
      <c r="N268" s="27"/>
      <c r="O268" s="27"/>
      <c r="P268" s="27"/>
      <c r="Q268" s="27"/>
      <c r="R268" s="27"/>
      <c r="S268" s="27"/>
      <c r="T268" s="27"/>
      <c r="U268" s="27"/>
      <c r="V268" s="27"/>
      <c r="W268" s="27"/>
      <c r="X268" s="27"/>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c r="CU268" s="27"/>
      <c r="CV268" s="27"/>
      <c r="CW268" s="27"/>
      <c r="CX268" s="27"/>
      <c r="CY268" s="27"/>
    </row>
    <row r="269" customFormat="false" ht="12.75" hidden="false" customHeight="false" outlineLevel="0" collapsed="false">
      <c r="C269" s="27"/>
      <c r="D269" s="27"/>
      <c r="E269" s="27"/>
      <c r="F269" s="27"/>
      <c r="G269" s="27"/>
      <c r="H269" s="27"/>
      <c r="I269" s="27"/>
      <c r="J269" s="27"/>
      <c r="K269" s="27"/>
      <c r="M269" s="27"/>
      <c r="N269" s="27"/>
      <c r="O269" s="27"/>
      <c r="P269" s="27"/>
      <c r="Q269" s="27"/>
      <c r="R269" s="27"/>
      <c r="S269" s="27"/>
      <c r="T269" s="27"/>
      <c r="U269" s="27"/>
      <c r="V269" s="27"/>
      <c r="W269" s="27"/>
      <c r="X269" s="27"/>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c r="CU269" s="27"/>
      <c r="CV269" s="27"/>
      <c r="CW269" s="27"/>
      <c r="CX269" s="27"/>
      <c r="CY269" s="27"/>
    </row>
    <row r="270" customFormat="false" ht="12.75" hidden="false" customHeight="false" outlineLevel="0" collapsed="false">
      <c r="C270" s="27"/>
      <c r="D270" s="27"/>
      <c r="E270" s="27"/>
      <c r="F270" s="27"/>
      <c r="G270" s="27"/>
      <c r="H270" s="27"/>
      <c r="I270" s="27"/>
      <c r="J270" s="27"/>
      <c r="K270" s="27"/>
      <c r="M270" s="27"/>
      <c r="N270" s="27"/>
      <c r="O270" s="27"/>
      <c r="P270" s="27"/>
      <c r="Q270" s="27"/>
      <c r="R270" s="27"/>
      <c r="S270" s="27"/>
      <c r="T270" s="27"/>
      <c r="U270" s="27"/>
      <c r="V270" s="27"/>
      <c r="W270" s="27"/>
      <c r="X270" s="27"/>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c r="CU270" s="27"/>
      <c r="CV270" s="27"/>
      <c r="CW270" s="27"/>
      <c r="CX270" s="27"/>
      <c r="CY270" s="27"/>
    </row>
    <row r="271" customFormat="false" ht="12.75" hidden="false" customHeight="false" outlineLevel="0" collapsed="false">
      <c r="C271" s="27"/>
      <c r="D271" s="27"/>
      <c r="E271" s="27"/>
      <c r="F271" s="27"/>
      <c r="G271" s="27"/>
      <c r="H271" s="27"/>
      <c r="I271" s="27"/>
      <c r="J271" s="27"/>
      <c r="K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c r="CU271" s="27"/>
      <c r="CV271" s="27"/>
      <c r="CW271" s="27"/>
      <c r="CX271" s="27"/>
      <c r="CY271" s="27"/>
    </row>
    <row r="272" customFormat="false" ht="12.75" hidden="false" customHeight="false" outlineLevel="0" collapsed="false">
      <c r="C272" s="27"/>
      <c r="D272" s="27"/>
      <c r="E272" s="27"/>
      <c r="F272" s="27"/>
      <c r="G272" s="27"/>
      <c r="H272" s="27"/>
      <c r="I272" s="27"/>
      <c r="J272" s="27"/>
      <c r="K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c r="CU272" s="27"/>
      <c r="CV272" s="27"/>
      <c r="CW272" s="27"/>
      <c r="CX272" s="27"/>
      <c r="CY272" s="27"/>
    </row>
    <row r="273" customFormat="false" ht="12.75" hidden="false" customHeight="false" outlineLevel="0" collapsed="false">
      <c r="C273" s="27"/>
      <c r="D273" s="27"/>
      <c r="E273" s="27"/>
      <c r="F273" s="27"/>
      <c r="G273" s="27"/>
      <c r="H273" s="27"/>
      <c r="I273" s="27"/>
      <c r="J273" s="27"/>
      <c r="K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c r="CU273" s="27"/>
      <c r="CV273" s="27"/>
      <c r="CW273" s="27"/>
      <c r="CX273" s="27"/>
      <c r="CY273" s="27"/>
    </row>
    <row r="274" customFormat="false" ht="12.75" hidden="false" customHeight="false" outlineLevel="0" collapsed="false">
      <c r="C274" s="27"/>
      <c r="D274" s="27"/>
      <c r="E274" s="27"/>
      <c r="F274" s="27"/>
      <c r="G274" s="27"/>
      <c r="H274" s="27"/>
      <c r="I274" s="27"/>
      <c r="J274" s="27"/>
      <c r="K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c r="CU274" s="27"/>
      <c r="CV274" s="27"/>
      <c r="CW274" s="27"/>
      <c r="CX274" s="27"/>
      <c r="CY274" s="27"/>
    </row>
    <row r="275" customFormat="false" ht="12.75" hidden="false" customHeight="false" outlineLevel="0" collapsed="false">
      <c r="C275" s="27"/>
      <c r="D275" s="27"/>
      <c r="E275" s="27"/>
      <c r="F275" s="27"/>
      <c r="G275" s="27"/>
      <c r="H275" s="27"/>
      <c r="I275" s="27"/>
      <c r="J275" s="27"/>
      <c r="K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c r="CU275" s="27"/>
      <c r="CV275" s="27"/>
      <c r="CW275" s="27"/>
      <c r="CX275" s="27"/>
      <c r="CY275" s="27"/>
    </row>
    <row r="276" customFormat="false" ht="12.75" hidden="false" customHeight="false" outlineLevel="0" collapsed="false">
      <c r="C276" s="27"/>
      <c r="D276" s="27"/>
      <c r="E276" s="27"/>
      <c r="F276" s="27"/>
      <c r="G276" s="27"/>
      <c r="H276" s="27"/>
      <c r="I276" s="27"/>
      <c r="J276" s="27"/>
      <c r="K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c r="CU276" s="27"/>
      <c r="CV276" s="27"/>
      <c r="CW276" s="27"/>
      <c r="CX276" s="27"/>
      <c r="CY276" s="27"/>
    </row>
    <row r="277" customFormat="false" ht="12.75" hidden="false" customHeight="false" outlineLevel="0" collapsed="false">
      <c r="C277" s="27"/>
      <c r="D277" s="27"/>
      <c r="E277" s="27"/>
      <c r="F277" s="27"/>
      <c r="G277" s="27"/>
      <c r="H277" s="27"/>
      <c r="I277" s="27"/>
      <c r="J277" s="27"/>
      <c r="K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c r="CU277" s="27"/>
      <c r="CV277" s="27"/>
      <c r="CW277" s="27"/>
      <c r="CX277" s="27"/>
      <c r="CY277" s="27"/>
    </row>
    <row r="278" customFormat="false" ht="12.75" hidden="false" customHeight="false" outlineLevel="0" collapsed="false">
      <c r="C278" s="27"/>
      <c r="D278" s="27"/>
      <c r="E278" s="27"/>
      <c r="F278" s="27"/>
      <c r="G278" s="27"/>
      <c r="H278" s="27"/>
      <c r="I278" s="27"/>
      <c r="J278" s="27"/>
      <c r="K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c r="CU278" s="27"/>
      <c r="CV278" s="27"/>
      <c r="CW278" s="27"/>
      <c r="CX278" s="27"/>
      <c r="CY278" s="27"/>
    </row>
    <row r="279" customFormat="false" ht="12.75" hidden="false" customHeight="false" outlineLevel="0" collapsed="false">
      <c r="C279" s="27"/>
      <c r="D279" s="27"/>
      <c r="E279" s="27"/>
      <c r="F279" s="27"/>
      <c r="G279" s="27"/>
      <c r="H279" s="27"/>
      <c r="I279" s="27"/>
      <c r="J279" s="27"/>
      <c r="K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c r="CU279" s="27"/>
      <c r="CV279" s="27"/>
      <c r="CW279" s="27"/>
      <c r="CX279" s="27"/>
      <c r="CY279" s="27"/>
    </row>
    <row r="280" customFormat="false" ht="12.75" hidden="false" customHeight="false" outlineLevel="0" collapsed="false">
      <c r="C280" s="27"/>
      <c r="D280" s="27"/>
      <c r="E280" s="27"/>
      <c r="F280" s="27"/>
      <c r="G280" s="27"/>
      <c r="H280" s="27"/>
      <c r="I280" s="27"/>
      <c r="J280" s="27"/>
      <c r="K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c r="CU280" s="27"/>
      <c r="CV280" s="27"/>
      <c r="CW280" s="27"/>
      <c r="CX280" s="27"/>
      <c r="CY280" s="27"/>
    </row>
    <row r="281" customFormat="false" ht="12.75" hidden="false" customHeight="false" outlineLevel="0" collapsed="false">
      <c r="C281" s="27"/>
      <c r="D281" s="27"/>
      <c r="E281" s="27"/>
      <c r="F281" s="27"/>
      <c r="G281" s="27"/>
      <c r="H281" s="27"/>
      <c r="I281" s="27"/>
      <c r="J281" s="27"/>
      <c r="K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c r="CU281" s="27"/>
      <c r="CV281" s="27"/>
      <c r="CW281" s="27"/>
      <c r="CX281" s="27"/>
      <c r="CY281" s="27"/>
    </row>
    <row r="282" customFormat="false" ht="12.75" hidden="false" customHeight="false" outlineLevel="0" collapsed="false">
      <c r="C282" s="27"/>
      <c r="D282" s="27"/>
      <c r="E282" s="27"/>
      <c r="F282" s="27"/>
      <c r="G282" s="27"/>
      <c r="H282" s="27"/>
      <c r="I282" s="27"/>
      <c r="J282" s="27"/>
      <c r="K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27"/>
      <c r="CQ282" s="27"/>
      <c r="CR282" s="27"/>
      <c r="CS282" s="27"/>
      <c r="CT282" s="27"/>
      <c r="CU282" s="27"/>
      <c r="CV282" s="27"/>
      <c r="CW282" s="27"/>
      <c r="CX282" s="27"/>
      <c r="CY282" s="27"/>
    </row>
    <row r="283" customFormat="false" ht="12.75" hidden="false" customHeight="false" outlineLevel="0" collapsed="false">
      <c r="C283" s="27"/>
      <c r="D283" s="27"/>
      <c r="E283" s="27"/>
      <c r="F283" s="27"/>
      <c r="G283" s="27"/>
      <c r="H283" s="27"/>
      <c r="I283" s="27"/>
      <c r="J283" s="27"/>
      <c r="K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27"/>
      <c r="CR283" s="27"/>
      <c r="CS283" s="27"/>
      <c r="CT283" s="27"/>
      <c r="CU283" s="27"/>
      <c r="CV283" s="27"/>
      <c r="CW283" s="27"/>
      <c r="CX283" s="27"/>
      <c r="CY283" s="27"/>
    </row>
    <row r="284" customFormat="false" ht="12.75" hidden="false" customHeight="false" outlineLevel="0" collapsed="false">
      <c r="C284" s="27"/>
      <c r="D284" s="27"/>
      <c r="E284" s="27"/>
      <c r="F284" s="27"/>
      <c r="G284" s="27"/>
      <c r="H284" s="27"/>
      <c r="I284" s="27"/>
      <c r="J284" s="27"/>
      <c r="K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row>
    <row r="285" customFormat="false" ht="12.75" hidden="false" customHeight="false" outlineLevel="0" collapsed="false">
      <c r="C285" s="27"/>
      <c r="D285" s="27"/>
      <c r="E285" s="27"/>
      <c r="F285" s="27"/>
      <c r="G285" s="27"/>
      <c r="H285" s="27"/>
      <c r="I285" s="27"/>
      <c r="J285" s="27"/>
      <c r="K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c r="CD285" s="27"/>
      <c r="CE285" s="27"/>
      <c r="CF285" s="27"/>
      <c r="CG285" s="27"/>
      <c r="CH285" s="27"/>
      <c r="CI285" s="27"/>
      <c r="CJ285" s="27"/>
      <c r="CK285" s="27"/>
      <c r="CL285" s="27"/>
      <c r="CM285" s="27"/>
      <c r="CN285" s="27"/>
      <c r="CO285" s="27"/>
      <c r="CP285" s="27"/>
      <c r="CQ285" s="27"/>
      <c r="CR285" s="27"/>
      <c r="CS285" s="27"/>
      <c r="CT285" s="27"/>
      <c r="CU285" s="27"/>
      <c r="CV285" s="27"/>
      <c r="CW285" s="27"/>
      <c r="CX285" s="27"/>
      <c r="CY285" s="27"/>
    </row>
    <row r="286" customFormat="false" ht="12.75" hidden="false" customHeight="false" outlineLevel="0" collapsed="false">
      <c r="C286" s="27"/>
      <c r="D286" s="27"/>
      <c r="E286" s="27"/>
      <c r="F286" s="27"/>
      <c r="G286" s="27"/>
      <c r="H286" s="27"/>
      <c r="I286" s="27"/>
      <c r="J286" s="27"/>
      <c r="K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c r="CU286" s="27"/>
      <c r="CV286" s="27"/>
      <c r="CW286" s="27"/>
      <c r="CX286" s="27"/>
      <c r="CY286" s="27"/>
    </row>
    <row r="287" customFormat="false" ht="12.75" hidden="false" customHeight="false" outlineLevel="0" collapsed="false">
      <c r="C287" s="27"/>
      <c r="D287" s="27"/>
      <c r="E287" s="27"/>
      <c r="F287" s="27"/>
      <c r="G287" s="27"/>
      <c r="H287" s="27"/>
      <c r="I287" s="27"/>
      <c r="J287" s="27"/>
      <c r="K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c r="CD287" s="27"/>
      <c r="CE287" s="27"/>
      <c r="CF287" s="27"/>
      <c r="CG287" s="27"/>
      <c r="CH287" s="27"/>
      <c r="CI287" s="27"/>
      <c r="CJ287" s="27"/>
      <c r="CK287" s="27"/>
      <c r="CL287" s="27"/>
      <c r="CM287" s="27"/>
      <c r="CN287" s="27"/>
      <c r="CO287" s="27"/>
      <c r="CP287" s="27"/>
      <c r="CQ287" s="27"/>
      <c r="CR287" s="27"/>
      <c r="CS287" s="27"/>
      <c r="CT287" s="27"/>
      <c r="CU287" s="27"/>
      <c r="CV287" s="27"/>
      <c r="CW287" s="27"/>
      <c r="CX287" s="27"/>
      <c r="CY287" s="27"/>
    </row>
    <row r="288" customFormat="false" ht="12.75" hidden="false" customHeight="false" outlineLevel="0" collapsed="false">
      <c r="C288" s="27"/>
      <c r="D288" s="27"/>
      <c r="E288" s="27"/>
      <c r="F288" s="27"/>
      <c r="G288" s="27"/>
      <c r="H288" s="27"/>
      <c r="I288" s="27"/>
      <c r="J288" s="27"/>
      <c r="K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c r="CC288" s="27"/>
      <c r="CD288" s="27"/>
      <c r="CE288" s="27"/>
      <c r="CF288" s="27"/>
      <c r="CG288" s="27"/>
      <c r="CH288" s="27"/>
      <c r="CI288" s="27"/>
      <c r="CJ288" s="27"/>
      <c r="CK288" s="27"/>
      <c r="CL288" s="27"/>
      <c r="CM288" s="27"/>
      <c r="CN288" s="27"/>
      <c r="CO288" s="27"/>
      <c r="CP288" s="27"/>
      <c r="CQ288" s="27"/>
      <c r="CR288" s="27"/>
      <c r="CS288" s="27"/>
      <c r="CT288" s="27"/>
      <c r="CU288" s="27"/>
      <c r="CV288" s="27"/>
      <c r="CW288" s="27"/>
      <c r="CX288" s="27"/>
      <c r="CY288" s="27"/>
    </row>
    <row r="289" customFormat="false" ht="12.75" hidden="false" customHeight="false" outlineLevel="0" collapsed="false">
      <c r="C289" s="27"/>
      <c r="D289" s="27"/>
      <c r="E289" s="27"/>
      <c r="F289" s="27"/>
      <c r="G289" s="27"/>
      <c r="H289" s="27"/>
      <c r="I289" s="27"/>
      <c r="J289" s="27"/>
      <c r="K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c r="CC289" s="27"/>
      <c r="CD289" s="27"/>
      <c r="CE289" s="27"/>
      <c r="CF289" s="27"/>
      <c r="CG289" s="27"/>
      <c r="CH289" s="27"/>
      <c r="CI289" s="27"/>
      <c r="CJ289" s="27"/>
      <c r="CK289" s="27"/>
      <c r="CL289" s="27"/>
      <c r="CM289" s="27"/>
      <c r="CN289" s="27"/>
      <c r="CO289" s="27"/>
      <c r="CP289" s="27"/>
      <c r="CQ289" s="27"/>
      <c r="CR289" s="27"/>
      <c r="CS289" s="27"/>
      <c r="CT289" s="27"/>
      <c r="CU289" s="27"/>
      <c r="CV289" s="27"/>
      <c r="CW289" s="27"/>
      <c r="CX289" s="27"/>
      <c r="CY289" s="27"/>
    </row>
    <row r="290" customFormat="false" ht="12.75" hidden="false" customHeight="false" outlineLevel="0" collapsed="false">
      <c r="C290" s="27"/>
      <c r="D290" s="27"/>
      <c r="E290" s="27"/>
      <c r="F290" s="27"/>
      <c r="G290" s="27"/>
      <c r="H290" s="27"/>
      <c r="I290" s="27"/>
      <c r="J290" s="27"/>
      <c r="K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c r="CC290" s="27"/>
      <c r="CD290" s="27"/>
      <c r="CE290" s="27"/>
      <c r="CF290" s="27"/>
      <c r="CG290" s="27"/>
      <c r="CH290" s="27"/>
      <c r="CI290" s="27"/>
      <c r="CJ290" s="27"/>
      <c r="CK290" s="27"/>
      <c r="CL290" s="27"/>
      <c r="CM290" s="27"/>
      <c r="CN290" s="27"/>
      <c r="CO290" s="27"/>
      <c r="CP290" s="27"/>
      <c r="CQ290" s="27"/>
      <c r="CR290" s="27"/>
      <c r="CS290" s="27"/>
      <c r="CT290" s="27"/>
      <c r="CU290" s="27"/>
      <c r="CV290" s="27"/>
      <c r="CW290" s="27"/>
      <c r="CX290" s="27"/>
      <c r="CY290" s="27"/>
    </row>
    <row r="291" customFormat="false" ht="12.75" hidden="false" customHeight="false" outlineLevel="0" collapsed="false">
      <c r="C291" s="27"/>
      <c r="D291" s="27"/>
      <c r="E291" s="27"/>
      <c r="F291" s="27"/>
      <c r="G291" s="27"/>
      <c r="H291" s="27"/>
      <c r="I291" s="27"/>
      <c r="J291" s="27"/>
      <c r="K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c r="CC291" s="27"/>
      <c r="CD291" s="27"/>
      <c r="CE291" s="27"/>
      <c r="CF291" s="27"/>
      <c r="CG291" s="27"/>
      <c r="CH291" s="27"/>
      <c r="CI291" s="27"/>
      <c r="CJ291" s="27"/>
      <c r="CK291" s="27"/>
      <c r="CL291" s="27"/>
      <c r="CM291" s="27"/>
      <c r="CN291" s="27"/>
      <c r="CO291" s="27"/>
      <c r="CP291" s="27"/>
      <c r="CQ291" s="27"/>
      <c r="CR291" s="27"/>
      <c r="CS291" s="27"/>
      <c r="CT291" s="27"/>
      <c r="CU291" s="27"/>
      <c r="CV291" s="27"/>
      <c r="CW291" s="27"/>
      <c r="CX291" s="27"/>
      <c r="CY291" s="27"/>
    </row>
    <row r="292" customFormat="false" ht="12.75" hidden="false" customHeight="false" outlineLevel="0" collapsed="false">
      <c r="C292" s="27"/>
      <c r="D292" s="27"/>
      <c r="E292" s="27"/>
      <c r="F292" s="27"/>
      <c r="G292" s="27"/>
      <c r="H292" s="27"/>
      <c r="I292" s="27"/>
      <c r="J292" s="27"/>
      <c r="K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c r="CC292" s="27"/>
      <c r="CD292" s="27"/>
      <c r="CE292" s="27"/>
      <c r="CF292" s="27"/>
      <c r="CG292" s="27"/>
      <c r="CH292" s="27"/>
      <c r="CI292" s="27"/>
      <c r="CJ292" s="27"/>
      <c r="CK292" s="27"/>
      <c r="CL292" s="27"/>
      <c r="CM292" s="27"/>
      <c r="CN292" s="27"/>
      <c r="CO292" s="27"/>
      <c r="CP292" s="27"/>
      <c r="CQ292" s="27"/>
      <c r="CR292" s="27"/>
      <c r="CS292" s="27"/>
      <c r="CT292" s="27"/>
      <c r="CU292" s="27"/>
      <c r="CV292" s="27"/>
      <c r="CW292" s="27"/>
      <c r="CX292" s="27"/>
      <c r="CY292" s="27"/>
    </row>
    <row r="293" customFormat="false" ht="12.75" hidden="false" customHeight="false" outlineLevel="0" collapsed="false">
      <c r="C293" s="27"/>
      <c r="D293" s="27"/>
      <c r="E293" s="27"/>
      <c r="F293" s="27"/>
      <c r="G293" s="27"/>
      <c r="H293" s="27"/>
      <c r="I293" s="27"/>
      <c r="J293" s="27"/>
      <c r="K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c r="CC293" s="27"/>
      <c r="CD293" s="27"/>
      <c r="CE293" s="27"/>
      <c r="CF293" s="27"/>
      <c r="CG293" s="27"/>
      <c r="CH293" s="27"/>
      <c r="CI293" s="27"/>
      <c r="CJ293" s="27"/>
      <c r="CK293" s="27"/>
      <c r="CL293" s="27"/>
      <c r="CM293" s="27"/>
      <c r="CN293" s="27"/>
      <c r="CO293" s="27"/>
      <c r="CP293" s="27"/>
      <c r="CQ293" s="27"/>
      <c r="CR293" s="27"/>
      <c r="CS293" s="27"/>
      <c r="CT293" s="27"/>
      <c r="CU293" s="27"/>
      <c r="CV293" s="27"/>
      <c r="CW293" s="27"/>
      <c r="CX293" s="27"/>
      <c r="CY293" s="27"/>
    </row>
    <row r="294" customFormat="false" ht="12.75" hidden="false" customHeight="false" outlineLevel="0" collapsed="false">
      <c r="C294" s="27"/>
      <c r="D294" s="27"/>
      <c r="E294" s="27"/>
      <c r="F294" s="27"/>
      <c r="G294" s="27"/>
      <c r="H294" s="27"/>
      <c r="I294" s="27"/>
      <c r="J294" s="27"/>
      <c r="K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27"/>
      <c r="BY294" s="27"/>
      <c r="BZ294" s="27"/>
      <c r="CA294" s="27"/>
      <c r="CB294" s="27"/>
      <c r="CC294" s="27"/>
      <c r="CD294" s="27"/>
      <c r="CE294" s="27"/>
      <c r="CF294" s="27"/>
      <c r="CG294" s="27"/>
      <c r="CH294" s="27"/>
      <c r="CI294" s="27"/>
      <c r="CJ294" s="27"/>
      <c r="CK294" s="27"/>
      <c r="CL294" s="27"/>
      <c r="CM294" s="27"/>
      <c r="CN294" s="27"/>
      <c r="CO294" s="27"/>
      <c r="CP294" s="27"/>
      <c r="CQ294" s="27"/>
      <c r="CR294" s="27"/>
      <c r="CS294" s="27"/>
      <c r="CT294" s="27"/>
      <c r="CU294" s="27"/>
      <c r="CV294" s="27"/>
      <c r="CW294" s="27"/>
      <c r="CX294" s="27"/>
      <c r="CY294" s="27"/>
    </row>
    <row r="295" customFormat="false" ht="12.75" hidden="false" customHeight="false" outlineLevel="0" collapsed="false">
      <c r="C295" s="27"/>
      <c r="D295" s="27"/>
      <c r="E295" s="27"/>
      <c r="F295" s="27"/>
      <c r="G295" s="27"/>
      <c r="H295" s="27"/>
      <c r="I295" s="27"/>
      <c r="J295" s="27"/>
      <c r="K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27"/>
      <c r="BY295" s="27"/>
      <c r="BZ295" s="27"/>
      <c r="CA295" s="27"/>
      <c r="CB295" s="27"/>
      <c r="CC295" s="27"/>
      <c r="CD295" s="27"/>
      <c r="CE295" s="27"/>
      <c r="CF295" s="27"/>
      <c r="CG295" s="27"/>
      <c r="CH295" s="27"/>
      <c r="CI295" s="27"/>
      <c r="CJ295" s="27"/>
      <c r="CK295" s="27"/>
      <c r="CL295" s="27"/>
      <c r="CM295" s="27"/>
      <c r="CN295" s="27"/>
      <c r="CO295" s="27"/>
      <c r="CP295" s="27"/>
      <c r="CQ295" s="27"/>
      <c r="CR295" s="27"/>
      <c r="CS295" s="27"/>
      <c r="CT295" s="27"/>
      <c r="CU295" s="27"/>
      <c r="CV295" s="27"/>
      <c r="CW295" s="27"/>
      <c r="CX295" s="27"/>
      <c r="CY295" s="27"/>
    </row>
    <row r="296" customFormat="false" ht="12.75" hidden="false" customHeight="false" outlineLevel="0" collapsed="false">
      <c r="C296" s="27"/>
      <c r="D296" s="27"/>
      <c r="E296" s="27"/>
      <c r="F296" s="27"/>
      <c r="G296" s="27"/>
      <c r="H296" s="27"/>
      <c r="I296" s="27"/>
      <c r="J296" s="27"/>
      <c r="K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27"/>
      <c r="BY296" s="27"/>
      <c r="BZ296" s="27"/>
      <c r="CA296" s="27"/>
      <c r="CB296" s="27"/>
      <c r="CC296" s="27"/>
      <c r="CD296" s="27"/>
      <c r="CE296" s="27"/>
      <c r="CF296" s="27"/>
      <c r="CG296" s="27"/>
      <c r="CH296" s="27"/>
      <c r="CI296" s="27"/>
      <c r="CJ296" s="27"/>
      <c r="CK296" s="27"/>
      <c r="CL296" s="27"/>
      <c r="CM296" s="27"/>
      <c r="CN296" s="27"/>
      <c r="CO296" s="27"/>
      <c r="CP296" s="27"/>
      <c r="CQ296" s="27"/>
      <c r="CR296" s="27"/>
      <c r="CS296" s="27"/>
      <c r="CT296" s="27"/>
      <c r="CU296" s="27"/>
      <c r="CV296" s="27"/>
      <c r="CW296" s="27"/>
      <c r="CX296" s="27"/>
      <c r="CY296" s="27"/>
    </row>
    <row r="297" customFormat="false" ht="12.75" hidden="false" customHeight="false" outlineLevel="0" collapsed="false">
      <c r="C297" s="27"/>
      <c r="D297" s="27"/>
      <c r="E297" s="27"/>
      <c r="F297" s="27"/>
      <c r="G297" s="27"/>
      <c r="H297" s="27"/>
      <c r="I297" s="27"/>
      <c r="J297" s="27"/>
      <c r="K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c r="CC297" s="27"/>
      <c r="CD297" s="27"/>
      <c r="CE297" s="27"/>
      <c r="CF297" s="27"/>
      <c r="CG297" s="27"/>
      <c r="CH297" s="27"/>
      <c r="CI297" s="27"/>
      <c r="CJ297" s="27"/>
      <c r="CK297" s="27"/>
      <c r="CL297" s="27"/>
      <c r="CM297" s="27"/>
      <c r="CN297" s="27"/>
      <c r="CO297" s="27"/>
      <c r="CP297" s="27"/>
      <c r="CQ297" s="27"/>
      <c r="CR297" s="27"/>
      <c r="CS297" s="27"/>
      <c r="CT297" s="27"/>
      <c r="CU297" s="27"/>
      <c r="CV297" s="27"/>
      <c r="CW297" s="27"/>
      <c r="CX297" s="27"/>
      <c r="CY297" s="27"/>
    </row>
    <row r="298" customFormat="false" ht="12.75" hidden="false" customHeight="false" outlineLevel="0" collapsed="false">
      <c r="C298" s="27"/>
      <c r="D298" s="27"/>
      <c r="E298" s="27"/>
      <c r="F298" s="27"/>
      <c r="G298" s="27"/>
      <c r="H298" s="27"/>
      <c r="I298" s="27"/>
      <c r="J298" s="27"/>
      <c r="K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c r="BW298" s="27"/>
      <c r="BX298" s="27"/>
      <c r="BY298" s="27"/>
      <c r="BZ298" s="27"/>
      <c r="CA298" s="27"/>
      <c r="CB298" s="27"/>
      <c r="CC298" s="27"/>
      <c r="CD298" s="27"/>
      <c r="CE298" s="27"/>
      <c r="CF298" s="27"/>
      <c r="CG298" s="27"/>
      <c r="CH298" s="27"/>
      <c r="CI298" s="27"/>
      <c r="CJ298" s="27"/>
      <c r="CK298" s="27"/>
      <c r="CL298" s="27"/>
      <c r="CM298" s="27"/>
      <c r="CN298" s="27"/>
      <c r="CO298" s="27"/>
      <c r="CP298" s="27"/>
      <c r="CQ298" s="27"/>
      <c r="CR298" s="27"/>
      <c r="CS298" s="27"/>
      <c r="CT298" s="27"/>
      <c r="CU298" s="27"/>
      <c r="CV298" s="27"/>
      <c r="CW298" s="27"/>
      <c r="CX298" s="27"/>
      <c r="CY298" s="27"/>
    </row>
    <row r="299" customFormat="false" ht="12.75" hidden="false" customHeight="false" outlineLevel="0" collapsed="false">
      <c r="C299" s="27"/>
      <c r="D299" s="27"/>
      <c r="E299" s="27"/>
      <c r="F299" s="27"/>
      <c r="G299" s="27"/>
      <c r="H299" s="27"/>
      <c r="I299" s="27"/>
      <c r="J299" s="27"/>
      <c r="K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27"/>
      <c r="BY299" s="27"/>
      <c r="BZ299" s="27"/>
      <c r="CA299" s="27"/>
      <c r="CB299" s="27"/>
      <c r="CC299" s="27"/>
      <c r="CD299" s="27"/>
      <c r="CE299" s="27"/>
      <c r="CF299" s="27"/>
      <c r="CG299" s="27"/>
      <c r="CH299" s="27"/>
      <c r="CI299" s="27"/>
      <c r="CJ299" s="27"/>
      <c r="CK299" s="27"/>
      <c r="CL299" s="27"/>
      <c r="CM299" s="27"/>
      <c r="CN299" s="27"/>
      <c r="CO299" s="27"/>
      <c r="CP299" s="27"/>
      <c r="CQ299" s="27"/>
      <c r="CR299" s="27"/>
      <c r="CS299" s="27"/>
      <c r="CT299" s="27"/>
      <c r="CU299" s="27"/>
      <c r="CV299" s="27"/>
      <c r="CW299" s="27"/>
      <c r="CX299" s="27"/>
      <c r="CY299" s="27"/>
    </row>
    <row r="300" customFormat="false" ht="12.75" hidden="false" customHeight="false" outlineLevel="0" collapsed="false">
      <c r="C300" s="27"/>
      <c r="D300" s="27"/>
      <c r="E300" s="27"/>
      <c r="F300" s="27"/>
      <c r="G300" s="27"/>
      <c r="H300" s="27"/>
      <c r="I300" s="27"/>
      <c r="J300" s="27"/>
      <c r="K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c r="CC300" s="27"/>
      <c r="CD300" s="27"/>
      <c r="CE300" s="27"/>
      <c r="CF300" s="27"/>
      <c r="CG300" s="27"/>
      <c r="CH300" s="27"/>
      <c r="CI300" s="27"/>
      <c r="CJ300" s="27"/>
      <c r="CK300" s="27"/>
      <c r="CL300" s="27"/>
      <c r="CM300" s="27"/>
      <c r="CN300" s="27"/>
      <c r="CO300" s="27"/>
      <c r="CP300" s="27"/>
      <c r="CQ300" s="27"/>
      <c r="CR300" s="27"/>
      <c r="CS300" s="27"/>
      <c r="CT300" s="27"/>
      <c r="CU300" s="27"/>
      <c r="CV300" s="27"/>
      <c r="CW300" s="27"/>
      <c r="CX300" s="27"/>
      <c r="CY300" s="27"/>
    </row>
    <row r="301" customFormat="false" ht="12.75" hidden="false" customHeight="false" outlineLevel="0" collapsed="false">
      <c r="C301" s="27"/>
      <c r="D301" s="27"/>
      <c r="E301" s="27"/>
      <c r="F301" s="27"/>
      <c r="G301" s="27"/>
      <c r="H301" s="27"/>
      <c r="I301" s="27"/>
      <c r="J301" s="27"/>
      <c r="K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27"/>
      <c r="BY301" s="27"/>
      <c r="BZ301" s="27"/>
      <c r="CA301" s="27"/>
      <c r="CB301" s="27"/>
      <c r="CC301" s="27"/>
      <c r="CD301" s="27"/>
      <c r="CE301" s="27"/>
      <c r="CF301" s="27"/>
      <c r="CG301" s="27"/>
      <c r="CH301" s="27"/>
      <c r="CI301" s="27"/>
      <c r="CJ301" s="27"/>
      <c r="CK301" s="27"/>
      <c r="CL301" s="27"/>
      <c r="CM301" s="27"/>
      <c r="CN301" s="27"/>
      <c r="CO301" s="27"/>
      <c r="CP301" s="27"/>
      <c r="CQ301" s="27"/>
      <c r="CR301" s="27"/>
      <c r="CS301" s="27"/>
      <c r="CT301" s="27"/>
      <c r="CU301" s="27"/>
      <c r="CV301" s="27"/>
      <c r="CW301" s="27"/>
      <c r="CX301" s="27"/>
      <c r="CY301" s="27"/>
    </row>
    <row r="302" customFormat="false" ht="12.75" hidden="false" customHeight="false" outlineLevel="0" collapsed="false">
      <c r="C302" s="27"/>
      <c r="D302" s="27"/>
      <c r="E302" s="27"/>
      <c r="F302" s="27"/>
      <c r="G302" s="27"/>
      <c r="H302" s="27"/>
      <c r="I302" s="27"/>
      <c r="J302" s="27"/>
      <c r="K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c r="BW302" s="27"/>
      <c r="BX302" s="27"/>
      <c r="BY302" s="27"/>
      <c r="BZ302" s="27"/>
      <c r="CA302" s="27"/>
      <c r="CB302" s="27"/>
      <c r="CC302" s="27"/>
      <c r="CD302" s="27"/>
      <c r="CE302" s="27"/>
      <c r="CF302" s="27"/>
      <c r="CG302" s="27"/>
      <c r="CH302" s="27"/>
      <c r="CI302" s="27"/>
      <c r="CJ302" s="27"/>
      <c r="CK302" s="27"/>
      <c r="CL302" s="27"/>
      <c r="CM302" s="27"/>
      <c r="CN302" s="27"/>
      <c r="CO302" s="27"/>
      <c r="CP302" s="27"/>
      <c r="CQ302" s="27"/>
      <c r="CR302" s="27"/>
      <c r="CS302" s="27"/>
      <c r="CT302" s="27"/>
      <c r="CU302" s="27"/>
      <c r="CV302" s="27"/>
      <c r="CW302" s="27"/>
      <c r="CX302" s="27"/>
      <c r="CY302" s="27"/>
    </row>
    <row r="303" customFormat="false" ht="12.75" hidden="false" customHeight="false" outlineLevel="0" collapsed="false">
      <c r="C303" s="27"/>
      <c r="D303" s="27"/>
      <c r="E303" s="27"/>
      <c r="F303" s="27"/>
      <c r="G303" s="27"/>
      <c r="H303" s="27"/>
      <c r="I303" s="27"/>
      <c r="J303" s="27"/>
      <c r="K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27"/>
      <c r="BY303" s="27"/>
      <c r="BZ303" s="27"/>
      <c r="CA303" s="27"/>
      <c r="CB303" s="27"/>
      <c r="CC303" s="27"/>
      <c r="CD303" s="27"/>
      <c r="CE303" s="27"/>
      <c r="CF303" s="27"/>
      <c r="CG303" s="27"/>
      <c r="CH303" s="27"/>
      <c r="CI303" s="27"/>
      <c r="CJ303" s="27"/>
      <c r="CK303" s="27"/>
      <c r="CL303" s="27"/>
      <c r="CM303" s="27"/>
      <c r="CN303" s="27"/>
      <c r="CO303" s="27"/>
      <c r="CP303" s="27"/>
      <c r="CQ303" s="27"/>
      <c r="CR303" s="27"/>
      <c r="CS303" s="27"/>
      <c r="CT303" s="27"/>
      <c r="CU303" s="27"/>
      <c r="CV303" s="27"/>
      <c r="CW303" s="27"/>
      <c r="CX303" s="27"/>
      <c r="CY303" s="27"/>
    </row>
    <row r="304" customFormat="false" ht="12.75" hidden="false" customHeight="false" outlineLevel="0" collapsed="false">
      <c r="C304" s="27"/>
      <c r="D304" s="27"/>
      <c r="E304" s="27"/>
      <c r="F304" s="27"/>
      <c r="G304" s="27"/>
      <c r="H304" s="27"/>
      <c r="I304" s="27"/>
      <c r="J304" s="27"/>
      <c r="K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27"/>
      <c r="BY304" s="27"/>
      <c r="BZ304" s="27"/>
      <c r="CA304" s="27"/>
      <c r="CB304" s="27"/>
      <c r="CC304" s="27"/>
      <c r="CD304" s="27"/>
      <c r="CE304" s="27"/>
      <c r="CF304" s="27"/>
      <c r="CG304" s="27"/>
      <c r="CH304" s="27"/>
      <c r="CI304" s="27"/>
      <c r="CJ304" s="27"/>
      <c r="CK304" s="27"/>
      <c r="CL304" s="27"/>
      <c r="CM304" s="27"/>
      <c r="CN304" s="27"/>
      <c r="CO304" s="27"/>
      <c r="CP304" s="27"/>
      <c r="CQ304" s="27"/>
      <c r="CR304" s="27"/>
      <c r="CS304" s="27"/>
      <c r="CT304" s="27"/>
      <c r="CU304" s="27"/>
      <c r="CV304" s="27"/>
      <c r="CW304" s="27"/>
      <c r="CX304" s="27"/>
      <c r="CY304" s="27"/>
    </row>
    <row r="305" customFormat="false" ht="12.75" hidden="false" customHeight="false" outlineLevel="0" collapsed="false">
      <c r="C305" s="27"/>
      <c r="D305" s="27"/>
      <c r="E305" s="27"/>
      <c r="F305" s="27"/>
      <c r="G305" s="27"/>
      <c r="H305" s="27"/>
      <c r="I305" s="27"/>
      <c r="J305" s="27"/>
      <c r="K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27"/>
      <c r="BY305" s="27"/>
      <c r="BZ305" s="27"/>
      <c r="CA305" s="27"/>
      <c r="CB305" s="27"/>
      <c r="CC305" s="27"/>
      <c r="CD305" s="27"/>
      <c r="CE305" s="27"/>
      <c r="CF305" s="27"/>
      <c r="CG305" s="27"/>
      <c r="CH305" s="27"/>
      <c r="CI305" s="27"/>
      <c r="CJ305" s="27"/>
      <c r="CK305" s="27"/>
      <c r="CL305" s="27"/>
      <c r="CM305" s="27"/>
      <c r="CN305" s="27"/>
      <c r="CO305" s="27"/>
      <c r="CP305" s="27"/>
      <c r="CQ305" s="27"/>
      <c r="CR305" s="27"/>
      <c r="CS305" s="27"/>
      <c r="CT305" s="27"/>
      <c r="CU305" s="27"/>
      <c r="CV305" s="27"/>
      <c r="CW305" s="27"/>
      <c r="CX305" s="27"/>
      <c r="CY305" s="27"/>
    </row>
    <row r="306" customFormat="false" ht="12.75" hidden="false" customHeight="false" outlineLevel="0" collapsed="false">
      <c r="C306" s="27"/>
      <c r="D306" s="27"/>
      <c r="E306" s="27"/>
      <c r="F306" s="27"/>
      <c r="G306" s="27"/>
      <c r="H306" s="27"/>
      <c r="I306" s="27"/>
      <c r="J306" s="27"/>
      <c r="K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c r="BW306" s="27"/>
      <c r="BX306" s="27"/>
      <c r="BY306" s="27"/>
      <c r="BZ306" s="27"/>
      <c r="CA306" s="27"/>
      <c r="CB306" s="27"/>
      <c r="CC306" s="27"/>
      <c r="CD306" s="27"/>
      <c r="CE306" s="27"/>
      <c r="CF306" s="27"/>
      <c r="CG306" s="27"/>
      <c r="CH306" s="27"/>
      <c r="CI306" s="27"/>
      <c r="CJ306" s="27"/>
      <c r="CK306" s="27"/>
      <c r="CL306" s="27"/>
      <c r="CM306" s="27"/>
      <c r="CN306" s="27"/>
      <c r="CO306" s="27"/>
      <c r="CP306" s="27"/>
      <c r="CQ306" s="27"/>
      <c r="CR306" s="27"/>
      <c r="CS306" s="27"/>
      <c r="CT306" s="27"/>
      <c r="CU306" s="27"/>
      <c r="CV306" s="27"/>
      <c r="CW306" s="27"/>
      <c r="CX306" s="27"/>
      <c r="CY306" s="27"/>
    </row>
    <row r="307" customFormat="false" ht="12.75" hidden="false" customHeight="false" outlineLevel="0" collapsed="false">
      <c r="C307" s="27"/>
      <c r="D307" s="27"/>
      <c r="E307" s="27"/>
      <c r="F307" s="27"/>
      <c r="G307" s="27"/>
      <c r="H307" s="27"/>
      <c r="I307" s="27"/>
      <c r="J307" s="27"/>
      <c r="K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27"/>
      <c r="BY307" s="27"/>
      <c r="BZ307" s="27"/>
      <c r="CA307" s="27"/>
      <c r="CB307" s="27"/>
      <c r="CC307" s="27"/>
      <c r="CD307" s="27"/>
      <c r="CE307" s="27"/>
      <c r="CF307" s="27"/>
      <c r="CG307" s="27"/>
      <c r="CH307" s="27"/>
      <c r="CI307" s="27"/>
      <c r="CJ307" s="27"/>
      <c r="CK307" s="27"/>
      <c r="CL307" s="27"/>
      <c r="CM307" s="27"/>
      <c r="CN307" s="27"/>
      <c r="CO307" s="27"/>
      <c r="CP307" s="27"/>
      <c r="CQ307" s="27"/>
      <c r="CR307" s="27"/>
      <c r="CS307" s="27"/>
      <c r="CT307" s="27"/>
      <c r="CU307" s="27"/>
      <c r="CV307" s="27"/>
      <c r="CW307" s="27"/>
      <c r="CX307" s="27"/>
      <c r="CY307" s="27"/>
    </row>
    <row r="308" customFormat="false" ht="12.75" hidden="false" customHeight="false" outlineLevel="0" collapsed="false">
      <c r="C308" s="27"/>
      <c r="D308" s="27"/>
      <c r="E308" s="27"/>
      <c r="F308" s="27"/>
      <c r="G308" s="27"/>
      <c r="H308" s="27"/>
      <c r="I308" s="27"/>
      <c r="J308" s="27"/>
      <c r="K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27"/>
      <c r="CM308" s="27"/>
      <c r="CN308" s="27"/>
      <c r="CO308" s="27"/>
      <c r="CP308" s="27"/>
      <c r="CQ308" s="27"/>
      <c r="CR308" s="27"/>
      <c r="CS308" s="27"/>
      <c r="CT308" s="27"/>
      <c r="CU308" s="27"/>
      <c r="CV308" s="27"/>
      <c r="CW308" s="27"/>
      <c r="CX308" s="27"/>
      <c r="CY308" s="27"/>
    </row>
    <row r="309" customFormat="false" ht="12.75" hidden="false" customHeight="false" outlineLevel="0" collapsed="false">
      <c r="C309" s="27"/>
      <c r="D309" s="27"/>
      <c r="E309" s="27"/>
      <c r="F309" s="27"/>
      <c r="G309" s="27"/>
      <c r="H309" s="27"/>
      <c r="I309" s="27"/>
      <c r="J309" s="27"/>
      <c r="K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27"/>
      <c r="BY309" s="27"/>
      <c r="BZ309" s="27"/>
      <c r="CA309" s="27"/>
      <c r="CB309" s="27"/>
      <c r="CC309" s="27"/>
      <c r="CD309" s="27"/>
      <c r="CE309" s="27"/>
      <c r="CF309" s="27"/>
      <c r="CG309" s="27"/>
      <c r="CH309" s="27"/>
      <c r="CI309" s="27"/>
      <c r="CJ309" s="27"/>
      <c r="CK309" s="27"/>
      <c r="CL309" s="27"/>
      <c r="CM309" s="27"/>
      <c r="CN309" s="27"/>
      <c r="CO309" s="27"/>
      <c r="CP309" s="27"/>
      <c r="CQ309" s="27"/>
      <c r="CR309" s="27"/>
      <c r="CS309" s="27"/>
      <c r="CT309" s="27"/>
      <c r="CU309" s="27"/>
      <c r="CV309" s="27"/>
      <c r="CW309" s="27"/>
      <c r="CX309" s="27"/>
      <c r="CY309" s="27"/>
    </row>
    <row r="310" customFormat="false" ht="12.75" hidden="false" customHeight="false" outlineLevel="0" collapsed="false">
      <c r="C310" s="27"/>
      <c r="D310" s="27"/>
      <c r="E310" s="27"/>
      <c r="F310" s="27"/>
      <c r="G310" s="27"/>
      <c r="H310" s="27"/>
      <c r="I310" s="27"/>
      <c r="J310" s="27"/>
      <c r="K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c r="BW310" s="27"/>
      <c r="BX310" s="27"/>
      <c r="BY310" s="27"/>
      <c r="BZ310" s="27"/>
      <c r="CA310" s="27"/>
      <c r="CB310" s="27"/>
      <c r="CC310" s="27"/>
      <c r="CD310" s="27"/>
      <c r="CE310" s="27"/>
      <c r="CF310" s="27"/>
      <c r="CG310" s="27"/>
      <c r="CH310" s="27"/>
      <c r="CI310" s="27"/>
      <c r="CJ310" s="27"/>
      <c r="CK310" s="27"/>
      <c r="CL310" s="27"/>
      <c r="CM310" s="27"/>
      <c r="CN310" s="27"/>
      <c r="CO310" s="27"/>
      <c r="CP310" s="27"/>
      <c r="CQ310" s="27"/>
      <c r="CR310" s="27"/>
      <c r="CS310" s="27"/>
      <c r="CT310" s="27"/>
      <c r="CU310" s="27"/>
      <c r="CV310" s="27"/>
      <c r="CW310" s="27"/>
      <c r="CX310" s="27"/>
      <c r="CY310" s="27"/>
    </row>
    <row r="311" customFormat="false" ht="12.75" hidden="false" customHeight="false" outlineLevel="0" collapsed="false">
      <c r="C311" s="27"/>
      <c r="D311" s="27"/>
      <c r="E311" s="27"/>
      <c r="F311" s="27"/>
      <c r="G311" s="27"/>
      <c r="H311" s="27"/>
      <c r="I311" s="27"/>
      <c r="J311" s="27"/>
      <c r="K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27"/>
      <c r="BY311" s="27"/>
      <c r="BZ311" s="27"/>
      <c r="CA311" s="27"/>
      <c r="CB311" s="27"/>
      <c r="CC311" s="27"/>
      <c r="CD311" s="27"/>
      <c r="CE311" s="27"/>
      <c r="CF311" s="27"/>
      <c r="CG311" s="27"/>
      <c r="CH311" s="27"/>
      <c r="CI311" s="27"/>
      <c r="CJ311" s="27"/>
      <c r="CK311" s="27"/>
      <c r="CL311" s="27"/>
      <c r="CM311" s="27"/>
      <c r="CN311" s="27"/>
      <c r="CO311" s="27"/>
      <c r="CP311" s="27"/>
      <c r="CQ311" s="27"/>
      <c r="CR311" s="27"/>
      <c r="CS311" s="27"/>
      <c r="CT311" s="27"/>
      <c r="CU311" s="27"/>
      <c r="CV311" s="27"/>
      <c r="CW311" s="27"/>
      <c r="CX311" s="27"/>
      <c r="CY311" s="27"/>
    </row>
    <row r="312" customFormat="false" ht="12.75" hidden="false" customHeight="false" outlineLevel="0" collapsed="false">
      <c r="C312" s="27"/>
      <c r="D312" s="27"/>
      <c r="E312" s="27"/>
      <c r="F312" s="27"/>
      <c r="G312" s="27"/>
      <c r="H312" s="27"/>
      <c r="I312" s="27"/>
      <c r="J312" s="27"/>
      <c r="K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27"/>
      <c r="BY312" s="27"/>
      <c r="BZ312" s="27"/>
      <c r="CA312" s="27"/>
      <c r="CB312" s="27"/>
      <c r="CC312" s="27"/>
      <c r="CD312" s="27"/>
      <c r="CE312" s="27"/>
      <c r="CF312" s="27"/>
      <c r="CG312" s="27"/>
      <c r="CH312" s="27"/>
      <c r="CI312" s="27"/>
      <c r="CJ312" s="27"/>
      <c r="CK312" s="27"/>
      <c r="CL312" s="27"/>
      <c r="CM312" s="27"/>
      <c r="CN312" s="27"/>
      <c r="CO312" s="27"/>
      <c r="CP312" s="27"/>
      <c r="CQ312" s="27"/>
      <c r="CR312" s="27"/>
      <c r="CS312" s="27"/>
      <c r="CT312" s="27"/>
      <c r="CU312" s="27"/>
      <c r="CV312" s="27"/>
      <c r="CW312" s="27"/>
      <c r="CX312" s="27"/>
      <c r="CY312" s="27"/>
    </row>
    <row r="313" customFormat="false" ht="12.75" hidden="false" customHeight="false" outlineLevel="0" collapsed="false">
      <c r="C313" s="27"/>
      <c r="D313" s="27"/>
      <c r="E313" s="27"/>
      <c r="F313" s="27"/>
      <c r="G313" s="27"/>
      <c r="H313" s="27"/>
      <c r="I313" s="27"/>
      <c r="J313" s="27"/>
      <c r="K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c r="BW313" s="27"/>
      <c r="BX313" s="27"/>
      <c r="BY313" s="27"/>
      <c r="BZ313" s="27"/>
      <c r="CA313" s="27"/>
      <c r="CB313" s="27"/>
      <c r="CC313" s="27"/>
      <c r="CD313" s="27"/>
      <c r="CE313" s="27"/>
      <c r="CF313" s="27"/>
      <c r="CG313" s="27"/>
      <c r="CH313" s="27"/>
      <c r="CI313" s="27"/>
      <c r="CJ313" s="27"/>
      <c r="CK313" s="27"/>
      <c r="CL313" s="27"/>
      <c r="CM313" s="27"/>
      <c r="CN313" s="27"/>
      <c r="CO313" s="27"/>
      <c r="CP313" s="27"/>
      <c r="CQ313" s="27"/>
      <c r="CR313" s="27"/>
      <c r="CS313" s="27"/>
      <c r="CT313" s="27"/>
      <c r="CU313" s="27"/>
      <c r="CV313" s="27"/>
      <c r="CW313" s="27"/>
      <c r="CX313" s="27"/>
      <c r="CY313" s="27"/>
    </row>
    <row r="314" customFormat="false" ht="12.75" hidden="false" customHeight="false" outlineLevel="0" collapsed="false">
      <c r="C314" s="27"/>
      <c r="D314" s="27"/>
      <c r="E314" s="27"/>
      <c r="F314" s="27"/>
      <c r="G314" s="27"/>
      <c r="H314" s="27"/>
      <c r="I314" s="27"/>
      <c r="J314" s="27"/>
      <c r="K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27"/>
      <c r="BY314" s="27"/>
      <c r="BZ314" s="27"/>
      <c r="CA314" s="27"/>
      <c r="CB314" s="27"/>
      <c r="CC314" s="27"/>
      <c r="CD314" s="27"/>
      <c r="CE314" s="27"/>
      <c r="CF314" s="27"/>
      <c r="CG314" s="27"/>
      <c r="CH314" s="27"/>
      <c r="CI314" s="27"/>
      <c r="CJ314" s="27"/>
      <c r="CK314" s="27"/>
      <c r="CL314" s="27"/>
      <c r="CM314" s="27"/>
      <c r="CN314" s="27"/>
      <c r="CO314" s="27"/>
      <c r="CP314" s="27"/>
      <c r="CQ314" s="27"/>
      <c r="CR314" s="27"/>
      <c r="CS314" s="27"/>
      <c r="CT314" s="27"/>
      <c r="CU314" s="27"/>
      <c r="CV314" s="27"/>
      <c r="CW314" s="27"/>
      <c r="CX314" s="27"/>
      <c r="CY314" s="27"/>
    </row>
    <row r="315" customFormat="false" ht="12.75" hidden="false" customHeight="false" outlineLevel="0" collapsed="false">
      <c r="C315" s="27"/>
      <c r="D315" s="27"/>
      <c r="E315" s="27"/>
      <c r="F315" s="27"/>
      <c r="G315" s="27"/>
      <c r="H315" s="27"/>
      <c r="I315" s="27"/>
      <c r="J315" s="27"/>
      <c r="K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c r="CM315" s="27"/>
      <c r="CN315" s="27"/>
      <c r="CO315" s="27"/>
      <c r="CP315" s="27"/>
      <c r="CQ315" s="27"/>
      <c r="CR315" s="27"/>
      <c r="CS315" s="27"/>
      <c r="CT315" s="27"/>
      <c r="CU315" s="27"/>
      <c r="CV315" s="27"/>
      <c r="CW315" s="27"/>
      <c r="CX315" s="27"/>
      <c r="CY315" s="27"/>
    </row>
    <row r="316" customFormat="false" ht="12.75" hidden="false" customHeight="false" outlineLevel="0" collapsed="false">
      <c r="C316" s="27"/>
      <c r="D316" s="27"/>
      <c r="E316" s="27"/>
      <c r="F316" s="27"/>
      <c r="G316" s="27"/>
      <c r="H316" s="27"/>
      <c r="I316" s="27"/>
      <c r="J316" s="27"/>
      <c r="K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c r="CC316" s="27"/>
      <c r="CD316" s="27"/>
      <c r="CE316" s="27"/>
      <c r="CF316" s="27"/>
      <c r="CG316" s="27"/>
      <c r="CH316" s="27"/>
      <c r="CI316" s="27"/>
      <c r="CJ316" s="27"/>
      <c r="CK316" s="27"/>
      <c r="CL316" s="27"/>
      <c r="CM316" s="27"/>
      <c r="CN316" s="27"/>
      <c r="CO316" s="27"/>
      <c r="CP316" s="27"/>
      <c r="CQ316" s="27"/>
      <c r="CR316" s="27"/>
      <c r="CS316" s="27"/>
      <c r="CT316" s="27"/>
      <c r="CU316" s="27"/>
      <c r="CV316" s="27"/>
      <c r="CW316" s="27"/>
      <c r="CX316" s="27"/>
      <c r="CY316" s="27"/>
    </row>
    <row r="317" customFormat="false" ht="12.75" hidden="false" customHeight="false" outlineLevel="0" collapsed="false">
      <c r="C317" s="27"/>
      <c r="D317" s="27"/>
      <c r="E317" s="27"/>
      <c r="F317" s="27"/>
      <c r="G317" s="27"/>
      <c r="H317" s="27"/>
      <c r="I317" s="27"/>
      <c r="J317" s="27"/>
      <c r="K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c r="BW317" s="27"/>
      <c r="BX317" s="27"/>
      <c r="BY317" s="27"/>
      <c r="BZ317" s="27"/>
      <c r="CA317" s="27"/>
      <c r="CB317" s="27"/>
      <c r="CC317" s="27"/>
      <c r="CD317" s="27"/>
      <c r="CE317" s="27"/>
      <c r="CF317" s="27"/>
      <c r="CG317" s="27"/>
      <c r="CH317" s="27"/>
      <c r="CI317" s="27"/>
      <c r="CJ317" s="27"/>
      <c r="CK317" s="27"/>
      <c r="CL317" s="27"/>
      <c r="CM317" s="27"/>
      <c r="CN317" s="27"/>
      <c r="CO317" s="27"/>
      <c r="CP317" s="27"/>
      <c r="CQ317" s="27"/>
      <c r="CR317" s="27"/>
      <c r="CS317" s="27"/>
      <c r="CT317" s="27"/>
      <c r="CU317" s="27"/>
      <c r="CV317" s="27"/>
      <c r="CW317" s="27"/>
      <c r="CX317" s="27"/>
      <c r="CY317" s="27"/>
    </row>
    <row r="318" customFormat="false" ht="12.75" hidden="false" customHeight="false" outlineLevel="0" collapsed="false">
      <c r="C318" s="27"/>
      <c r="D318" s="27"/>
      <c r="E318" s="27"/>
      <c r="F318" s="27"/>
      <c r="G318" s="27"/>
      <c r="H318" s="27"/>
      <c r="I318" s="27"/>
      <c r="J318" s="27"/>
      <c r="K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c r="CU318" s="27"/>
      <c r="CV318" s="27"/>
      <c r="CW318" s="27"/>
      <c r="CX318" s="27"/>
      <c r="CY318" s="27"/>
    </row>
    <row r="319" customFormat="false" ht="12.75" hidden="false" customHeight="false" outlineLevel="0" collapsed="false">
      <c r="C319" s="27"/>
      <c r="D319" s="27"/>
      <c r="E319" s="27"/>
      <c r="F319" s="27"/>
      <c r="G319" s="27"/>
      <c r="H319" s="27"/>
      <c r="I319" s="27"/>
      <c r="J319" s="27"/>
      <c r="K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c r="CC319" s="27"/>
      <c r="CD319" s="27"/>
      <c r="CE319" s="27"/>
      <c r="CF319" s="27"/>
      <c r="CG319" s="27"/>
      <c r="CH319" s="27"/>
      <c r="CI319" s="27"/>
      <c r="CJ319" s="27"/>
      <c r="CK319" s="27"/>
      <c r="CL319" s="27"/>
      <c r="CM319" s="27"/>
      <c r="CN319" s="27"/>
      <c r="CO319" s="27"/>
      <c r="CP319" s="27"/>
      <c r="CQ319" s="27"/>
      <c r="CR319" s="27"/>
      <c r="CS319" s="27"/>
      <c r="CT319" s="27"/>
      <c r="CU319" s="27"/>
      <c r="CV319" s="27"/>
      <c r="CW319" s="27"/>
      <c r="CX319" s="27"/>
      <c r="CY319" s="27"/>
    </row>
    <row r="320" customFormat="false" ht="12.75" hidden="false" customHeight="false" outlineLevel="0" collapsed="false">
      <c r="C320" s="27"/>
      <c r="D320" s="27"/>
      <c r="E320" s="27"/>
      <c r="F320" s="27"/>
      <c r="G320" s="27"/>
      <c r="H320" s="27"/>
      <c r="I320" s="27"/>
      <c r="J320" s="27"/>
      <c r="K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c r="CC320" s="27"/>
      <c r="CD320" s="27"/>
      <c r="CE320" s="27"/>
      <c r="CF320" s="27"/>
      <c r="CG320" s="27"/>
      <c r="CH320" s="27"/>
      <c r="CI320" s="27"/>
      <c r="CJ320" s="27"/>
      <c r="CK320" s="27"/>
      <c r="CL320" s="27"/>
      <c r="CM320" s="27"/>
      <c r="CN320" s="27"/>
      <c r="CO320" s="27"/>
      <c r="CP320" s="27"/>
      <c r="CQ320" s="27"/>
      <c r="CR320" s="27"/>
      <c r="CS320" s="27"/>
      <c r="CT320" s="27"/>
      <c r="CU320" s="27"/>
      <c r="CV320" s="27"/>
      <c r="CW320" s="27"/>
      <c r="CX320" s="27"/>
      <c r="CY320" s="27"/>
    </row>
    <row r="321" customFormat="false" ht="12.75" hidden="false" customHeight="false" outlineLevel="0" collapsed="false">
      <c r="C321" s="27"/>
      <c r="D321" s="27"/>
      <c r="E321" s="27"/>
      <c r="F321" s="27"/>
      <c r="G321" s="27"/>
      <c r="H321" s="27"/>
      <c r="I321" s="27"/>
      <c r="J321" s="27"/>
      <c r="K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c r="CC321" s="27"/>
      <c r="CD321" s="27"/>
      <c r="CE321" s="27"/>
      <c r="CF321" s="27"/>
      <c r="CG321" s="27"/>
      <c r="CH321" s="27"/>
      <c r="CI321" s="27"/>
      <c r="CJ321" s="27"/>
      <c r="CK321" s="27"/>
      <c r="CL321" s="27"/>
      <c r="CM321" s="27"/>
      <c r="CN321" s="27"/>
      <c r="CO321" s="27"/>
      <c r="CP321" s="27"/>
      <c r="CQ321" s="27"/>
      <c r="CR321" s="27"/>
      <c r="CS321" s="27"/>
      <c r="CT321" s="27"/>
      <c r="CU321" s="27"/>
      <c r="CV321" s="27"/>
      <c r="CW321" s="27"/>
      <c r="CX321" s="27"/>
      <c r="CY321" s="27"/>
    </row>
    <row r="322" customFormat="false" ht="12.75" hidden="false" customHeight="false" outlineLevel="0" collapsed="false">
      <c r="C322" s="27"/>
      <c r="D322" s="27"/>
      <c r="E322" s="27"/>
      <c r="F322" s="27"/>
      <c r="G322" s="27"/>
      <c r="H322" s="27"/>
      <c r="I322" s="27"/>
      <c r="J322" s="27"/>
      <c r="K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c r="CD322" s="27"/>
      <c r="CE322" s="27"/>
      <c r="CF322" s="27"/>
      <c r="CG322" s="27"/>
      <c r="CH322" s="27"/>
      <c r="CI322" s="27"/>
      <c r="CJ322" s="27"/>
      <c r="CK322" s="27"/>
      <c r="CL322" s="27"/>
      <c r="CM322" s="27"/>
      <c r="CN322" s="27"/>
      <c r="CO322" s="27"/>
      <c r="CP322" s="27"/>
      <c r="CQ322" s="27"/>
      <c r="CR322" s="27"/>
      <c r="CS322" s="27"/>
      <c r="CT322" s="27"/>
      <c r="CU322" s="27"/>
      <c r="CV322" s="27"/>
      <c r="CW322" s="27"/>
      <c r="CX322" s="27"/>
      <c r="CY322" s="27"/>
    </row>
    <row r="323" customFormat="false" ht="12.75" hidden="false" customHeight="false" outlineLevel="0" collapsed="false">
      <c r="C323" s="27"/>
      <c r="D323" s="27"/>
      <c r="E323" s="27"/>
      <c r="F323" s="27"/>
      <c r="G323" s="27"/>
      <c r="H323" s="27"/>
      <c r="I323" s="27"/>
      <c r="J323" s="27"/>
      <c r="K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c r="BW323" s="27"/>
      <c r="BX323" s="27"/>
      <c r="BY323" s="27"/>
      <c r="BZ323" s="27"/>
      <c r="CA323" s="27"/>
      <c r="CB323" s="27"/>
      <c r="CC323" s="27"/>
      <c r="CD323" s="27"/>
      <c r="CE323" s="27"/>
      <c r="CF323" s="27"/>
      <c r="CG323" s="27"/>
      <c r="CH323" s="27"/>
      <c r="CI323" s="27"/>
      <c r="CJ323" s="27"/>
      <c r="CK323" s="27"/>
      <c r="CL323" s="27"/>
      <c r="CM323" s="27"/>
      <c r="CN323" s="27"/>
      <c r="CO323" s="27"/>
      <c r="CP323" s="27"/>
      <c r="CQ323" s="27"/>
      <c r="CR323" s="27"/>
      <c r="CS323" s="27"/>
      <c r="CT323" s="27"/>
      <c r="CU323" s="27"/>
      <c r="CV323" s="27"/>
      <c r="CW323" s="27"/>
      <c r="CX323" s="27"/>
      <c r="CY323" s="27"/>
    </row>
    <row r="324" customFormat="false" ht="12.75" hidden="false" customHeight="false" outlineLevel="0" collapsed="false">
      <c r="C324" s="27"/>
      <c r="D324" s="27"/>
      <c r="E324" s="27"/>
      <c r="F324" s="27"/>
      <c r="G324" s="27"/>
      <c r="H324" s="27"/>
      <c r="I324" s="27"/>
      <c r="J324" s="27"/>
      <c r="K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c r="BZ324" s="27"/>
      <c r="CA324" s="27"/>
      <c r="CB324" s="27"/>
      <c r="CC324" s="27"/>
      <c r="CD324" s="27"/>
      <c r="CE324" s="27"/>
      <c r="CF324" s="27"/>
      <c r="CG324" s="27"/>
      <c r="CH324" s="27"/>
      <c r="CI324" s="27"/>
      <c r="CJ324" s="27"/>
      <c r="CK324" s="27"/>
      <c r="CL324" s="27"/>
      <c r="CM324" s="27"/>
      <c r="CN324" s="27"/>
      <c r="CO324" s="27"/>
      <c r="CP324" s="27"/>
      <c r="CQ324" s="27"/>
      <c r="CR324" s="27"/>
      <c r="CS324" s="27"/>
      <c r="CT324" s="27"/>
      <c r="CU324" s="27"/>
      <c r="CV324" s="27"/>
      <c r="CW324" s="27"/>
      <c r="CX324" s="27"/>
      <c r="CY324" s="27"/>
    </row>
    <row r="325" customFormat="false" ht="12.75" hidden="false" customHeight="false" outlineLevel="0" collapsed="false">
      <c r="C325" s="27"/>
      <c r="D325" s="27"/>
      <c r="E325" s="27"/>
      <c r="F325" s="27"/>
      <c r="G325" s="27"/>
      <c r="H325" s="27"/>
      <c r="I325" s="27"/>
      <c r="J325" s="27"/>
      <c r="K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27"/>
      <c r="CE325" s="27"/>
      <c r="CF325" s="27"/>
      <c r="CG325" s="27"/>
      <c r="CH325" s="27"/>
      <c r="CI325" s="27"/>
      <c r="CJ325" s="27"/>
      <c r="CK325" s="27"/>
      <c r="CL325" s="27"/>
      <c r="CM325" s="27"/>
      <c r="CN325" s="27"/>
      <c r="CO325" s="27"/>
      <c r="CP325" s="27"/>
      <c r="CQ325" s="27"/>
      <c r="CR325" s="27"/>
      <c r="CS325" s="27"/>
      <c r="CT325" s="27"/>
      <c r="CU325" s="27"/>
      <c r="CV325" s="27"/>
      <c r="CW325" s="27"/>
      <c r="CX325" s="27"/>
      <c r="CY325" s="27"/>
    </row>
    <row r="326" customFormat="false" ht="12.75" hidden="false" customHeight="false" outlineLevel="0" collapsed="false">
      <c r="C326" s="27"/>
      <c r="D326" s="27"/>
      <c r="E326" s="27"/>
      <c r="F326" s="27"/>
      <c r="G326" s="27"/>
      <c r="H326" s="27"/>
      <c r="I326" s="27"/>
      <c r="J326" s="27"/>
      <c r="K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27"/>
      <c r="BY326" s="27"/>
      <c r="BZ326" s="27"/>
      <c r="CA326" s="27"/>
      <c r="CB326" s="27"/>
      <c r="CC326" s="27"/>
      <c r="CD326" s="27"/>
      <c r="CE326" s="27"/>
      <c r="CF326" s="27"/>
      <c r="CG326" s="27"/>
      <c r="CH326" s="27"/>
      <c r="CI326" s="27"/>
      <c r="CJ326" s="27"/>
      <c r="CK326" s="27"/>
      <c r="CL326" s="27"/>
      <c r="CM326" s="27"/>
      <c r="CN326" s="27"/>
      <c r="CO326" s="27"/>
      <c r="CP326" s="27"/>
      <c r="CQ326" s="27"/>
      <c r="CR326" s="27"/>
      <c r="CS326" s="27"/>
      <c r="CT326" s="27"/>
      <c r="CU326" s="27"/>
      <c r="CV326" s="27"/>
      <c r="CW326" s="27"/>
      <c r="CX326" s="27"/>
      <c r="CY326" s="27"/>
    </row>
    <row r="327" customFormat="false" ht="12.75" hidden="false" customHeight="false" outlineLevel="0" collapsed="false">
      <c r="C327" s="27"/>
      <c r="D327" s="27"/>
      <c r="E327" s="27"/>
      <c r="F327" s="27"/>
      <c r="G327" s="27"/>
      <c r="H327" s="27"/>
      <c r="I327" s="27"/>
      <c r="J327" s="27"/>
      <c r="K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c r="BW327" s="27"/>
      <c r="BX327" s="27"/>
      <c r="BY327" s="27"/>
      <c r="BZ327" s="27"/>
      <c r="CA327" s="27"/>
      <c r="CB327" s="27"/>
      <c r="CC327" s="27"/>
      <c r="CD327" s="27"/>
      <c r="CE327" s="27"/>
      <c r="CF327" s="27"/>
      <c r="CG327" s="27"/>
      <c r="CH327" s="27"/>
      <c r="CI327" s="27"/>
      <c r="CJ327" s="27"/>
      <c r="CK327" s="27"/>
      <c r="CL327" s="27"/>
      <c r="CM327" s="27"/>
      <c r="CN327" s="27"/>
      <c r="CO327" s="27"/>
      <c r="CP327" s="27"/>
      <c r="CQ327" s="27"/>
      <c r="CR327" s="27"/>
      <c r="CS327" s="27"/>
      <c r="CT327" s="27"/>
      <c r="CU327" s="27"/>
      <c r="CV327" s="27"/>
      <c r="CW327" s="27"/>
      <c r="CX327" s="27"/>
      <c r="CY327" s="27"/>
    </row>
    <row r="328" customFormat="false" ht="12.75" hidden="false" customHeight="false" outlineLevel="0" collapsed="false">
      <c r="C328" s="27"/>
      <c r="D328" s="27"/>
      <c r="E328" s="27"/>
      <c r="F328" s="27"/>
      <c r="G328" s="27"/>
      <c r="H328" s="27"/>
      <c r="I328" s="27"/>
      <c r="J328" s="27"/>
      <c r="K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c r="BW328" s="27"/>
      <c r="BX328" s="27"/>
      <c r="BY328" s="27"/>
      <c r="BZ328" s="27"/>
      <c r="CA328" s="27"/>
      <c r="CB328" s="27"/>
      <c r="CC328" s="27"/>
      <c r="CD328" s="27"/>
      <c r="CE328" s="27"/>
      <c r="CF328" s="27"/>
      <c r="CG328" s="27"/>
      <c r="CH328" s="27"/>
      <c r="CI328" s="27"/>
      <c r="CJ328" s="27"/>
      <c r="CK328" s="27"/>
      <c r="CL328" s="27"/>
      <c r="CM328" s="27"/>
      <c r="CN328" s="27"/>
      <c r="CO328" s="27"/>
      <c r="CP328" s="27"/>
      <c r="CQ328" s="27"/>
      <c r="CR328" s="27"/>
      <c r="CS328" s="27"/>
      <c r="CT328" s="27"/>
      <c r="CU328" s="27"/>
      <c r="CV328" s="27"/>
      <c r="CW328" s="27"/>
      <c r="CX328" s="27"/>
      <c r="CY328" s="27"/>
    </row>
    <row r="329" customFormat="false" ht="12.75" hidden="false" customHeight="false" outlineLevel="0" collapsed="false">
      <c r="C329" s="27"/>
      <c r="D329" s="27"/>
      <c r="E329" s="27"/>
      <c r="F329" s="27"/>
      <c r="G329" s="27"/>
      <c r="H329" s="27"/>
      <c r="I329" s="27"/>
      <c r="J329" s="27"/>
      <c r="K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c r="BV329" s="27"/>
      <c r="BW329" s="27"/>
      <c r="BX329" s="27"/>
      <c r="BY329" s="27"/>
      <c r="BZ329" s="27"/>
      <c r="CA329" s="27"/>
      <c r="CB329" s="27"/>
      <c r="CC329" s="27"/>
      <c r="CD329" s="27"/>
      <c r="CE329" s="27"/>
      <c r="CF329" s="27"/>
      <c r="CG329" s="27"/>
      <c r="CH329" s="27"/>
      <c r="CI329" s="27"/>
      <c r="CJ329" s="27"/>
      <c r="CK329" s="27"/>
      <c r="CL329" s="27"/>
      <c r="CM329" s="27"/>
      <c r="CN329" s="27"/>
      <c r="CO329" s="27"/>
      <c r="CP329" s="27"/>
      <c r="CQ329" s="27"/>
      <c r="CR329" s="27"/>
      <c r="CS329" s="27"/>
      <c r="CT329" s="27"/>
      <c r="CU329" s="27"/>
      <c r="CV329" s="27"/>
      <c r="CW329" s="27"/>
      <c r="CX329" s="27"/>
      <c r="CY329" s="27"/>
    </row>
    <row r="330" customFormat="false" ht="12.75" hidden="false" customHeight="false" outlineLevel="0" collapsed="false">
      <c r="C330" s="27"/>
      <c r="D330" s="27"/>
      <c r="E330" s="27"/>
      <c r="F330" s="27"/>
      <c r="G330" s="27"/>
      <c r="H330" s="27"/>
      <c r="I330" s="27"/>
      <c r="J330" s="27"/>
      <c r="K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c r="BT330" s="27"/>
      <c r="BU330" s="27"/>
      <c r="BV330" s="27"/>
      <c r="BW330" s="27"/>
      <c r="BX330" s="27"/>
      <c r="BY330" s="27"/>
      <c r="BZ330" s="27"/>
      <c r="CA330" s="27"/>
      <c r="CB330" s="27"/>
      <c r="CC330" s="27"/>
      <c r="CD330" s="27"/>
      <c r="CE330" s="27"/>
      <c r="CF330" s="27"/>
      <c r="CG330" s="27"/>
      <c r="CH330" s="27"/>
      <c r="CI330" s="27"/>
      <c r="CJ330" s="27"/>
      <c r="CK330" s="27"/>
      <c r="CL330" s="27"/>
      <c r="CM330" s="27"/>
      <c r="CN330" s="27"/>
      <c r="CO330" s="27"/>
      <c r="CP330" s="27"/>
      <c r="CQ330" s="27"/>
      <c r="CR330" s="27"/>
      <c r="CS330" s="27"/>
      <c r="CT330" s="27"/>
      <c r="CU330" s="27"/>
      <c r="CV330" s="27"/>
      <c r="CW330" s="27"/>
      <c r="CX330" s="27"/>
      <c r="CY330" s="27"/>
    </row>
  </sheetData>
  <mergeCells count="52">
    <mergeCell ref="C2:G2"/>
    <mergeCell ref="H2:T2"/>
    <mergeCell ref="U2:AF2"/>
    <mergeCell ref="AG2:AZ2"/>
    <mergeCell ref="C4:G4"/>
    <mergeCell ref="H4:K4"/>
    <mergeCell ref="L4:P4"/>
    <mergeCell ref="Q4:T4"/>
    <mergeCell ref="U4:X4"/>
    <mergeCell ref="Y4:AB4"/>
    <mergeCell ref="AC4:AF4"/>
    <mergeCell ref="AG4:AK4"/>
    <mergeCell ref="AL4:AO4"/>
    <mergeCell ref="AP4:AQ4"/>
    <mergeCell ref="AR4:AV4"/>
    <mergeCell ref="AW4:AZ4"/>
    <mergeCell ref="C5:G5"/>
    <mergeCell ref="H5:K5"/>
    <mergeCell ref="L5:P5"/>
    <mergeCell ref="Q5:T5"/>
    <mergeCell ref="U5:X5"/>
    <mergeCell ref="Y5:AB5"/>
    <mergeCell ref="AC5:AF5"/>
    <mergeCell ref="AG5:AK5"/>
    <mergeCell ref="AL5:AO5"/>
    <mergeCell ref="AP5:AQ5"/>
    <mergeCell ref="AR5:AV5"/>
    <mergeCell ref="AW5:AZ5"/>
    <mergeCell ref="C6:G6"/>
    <mergeCell ref="H6:K6"/>
    <mergeCell ref="L6:P6"/>
    <mergeCell ref="Q6:T6"/>
    <mergeCell ref="U6:X6"/>
    <mergeCell ref="Y6:AB6"/>
    <mergeCell ref="AC6:AF6"/>
    <mergeCell ref="AG6:AK6"/>
    <mergeCell ref="AL6:AO6"/>
    <mergeCell ref="AP6:AQ6"/>
    <mergeCell ref="AR6:AV6"/>
    <mergeCell ref="AW6:AZ6"/>
    <mergeCell ref="C56:G56"/>
    <mergeCell ref="H56:K56"/>
    <mergeCell ref="L56:P56"/>
    <mergeCell ref="Q56:T56"/>
    <mergeCell ref="U56:X56"/>
    <mergeCell ref="Y56:AB56"/>
    <mergeCell ref="AC56:AF56"/>
    <mergeCell ref="AG56:AK56"/>
    <mergeCell ref="AL56:AO56"/>
    <mergeCell ref="AP56:AQ56"/>
    <mergeCell ref="AR56:AV56"/>
    <mergeCell ref="AW56:AZ5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LibreOffice/6.1.3.2$MacOSX_X86_64 LibreOffice_project/86daf60bf00efa86ad547e59e09d6bb77c699acb</Application>
  <Company>OECD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2020-10-23T07:22:25Z</dcterms:created>
  <dc:creator>SIEGERINK Vincent</dc:creator>
  <dc:description/>
  <dc:language>en-US</dc:language>
  <cp:lastModifiedBy>Vincent Finat-Duclos</cp:lastModifiedBy>
  <dcterms:modified xsi:type="dcterms:W3CDTF">2020-10-23T20:07:28Z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OECD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