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88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<sst xmlns="http://schemas.openxmlformats.org/spreadsheetml/2006/main" count="75" uniqueCount="48">
  <si>
    <t>Level</t>
  </si>
  <si>
    <t>Min Speed</t>
  </si>
  <si>
    <t>Max Speed</t>
  </si>
  <si>
    <t>Base Min Dmg</t>
  </si>
  <si>
    <t>Base Max Dmg</t>
  </si>
  <si>
    <t>Min Damage</t>
  </si>
  <si>
    <t>Max Damage</t>
  </si>
  <si>
    <t>Min DPS</t>
  </si>
  <si>
    <t>Max DPS</t>
  </si>
  <si>
    <t>Fast Weapons</t>
  </si>
  <si>
    <t>Medium Weapons</t>
  </si>
  <si>
    <t>Slow Weapons</t>
  </si>
  <si>
    <t>Player Stat</t>
  </si>
  <si>
    <t>Min</t>
  </si>
  <si>
    <t>Max</t>
  </si>
  <si>
    <t>Min Hits</t>
  </si>
  <si>
    <t>Max Hits</t>
  </si>
  <si>
    <t>Min length</t>
  </si>
  <si>
    <t>Max length</t>
  </si>
  <si>
    <t>Avg</t>
  </si>
  <si>
    <t>HP</t>
  </si>
  <si>
    <t>Other Stats</t>
  </si>
  <si>
    <t>Enemy Stat</t>
  </si>
  <si>
    <t>Other</t>
  </si>
  <si>
    <t>HP Bases</t>
  </si>
  <si>
    <t>Player</t>
  </si>
  <si>
    <t>Enemy</t>
  </si>
  <si>
    <t>HP Gains</t>
  </si>
  <si>
    <t>Weapon Level</t>
  </si>
  <si>
    <t>Quality Multipliers:</t>
  </si>
  <si>
    <t>Speed Brackets</t>
  </si>
  <si>
    <t>Quality Mult</t>
  </si>
  <si>
    <t>Quality</t>
  </si>
  <si>
    <t>Mult</t>
  </si>
  <si>
    <t>Bracket</t>
  </si>
  <si>
    <t>Min Base</t>
  </si>
  <si>
    <t>Max Base</t>
  </si>
  <si>
    <t>Variance</t>
  </si>
  <si>
    <t>Dreadful</t>
  </si>
  <si>
    <t>Slow</t>
  </si>
  <si>
    <t>Poor</t>
  </si>
  <si>
    <t>Medium</t>
  </si>
  <si>
    <t>Per level increase</t>
  </si>
  <si>
    <t>Normal</t>
  </si>
  <si>
    <t>Fast</t>
  </si>
  <si>
    <t>Good</t>
  </si>
  <si>
    <t>Great</t>
  </si>
  <si>
    <t>Amazing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</si>
</sst>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3" activeCellId="0" pane="topLeft" sqref="B33"/>
    </sheetView>
  </sheetViews>
  <sheetFormatPr defaultRowHeight="12.8"/>
  <cols>
    <col collapsed="false" hidden="false" max="1" min="1" style="0" width="16.3877551020408"/>
    <col collapsed="false" hidden="false" max="4" min="2" style="0" width="11.5204081632653"/>
    <col collapsed="false" hidden="false" max="5" min="5" style="0" width="13.7040816326531"/>
    <col collapsed="false" hidden="false" max="6" min="6" style="0" width="14.2755102040816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  <c r="B1" s="0" t="n">
        <v>1</v>
      </c>
    </row>
    <row collapsed="false" customFormat="false" customHeight="false" hidden="false" ht="12.8" outlineLevel="0" r="2"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8</v>
      </c>
    </row>
    <row collapsed="false" customFormat="false" customHeight="false" hidden="false" ht="12.85" outlineLevel="0" r="3">
      <c r="A3" s="0" t="s">
        <v>9</v>
      </c>
      <c r="C3" s="0" t="n">
        <v>1</v>
      </c>
      <c r="D3" s="0" t="n">
        <v>2</v>
      </c>
      <c r="E3" s="0" t="n">
        <v>3</v>
      </c>
      <c r="F3" s="0" t="n">
        <v>4</v>
      </c>
      <c r="G3" s="0" t="n">
        <f aca="false">E3*$B$1</f>
        <v>3</v>
      </c>
      <c r="H3" s="0" t="n">
        <f aca="false">F3*$B$1</f>
        <v>4</v>
      </c>
      <c r="I3" s="0" t="n">
        <f aca="false">G3/D3</f>
        <v>1.5</v>
      </c>
      <c r="J3" s="0" t="n">
        <f aca="false">H3/C3</f>
        <v>4</v>
      </c>
    </row>
    <row collapsed="false" customFormat="false" customHeight="false" hidden="false" ht="12.85" outlineLevel="0" r="4">
      <c r="A4" s="0" t="s">
        <v>10</v>
      </c>
      <c r="C4" s="0" t="n">
        <v>2</v>
      </c>
      <c r="D4" s="0" t="n">
        <v>3</v>
      </c>
      <c r="E4" s="0" t="n">
        <v>6</v>
      </c>
      <c r="F4" s="0" t="n">
        <v>9</v>
      </c>
      <c r="G4" s="0" t="n">
        <f aca="false">E4*$B$1</f>
        <v>6</v>
      </c>
      <c r="H4" s="0" t="n">
        <f aca="false">F4*$B$1</f>
        <v>9</v>
      </c>
      <c r="I4" s="0" t="n">
        <f aca="false">G4/D4</f>
        <v>2</v>
      </c>
      <c r="J4" s="0" t="n">
        <f aca="false">H4/C4</f>
        <v>4.5</v>
      </c>
    </row>
    <row collapsed="false" customFormat="false" customHeight="false" hidden="false" ht="12.85" outlineLevel="0" r="5">
      <c r="A5" s="0" t="s">
        <v>11</v>
      </c>
      <c r="C5" s="0" t="n">
        <v>3</v>
      </c>
      <c r="D5" s="0" t="n">
        <v>4</v>
      </c>
      <c r="E5" s="0" t="n">
        <v>10</v>
      </c>
      <c r="F5" s="0" t="n">
        <v>15</v>
      </c>
      <c r="G5" s="0" t="n">
        <f aca="false">E5*$B$1</f>
        <v>10</v>
      </c>
      <c r="H5" s="0" t="n">
        <f aca="false">F5*$B$1</f>
        <v>15</v>
      </c>
      <c r="I5" s="0" t="n">
        <f aca="false">G5/D5</f>
        <v>2.5</v>
      </c>
      <c r="J5" s="0" t="n">
        <f aca="false">H5/C5</f>
        <v>5</v>
      </c>
    </row>
    <row collapsed="false" customFormat="false" customHeight="false" hidden="false" ht="13.4" outlineLevel="0" r="7">
      <c r="C7" s="0" t="s">
        <v>1</v>
      </c>
      <c r="D7" s="0" t="s">
        <v>2</v>
      </c>
      <c r="E7" s="0" t="s">
        <v>3</v>
      </c>
      <c r="F7" s="0" t="s">
        <v>4</v>
      </c>
      <c r="G7" s="0" t="s">
        <v>5</v>
      </c>
      <c r="H7" s="0" t="s">
        <v>6</v>
      </c>
      <c r="I7" s="0" t="s">
        <v>7</v>
      </c>
      <c r="J7" s="0" t="s">
        <v>8</v>
      </c>
    </row>
    <row collapsed="false" customFormat="false" customHeight="false" hidden="false" ht="12.85" outlineLevel="0" r="8">
      <c r="A8" s="0" t="s">
        <v>9</v>
      </c>
      <c r="C8" s="0" t="n">
        <v>1</v>
      </c>
      <c r="D8" s="0" t="n">
        <v>2</v>
      </c>
      <c r="E8" s="0" t="n">
        <v>2</v>
      </c>
      <c r="F8" s="0" t="n">
        <v>3</v>
      </c>
      <c r="G8" s="0" t="n">
        <f aca="false">E8*$B$1</f>
        <v>2</v>
      </c>
      <c r="H8" s="0" t="n">
        <f aca="false">F8*$B$1</f>
        <v>3</v>
      </c>
      <c r="I8" s="0" t="n">
        <f aca="false">G8/D8</f>
        <v>1</v>
      </c>
      <c r="J8" s="0" t="n">
        <f aca="false">H8/C8</f>
        <v>3</v>
      </c>
    </row>
    <row collapsed="false" customFormat="false" customHeight="false" hidden="false" ht="12.85" outlineLevel="0" r="9">
      <c r="A9" s="0" t="s">
        <v>10</v>
      </c>
      <c r="C9" s="0" t="n">
        <v>2</v>
      </c>
      <c r="D9" s="0" t="n">
        <v>3</v>
      </c>
      <c r="E9" s="0" t="n">
        <v>4</v>
      </c>
      <c r="F9" s="0" t="n">
        <v>7</v>
      </c>
      <c r="G9" s="0" t="n">
        <f aca="false">E9*$B$1</f>
        <v>4</v>
      </c>
      <c r="H9" s="0" t="n">
        <f aca="false">F9*$B$1</f>
        <v>7</v>
      </c>
      <c r="I9" s="0" t="n">
        <f aca="false">G9/D9</f>
        <v>1.33333333333333</v>
      </c>
      <c r="J9" s="0" t="n">
        <f aca="false">H9/C9</f>
        <v>3.5</v>
      </c>
    </row>
    <row collapsed="false" customFormat="false" customHeight="false" hidden="false" ht="12.85" outlineLevel="0" r="10">
      <c r="A10" s="0" t="s">
        <v>11</v>
      </c>
      <c r="C10" s="0" t="n">
        <v>3</v>
      </c>
      <c r="D10" s="0" t="n">
        <v>4</v>
      </c>
      <c r="E10" s="0" t="n">
        <v>8</v>
      </c>
      <c r="F10" s="0" t="n">
        <v>12</v>
      </c>
      <c r="G10" s="0" t="n">
        <f aca="false">E10*$B$1</f>
        <v>8</v>
      </c>
      <c r="H10" s="0" t="n">
        <f aca="false">F10*$B$1</f>
        <v>12</v>
      </c>
      <c r="I10" s="0" t="n">
        <f aca="false">G10/D10</f>
        <v>2</v>
      </c>
      <c r="J10" s="0" t="n">
        <f aca="false">H10/C10</f>
        <v>4</v>
      </c>
    </row>
    <row collapsed="false" customFormat="false" customHeight="false" hidden="false" ht="13.4" outlineLevel="0" r="12">
      <c r="A12" s="0" t="s">
        <v>12</v>
      </c>
      <c r="B12" s="0" t="s">
        <v>13</v>
      </c>
      <c r="C12" s="0" t="s">
        <v>14</v>
      </c>
      <c r="E12" s="0" t="s">
        <v>15</v>
      </c>
      <c r="F12" s="0" t="s">
        <v>16</v>
      </c>
      <c r="G12" s="0" t="s">
        <v>17</v>
      </c>
      <c r="H12" s="0" t="s">
        <v>18</v>
      </c>
      <c r="I12" s="0" t="s">
        <v>19</v>
      </c>
    </row>
    <row collapsed="false" customFormat="false" customHeight="false" hidden="false" ht="12.8" outlineLevel="0" r="13">
      <c r="A13" s="0" t="s">
        <v>20</v>
      </c>
      <c r="B13" s="0" t="n">
        <f aca="false">B$21+($B$1-1)*B25</f>
        <v>250</v>
      </c>
      <c r="C13" s="0" t="n">
        <f aca="false">C$21+($B$1-1)*C25</f>
        <v>275</v>
      </c>
    </row>
    <row collapsed="false" customFormat="false" customHeight="false" hidden="false" ht="13.4" outlineLevel="0" r="14">
      <c r="A14" s="0" t="s">
        <v>21</v>
      </c>
      <c r="B14" s="0" t="n">
        <f aca="false">5+($B$1-1)</f>
        <v>5</v>
      </c>
      <c r="C14" s="0" t="n">
        <f aca="false">7+($B$1-1)*2+$B$1</f>
        <v>8</v>
      </c>
    </row>
    <row collapsed="false" customFormat="false" customHeight="false" hidden="false" ht="12.8" outlineLevel="0" r="15">
      <c r="E15" s="0" t="e">
        <f aca="false">CEILING($B$17/H3,1,1,1)</f>
        <v>#VALUE!</v>
      </c>
      <c r="F15" s="0" t="e">
        <f aca="false">CEILING($B$17/G3,1,1,1)</f>
        <v>#VALUE!</v>
      </c>
      <c r="G15" s="0" t="e">
        <f aca="false">E15*C3</f>
        <v>#VALUE!</v>
      </c>
      <c r="H15" s="0" t="e">
        <f aca="false">F15*D3</f>
        <v>#VALUE!</v>
      </c>
      <c r="I15" s="0" t="e">
        <f aca="false">AVERAGE(G15:H15)</f>
        <v>#VALUE!</v>
      </c>
    </row>
    <row collapsed="false" customFormat="false" customHeight="false" hidden="false" ht="12.8" outlineLevel="0" r="16">
      <c r="A16" s="0" t="s">
        <v>22</v>
      </c>
      <c r="E16" s="0" t="e">
        <f aca="false">CEILING($B$17/H4,1,1,1)</f>
        <v>#VALUE!</v>
      </c>
      <c r="F16" s="0" t="e">
        <f aca="false">CEILING($B$17/G4,1,1,1)</f>
        <v>#VALUE!</v>
      </c>
      <c r="G16" s="0" t="e">
        <f aca="false">E16*C4</f>
        <v>#VALUE!</v>
      </c>
      <c r="H16" s="0" t="e">
        <f aca="false">F16*D4</f>
        <v>#VALUE!</v>
      </c>
      <c r="I16" s="0" t="e">
        <f aca="false">AVERAGE(G16:H16)</f>
        <v>#VALUE!</v>
      </c>
    </row>
    <row collapsed="false" customFormat="false" customHeight="false" hidden="false" ht="12.8" outlineLevel="0" r="17">
      <c r="A17" s="0" t="s">
        <v>20</v>
      </c>
      <c r="B17" s="0" t="n">
        <f aca="false">B$22+($B$1-1)*B26</f>
        <v>185</v>
      </c>
      <c r="C17" s="0" t="n">
        <f aca="false">C$22+($B$1-1)*C26</f>
        <v>200</v>
      </c>
      <c r="E17" s="0" t="e">
        <f aca="false">CEILING($B$17/H5,1,1,1)</f>
        <v>#VALUE!</v>
      </c>
      <c r="F17" s="0" t="e">
        <f aca="false">CEILING($B$17/G5,1,1,1)</f>
        <v>#VALUE!</v>
      </c>
      <c r="G17" s="0" t="e">
        <f aca="false">E17*C5</f>
        <v>#VALUE!</v>
      </c>
      <c r="H17" s="0" t="e">
        <f aca="false">F17*D5</f>
        <v>#VALUE!</v>
      </c>
      <c r="I17" s="0" t="e">
        <f aca="false">AVERAGE(G17:H17)</f>
        <v>#VALUE!</v>
      </c>
    </row>
    <row collapsed="false" customFormat="false" customHeight="false" hidden="false" ht="12.85" outlineLevel="0" r="18">
      <c r="A18" s="0" t="s">
        <v>23</v>
      </c>
      <c r="B18" s="0" t="e">
        <f aca="false">4+FLOOR(($B$1-1)/2,1,1,1)</f>
        <v>#VALUE!</v>
      </c>
      <c r="C18" s="0" t="n">
        <f aca="false">6+($B$1-1)</f>
        <v>6</v>
      </c>
    </row>
    <row collapsed="false" customFormat="false" customHeight="false" hidden="false" ht="12.8" outlineLevel="0" r="20">
      <c r="A20" s="0" t="s">
        <v>24</v>
      </c>
      <c r="B20" s="0" t="s">
        <v>13</v>
      </c>
      <c r="C20" s="0" t="s">
        <v>14</v>
      </c>
    </row>
    <row collapsed="false" customFormat="false" customHeight="false" hidden="false" ht="12.8" outlineLevel="0" r="21">
      <c r="A21" s="0" t="s">
        <v>25</v>
      </c>
      <c r="B21" s="0" t="n">
        <v>250</v>
      </c>
      <c r="C21" s="0" t="n">
        <v>275</v>
      </c>
    </row>
    <row collapsed="false" customFormat="false" customHeight="false" hidden="false" ht="12.8" outlineLevel="0" r="22">
      <c r="A22" s="0" t="s">
        <v>26</v>
      </c>
      <c r="B22" s="0" t="n">
        <v>185</v>
      </c>
      <c r="C22" s="0" t="n">
        <v>200</v>
      </c>
    </row>
    <row collapsed="false" customFormat="false" customHeight="false" hidden="false" ht="12.8" outlineLevel="0" r="24">
      <c r="A24" s="0" t="s">
        <v>27</v>
      </c>
      <c r="B24" s="0" t="s">
        <v>13</v>
      </c>
      <c r="C24" s="0" t="s">
        <v>14</v>
      </c>
    </row>
    <row collapsed="false" customFormat="false" customHeight="false" hidden="false" ht="12.8" outlineLevel="0" r="25">
      <c r="A25" s="0" t="s">
        <v>25</v>
      </c>
      <c r="B25" s="0" t="n">
        <v>40</v>
      </c>
      <c r="C25" s="0" t="n">
        <v>50</v>
      </c>
    </row>
    <row collapsed="false" customFormat="false" customHeight="false" hidden="false" ht="12.8" outlineLevel="0" r="26">
      <c r="A26" s="0" t="s">
        <v>26</v>
      </c>
      <c r="B26" s="0" t="n">
        <v>40</v>
      </c>
      <c r="C26" s="0" t="n">
        <v>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N11" activeCellId="0" pane="topLeft" sqref="N11"/>
    </sheetView>
  </sheetViews>
  <sheetFormatPr defaultRowHeight="12.85"/>
  <cols>
    <col collapsed="false" hidden="false" max="1" min="1" style="0" width="13.0051020408163"/>
    <col collapsed="false" hidden="false" max="3" min="2" style="0" width="11.5204081632653"/>
    <col collapsed="false" hidden="false" max="4" min="4" style="0" width="15.9642857142857"/>
    <col collapsed="false" hidden="false" max="5" min="5" style="0" width="11.5204081632653"/>
    <col collapsed="false" hidden="false" max="7" min="6" style="0" width="16.8112244897959"/>
    <col collapsed="false" hidden="false" max="9" min="8" style="0" width="11.5204081632653"/>
    <col collapsed="false" hidden="false" max="10" min="10" style="0" width="14.6938775510204"/>
    <col collapsed="false" hidden="false" max="1025" min="11" style="0" width="11.5204081632653"/>
  </cols>
  <sheetData>
    <row collapsed="false" customFormat="false" customHeight="false" hidden="false" ht="12.85" outlineLevel="0" r="1">
      <c r="A1" s="0" t="s">
        <v>28</v>
      </c>
      <c r="B1" s="0" t="n">
        <v>25</v>
      </c>
      <c r="G1" s="0" t="s">
        <v>29</v>
      </c>
      <c r="J1" s="0" t="s">
        <v>30</v>
      </c>
    </row>
    <row collapsed="false" customFormat="false" customHeight="false" hidden="false" ht="13.4" outlineLevel="0" r="2">
      <c r="A2" s="0" t="s">
        <v>31</v>
      </c>
      <c r="B2" s="0" t="n">
        <v>0.8</v>
      </c>
      <c r="G2" s="0" t="s">
        <v>32</v>
      </c>
      <c r="H2" s="0" t="s">
        <v>33</v>
      </c>
      <c r="J2" s="0" t="s">
        <v>34</v>
      </c>
      <c r="K2" s="0" t="s">
        <v>13</v>
      </c>
      <c r="L2" s="0" t="s">
        <v>14</v>
      </c>
      <c r="M2" s="0" t="s">
        <v>35</v>
      </c>
      <c r="N2" s="0" t="s">
        <v>36</v>
      </c>
      <c r="O2" s="0" t="s">
        <v>37</v>
      </c>
    </row>
    <row collapsed="false" customFormat="false" customHeight="false" hidden="false" ht="12.85" outlineLevel="0" r="3">
      <c r="G3" s="1" t="s">
        <v>38</v>
      </c>
      <c r="H3" s="1" t="n">
        <v>0.8</v>
      </c>
      <c r="J3" s="0" t="s">
        <v>39</v>
      </c>
      <c r="K3" s="0" t="n">
        <v>2.6</v>
      </c>
      <c r="L3" s="0" t="n">
        <v>3</v>
      </c>
      <c r="M3" s="0" t="n">
        <f aca="false">FLOOR(B6+(($B$1-1)*$D6)*$B$2,1)</f>
        <v>69</v>
      </c>
      <c r="N3" s="0" t="n">
        <f aca="false">FLOOR(C6+(($B$1-1)*$D6)*$B$2,1)</f>
        <v>72</v>
      </c>
      <c r="O3" s="0" t="n">
        <f aca="false">1+$E6*($B$1-1)</f>
        <v>13</v>
      </c>
    </row>
    <row collapsed="false" customFormat="false" customHeight="false" hidden="false" ht="12.85" outlineLevel="0" r="4">
      <c r="G4" s="1" t="s">
        <v>40</v>
      </c>
      <c r="H4" s="1" t="n">
        <v>0.9</v>
      </c>
      <c r="J4" s="0" t="s">
        <v>41</v>
      </c>
      <c r="K4" s="0" t="n">
        <v>2.1</v>
      </c>
      <c r="L4" s="0" t="n">
        <v>2.5</v>
      </c>
      <c r="M4" s="0" t="n">
        <f aca="false">FLOOR(B7+(($B$1-1)*$D7)*$B$2,1)</f>
        <v>58</v>
      </c>
      <c r="N4" s="0" t="n">
        <f aca="false">FLOOR(C7+(($B$1-1)*$D7)*$B$2,1)</f>
        <v>60</v>
      </c>
      <c r="O4" s="0" t="n">
        <f aca="false">1+$E7*($B$1-1)</f>
        <v>10.6</v>
      </c>
    </row>
    <row collapsed="false" customFormat="false" customHeight="false" hidden="false" ht="12.85" outlineLevel="0" r="5">
      <c r="A5" s="0" t="s">
        <v>34</v>
      </c>
      <c r="B5" s="0" t="s">
        <v>35</v>
      </c>
      <c r="C5" s="0" t="s">
        <v>36</v>
      </c>
      <c r="D5" s="0" t="s">
        <v>42</v>
      </c>
      <c r="E5" s="0" t="s">
        <v>37</v>
      </c>
      <c r="G5" s="1" t="s">
        <v>43</v>
      </c>
      <c r="H5" s="1" t="n">
        <v>1</v>
      </c>
      <c r="J5" s="0" t="s">
        <v>44</v>
      </c>
      <c r="K5" s="0" t="n">
        <v>1.6</v>
      </c>
      <c r="L5" s="0" t="n">
        <v>2</v>
      </c>
      <c r="M5" s="0" t="n">
        <f aca="false">FLOOR(B8+(($B$1-1)*$D8)*$B$2,1)</f>
        <v>46</v>
      </c>
      <c r="N5" s="0" t="n">
        <f aca="false">FLOOR(C8+(($B$1-1)*$D8)*$B$2,1)</f>
        <v>47</v>
      </c>
      <c r="O5" s="0" t="n">
        <f aca="false">1+$E8*($B$1-1)</f>
        <v>8.2</v>
      </c>
    </row>
    <row collapsed="false" customFormat="false" customHeight="false" hidden="false" ht="12.85" outlineLevel="0" r="6">
      <c r="A6" s="0" t="s">
        <v>39</v>
      </c>
      <c r="B6" s="0" t="n">
        <v>12</v>
      </c>
      <c r="C6" s="0" t="n">
        <v>15</v>
      </c>
      <c r="D6" s="0" t="n">
        <v>3</v>
      </c>
      <c r="E6" s="0" t="n">
        <v>0.5</v>
      </c>
      <c r="G6" s="1" t="s">
        <v>45</v>
      </c>
      <c r="H6" s="1" t="n">
        <v>1.1</v>
      </c>
    </row>
    <row collapsed="false" customFormat="false" customHeight="false" hidden="false" ht="12.85" outlineLevel="0" r="7">
      <c r="A7" s="0" t="s">
        <v>41</v>
      </c>
      <c r="B7" s="0" t="n">
        <v>10</v>
      </c>
      <c r="C7" s="0" t="n">
        <v>12</v>
      </c>
      <c r="D7" s="0" t="n">
        <v>2.5</v>
      </c>
      <c r="E7" s="0" t="n">
        <v>0.4</v>
      </c>
      <c r="G7" s="1" t="s">
        <v>46</v>
      </c>
      <c r="H7" s="1" t="n">
        <v>1.2</v>
      </c>
    </row>
    <row collapsed="false" customFormat="false" customHeight="false" hidden="false" ht="12.85" outlineLevel="0" r="8">
      <c r="A8" s="0" t="s">
        <v>44</v>
      </c>
      <c r="B8" s="0" t="n">
        <v>8</v>
      </c>
      <c r="C8" s="0" t="n">
        <v>9</v>
      </c>
      <c r="D8" s="0" t="n">
        <v>2</v>
      </c>
      <c r="E8" s="0" t="n">
        <v>0.3</v>
      </c>
      <c r="G8" s="1" t="s">
        <v>47</v>
      </c>
      <c r="H8" s="1" t="n">
        <v>1.3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6708</TotalTime>
  <Application>LibreOffice/4.0.5.2$Windows_x86 LibreOffice_project/5464147a081647a250913f19c0715bca595af2f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2014-07-30T11:15:02.00Z</dcterms:created>
  <dc:language>en</dc:language>
  <dcterms:modified xsi:type="dcterms:W3CDTF">2014-08-05T11:47:17.00Z</dcterms:modified>
  <cp:revision>3</cp:revision>
</cp:coreProperties>
</file>