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c8b8135b40875eac/文档/"/>
    </mc:Choice>
  </mc:AlternateContent>
  <xr:revisionPtr revIDLastSave="346" documentId="8_{5BEF62E5-2DB6-4CD3-8E02-8F923FAAAA6C}" xr6:coauthVersionLast="47" xr6:coauthVersionMax="47" xr10:uidLastSave="{23700486-C44A-408A-9A1F-AC1E1BF6B583}"/>
  <bookViews>
    <workbookView xWindow="-7485" yWindow="-21720" windowWidth="51840" windowHeight="21120" xr2:uid="{00000000-000D-0000-FFFF-FFFF00000000}"/>
  </bookViews>
  <sheets>
    <sheet name="5.2.1 Benefits of Dirty Writes " sheetId="1" r:id="rId1"/>
    <sheet name="5.2.2 Variable Transaction Size" sheetId="2" r:id="rId2"/>
    <sheet name="5.2.3 Variable Hotspot Posi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7" i="3" l="1"/>
  <c r="AX8" i="3"/>
  <c r="AX9" i="3"/>
  <c r="AX10" i="3"/>
  <c r="AX16" i="3"/>
  <c r="AX17" i="3"/>
  <c r="AX18" i="3"/>
  <c r="AX19" i="3"/>
  <c r="AP16" i="3"/>
  <c r="AP17" i="3"/>
  <c r="AP18" i="3"/>
  <c r="AP19" i="3"/>
  <c r="AP7" i="3"/>
  <c r="AP8" i="3"/>
  <c r="AP9" i="3"/>
  <c r="AP10" i="3"/>
  <c r="AP6" i="3"/>
  <c r="AP15" i="3"/>
  <c r="AX15" i="3"/>
  <c r="AX6" i="3"/>
  <c r="BF7" i="3"/>
  <c r="BF8" i="3"/>
  <c r="BF9" i="3"/>
  <c r="BF10" i="3"/>
  <c r="BF6" i="3"/>
  <c r="N18" i="3"/>
  <c r="N15" i="3"/>
  <c r="N16" i="3"/>
  <c r="N17" i="3"/>
  <c r="N6" i="3"/>
  <c r="N7" i="3"/>
  <c r="N8" i="3"/>
  <c r="N9" i="3"/>
  <c r="V6" i="3"/>
  <c r="V7" i="3"/>
  <c r="V8" i="3"/>
  <c r="V9" i="3"/>
  <c r="V15" i="3"/>
  <c r="V16" i="3"/>
  <c r="V17" i="3"/>
  <c r="V18" i="3"/>
  <c r="AD15" i="3"/>
  <c r="AD16" i="3"/>
  <c r="AD17" i="3"/>
  <c r="AD18" i="3"/>
  <c r="AD6" i="3"/>
  <c r="AD7" i="3"/>
  <c r="AD8" i="3"/>
  <c r="AD9" i="3"/>
  <c r="AD14" i="3"/>
  <c r="AD5" i="3"/>
  <c r="V14" i="3"/>
  <c r="V5" i="3"/>
  <c r="N14" i="3"/>
  <c r="N5" i="3"/>
  <c r="BF19" i="3"/>
  <c r="BF18" i="3"/>
  <c r="BF17" i="3"/>
  <c r="BF16" i="3"/>
  <c r="BF15" i="3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03" i="1"/>
  <c r="AP103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AX79" i="1"/>
  <c r="AP7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21" i="1"/>
  <c r="AP22" i="1"/>
  <c r="AP23" i="1"/>
  <c r="AP24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9" i="1"/>
  <c r="AX29" i="1"/>
  <c r="BF29" i="1"/>
  <c r="BF5" i="1"/>
  <c r="AX5" i="1"/>
  <c r="AP5" i="1"/>
  <c r="BF79" i="1"/>
  <c r="H7" i="1"/>
  <c r="AD65" i="2" l="1"/>
  <c r="AP69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6" i="2"/>
  <c r="AX35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P40" i="2"/>
  <c r="AX40" i="2"/>
  <c r="BF40" i="2"/>
  <c r="AX6" i="2"/>
  <c r="AP35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6" i="2"/>
  <c r="AZ41" i="2"/>
  <c r="AZ42" i="2" s="1"/>
  <c r="AZ43" i="2" s="1"/>
  <c r="AZ44" i="2" s="1"/>
  <c r="AZ45" i="2" s="1"/>
  <c r="AZ46" i="2" s="1"/>
  <c r="AZ47" i="2" s="1"/>
  <c r="AZ48" i="2" s="1"/>
  <c r="AZ49" i="2" s="1"/>
  <c r="AZ50" i="2" s="1"/>
  <c r="AZ51" i="2" s="1"/>
  <c r="AZ52" i="2" s="1"/>
  <c r="AZ53" i="2" s="1"/>
  <c r="AZ54" i="2" s="1"/>
  <c r="AZ55" i="2" s="1"/>
  <c r="AZ56" i="2" s="1"/>
  <c r="AZ57" i="2" s="1"/>
  <c r="AZ58" i="2" s="1"/>
  <c r="AZ59" i="2" s="1"/>
  <c r="AZ60" i="2" s="1"/>
  <c r="AZ61" i="2" s="1"/>
  <c r="AZ62" i="2" s="1"/>
  <c r="AZ63" i="2" s="1"/>
  <c r="AZ64" i="2" s="1"/>
  <c r="AZ65" i="2" s="1"/>
  <c r="AZ66" i="2" s="1"/>
  <c r="AZ67" i="2" s="1"/>
  <c r="AZ68" i="2" s="1"/>
  <c r="AZ69" i="2" s="1"/>
  <c r="AJ41" i="2"/>
  <c r="AJ42" i="2" s="1"/>
  <c r="AJ43" i="2" s="1"/>
  <c r="AJ44" i="2" s="1"/>
  <c r="AJ45" i="2" s="1"/>
  <c r="AJ46" i="2" s="1"/>
  <c r="AJ47" i="2" s="1"/>
  <c r="AJ48" i="2" s="1"/>
  <c r="AJ49" i="2" s="1"/>
  <c r="AJ50" i="2" s="1"/>
  <c r="AJ51" i="2" s="1"/>
  <c r="AJ52" i="2" s="1"/>
  <c r="AJ53" i="2" s="1"/>
  <c r="AJ54" i="2" s="1"/>
  <c r="AJ55" i="2" s="1"/>
  <c r="AJ56" i="2" s="1"/>
  <c r="AJ57" i="2" s="1"/>
  <c r="AJ58" i="2" s="1"/>
  <c r="AJ59" i="2" s="1"/>
  <c r="AJ60" i="2" s="1"/>
  <c r="AJ61" i="2" s="1"/>
  <c r="AJ62" i="2" s="1"/>
  <c r="AJ63" i="2" s="1"/>
  <c r="AJ64" i="2" s="1"/>
  <c r="AJ65" i="2" s="1"/>
  <c r="AJ66" i="2" s="1"/>
  <c r="AJ67" i="2" s="1"/>
  <c r="AJ68" i="2" s="1"/>
  <c r="AJ69" i="2" s="1"/>
  <c r="AZ7" i="2"/>
  <c r="AZ8" i="2" s="1"/>
  <c r="AZ9" i="2" s="1"/>
  <c r="AZ10" i="2" s="1"/>
  <c r="AZ11" i="2" s="1"/>
  <c r="AZ12" i="2" s="1"/>
  <c r="AZ13" i="2" s="1"/>
  <c r="AZ14" i="2" s="1"/>
  <c r="AZ15" i="2" s="1"/>
  <c r="AZ16" i="2" s="1"/>
  <c r="AZ17" i="2" s="1"/>
  <c r="AZ18" i="2" s="1"/>
  <c r="AZ19" i="2" s="1"/>
  <c r="AZ20" i="2" s="1"/>
  <c r="AZ21" i="2" s="1"/>
  <c r="AZ22" i="2" s="1"/>
  <c r="AZ23" i="2" s="1"/>
  <c r="AZ24" i="2" s="1"/>
  <c r="AZ25" i="2" s="1"/>
  <c r="AZ26" i="2" s="1"/>
  <c r="AZ27" i="2" s="1"/>
  <c r="AZ28" i="2" s="1"/>
  <c r="AZ29" i="2" s="1"/>
  <c r="AZ30" i="2" s="1"/>
  <c r="AZ31" i="2" s="1"/>
  <c r="AZ32" i="2" s="1"/>
  <c r="AZ33" i="2" s="1"/>
  <c r="AZ34" i="2" s="1"/>
  <c r="AZ35" i="2" s="1"/>
  <c r="AR7" i="2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R33" i="2" s="1"/>
  <c r="AR34" i="2" s="1"/>
  <c r="AR35" i="2" s="1"/>
  <c r="AJ7" i="2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J29" i="2" s="1"/>
  <c r="AJ30" i="2" s="1"/>
  <c r="AJ31" i="2" s="1"/>
  <c r="AJ32" i="2" s="1"/>
  <c r="AJ33" i="2" s="1"/>
  <c r="AJ34" i="2" s="1"/>
  <c r="AJ35" i="2" s="1"/>
  <c r="AD68" i="2"/>
  <c r="AD67" i="2"/>
  <c r="AD66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X40" i="2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AD39" i="2"/>
  <c r="V68" i="2"/>
  <c r="N68" i="2"/>
  <c r="V67" i="2"/>
  <c r="N67" i="2"/>
  <c r="V66" i="2"/>
  <c r="N66" i="2"/>
  <c r="V65" i="2"/>
  <c r="N65" i="2"/>
  <c r="V64" i="2"/>
  <c r="N64" i="2"/>
  <c r="V63" i="2"/>
  <c r="N63" i="2"/>
  <c r="V62" i="2"/>
  <c r="N62" i="2"/>
  <c r="V61" i="2"/>
  <c r="N61" i="2"/>
  <c r="V60" i="2"/>
  <c r="N60" i="2"/>
  <c r="V59" i="2"/>
  <c r="N59" i="2"/>
  <c r="V58" i="2"/>
  <c r="N58" i="2"/>
  <c r="V57" i="2"/>
  <c r="N57" i="2"/>
  <c r="V56" i="2"/>
  <c r="N56" i="2"/>
  <c r="V55" i="2"/>
  <c r="N55" i="2"/>
  <c r="V54" i="2"/>
  <c r="N54" i="2"/>
  <c r="V53" i="2"/>
  <c r="N53" i="2"/>
  <c r="V52" i="2"/>
  <c r="N52" i="2"/>
  <c r="V51" i="2"/>
  <c r="N51" i="2"/>
  <c r="V50" i="2"/>
  <c r="N50" i="2"/>
  <c r="V49" i="2"/>
  <c r="N49" i="2"/>
  <c r="V48" i="2"/>
  <c r="N48" i="2"/>
  <c r="V47" i="2"/>
  <c r="N47" i="2"/>
  <c r="V46" i="2"/>
  <c r="N46" i="2"/>
  <c r="V45" i="2"/>
  <c r="N45" i="2"/>
  <c r="V44" i="2"/>
  <c r="N44" i="2"/>
  <c r="V43" i="2"/>
  <c r="N43" i="2"/>
  <c r="V42" i="2"/>
  <c r="N42" i="2"/>
  <c r="V41" i="2"/>
  <c r="N41" i="2"/>
  <c r="V40" i="2"/>
  <c r="P40" i="2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N40" i="2"/>
  <c r="H40" i="2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V39" i="2"/>
  <c r="N39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X6" i="2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AD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P6" i="2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V5" i="2"/>
  <c r="N34" i="2"/>
  <c r="N5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AD122" i="1" l="1"/>
  <c r="V122" i="1"/>
  <c r="N122" i="1"/>
  <c r="AD121" i="1"/>
  <c r="V121" i="1"/>
  <c r="N121" i="1"/>
  <c r="AD120" i="1"/>
  <c r="V120" i="1"/>
  <c r="N120" i="1"/>
  <c r="AD119" i="1"/>
  <c r="V119" i="1"/>
  <c r="N119" i="1"/>
  <c r="AD118" i="1"/>
  <c r="V118" i="1"/>
  <c r="N118" i="1"/>
  <c r="AD117" i="1"/>
  <c r="V117" i="1"/>
  <c r="N117" i="1"/>
  <c r="AD116" i="1"/>
  <c r="V116" i="1"/>
  <c r="N116" i="1"/>
  <c r="AD115" i="1"/>
  <c r="V115" i="1"/>
  <c r="N115" i="1"/>
  <c r="AD114" i="1"/>
  <c r="V114" i="1"/>
  <c r="N114" i="1"/>
  <c r="AD113" i="1"/>
  <c r="V113" i="1"/>
  <c r="N113" i="1"/>
  <c r="AD112" i="1"/>
  <c r="V112" i="1"/>
  <c r="N112" i="1"/>
  <c r="AD111" i="1"/>
  <c r="V111" i="1"/>
  <c r="N111" i="1"/>
  <c r="AD110" i="1"/>
  <c r="V110" i="1"/>
  <c r="N110" i="1"/>
  <c r="AD109" i="1"/>
  <c r="V109" i="1"/>
  <c r="N109" i="1"/>
  <c r="AD108" i="1"/>
  <c r="V108" i="1"/>
  <c r="N108" i="1"/>
  <c r="AD107" i="1"/>
  <c r="V107" i="1"/>
  <c r="N107" i="1"/>
  <c r="AD106" i="1"/>
  <c r="V106" i="1"/>
  <c r="N106" i="1"/>
  <c r="AD105" i="1"/>
  <c r="V105" i="1"/>
  <c r="N105" i="1"/>
  <c r="AD104" i="1"/>
  <c r="X104" i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V104" i="1"/>
  <c r="P104" i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N104" i="1"/>
  <c r="H104" i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AD103" i="1"/>
  <c r="V103" i="1"/>
  <c r="N103" i="1"/>
  <c r="AD98" i="1"/>
  <c r="V98" i="1"/>
  <c r="N98" i="1"/>
  <c r="AD97" i="1"/>
  <c r="V97" i="1"/>
  <c r="N97" i="1"/>
  <c r="AD96" i="1"/>
  <c r="V96" i="1"/>
  <c r="N96" i="1"/>
  <c r="AD95" i="1"/>
  <c r="V95" i="1"/>
  <c r="N95" i="1"/>
  <c r="AD94" i="1"/>
  <c r="V94" i="1"/>
  <c r="N94" i="1"/>
  <c r="AD93" i="1"/>
  <c r="V93" i="1"/>
  <c r="N93" i="1"/>
  <c r="AD92" i="1"/>
  <c r="V92" i="1"/>
  <c r="N92" i="1"/>
  <c r="AD91" i="1"/>
  <c r="V91" i="1"/>
  <c r="N91" i="1"/>
  <c r="AD90" i="1"/>
  <c r="V90" i="1"/>
  <c r="N90" i="1"/>
  <c r="AD89" i="1"/>
  <c r="V89" i="1"/>
  <c r="N89" i="1"/>
  <c r="AD88" i="1"/>
  <c r="V88" i="1"/>
  <c r="N88" i="1"/>
  <c r="AD87" i="1"/>
  <c r="V87" i="1"/>
  <c r="N87" i="1"/>
  <c r="AD86" i="1"/>
  <c r="V86" i="1"/>
  <c r="N86" i="1"/>
  <c r="AD85" i="1"/>
  <c r="V85" i="1"/>
  <c r="N85" i="1"/>
  <c r="AD84" i="1"/>
  <c r="V84" i="1"/>
  <c r="N84" i="1"/>
  <c r="AD83" i="1"/>
  <c r="V83" i="1"/>
  <c r="N83" i="1"/>
  <c r="AD82" i="1"/>
  <c r="V82" i="1"/>
  <c r="N82" i="1"/>
  <c r="AD81" i="1"/>
  <c r="V81" i="1"/>
  <c r="N81" i="1"/>
  <c r="AD80" i="1"/>
  <c r="X80" i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V80" i="1"/>
  <c r="P80" i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N80" i="1"/>
  <c r="H80" i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AD79" i="1"/>
  <c r="V79" i="1"/>
  <c r="N7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29" i="1"/>
  <c r="X30" i="1" l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V48" i="1"/>
  <c r="N48" i="1"/>
  <c r="V47" i="1"/>
  <c r="N47" i="1"/>
  <c r="V46" i="1"/>
  <c r="N46" i="1"/>
  <c r="V45" i="1"/>
  <c r="N45" i="1"/>
  <c r="V44" i="1"/>
  <c r="N44" i="1"/>
  <c r="V43" i="1"/>
  <c r="N43" i="1"/>
  <c r="V42" i="1"/>
  <c r="N42" i="1"/>
  <c r="V41" i="1"/>
  <c r="N41" i="1"/>
  <c r="V40" i="1"/>
  <c r="N40" i="1"/>
  <c r="V39" i="1"/>
  <c r="N39" i="1"/>
  <c r="V38" i="1"/>
  <c r="N38" i="1"/>
  <c r="V37" i="1"/>
  <c r="N37" i="1"/>
  <c r="V36" i="1"/>
  <c r="N36" i="1"/>
  <c r="V35" i="1"/>
  <c r="N35" i="1"/>
  <c r="V34" i="1"/>
  <c r="N34" i="1"/>
  <c r="V33" i="1"/>
  <c r="N33" i="1"/>
  <c r="V32" i="1"/>
  <c r="N32" i="1"/>
  <c r="V31" i="1"/>
  <c r="N31" i="1"/>
  <c r="V30" i="1"/>
  <c r="P30" i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N30" i="1"/>
  <c r="H30" i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V29" i="1"/>
  <c r="N29" i="1"/>
  <c r="AD24" i="1"/>
  <c r="V24" i="1"/>
  <c r="N24" i="1"/>
  <c r="AD23" i="1"/>
  <c r="V23" i="1"/>
  <c r="N23" i="1"/>
  <c r="AD22" i="1"/>
  <c r="V22" i="1"/>
  <c r="N22" i="1"/>
  <c r="AD21" i="1"/>
  <c r="V21" i="1"/>
  <c r="N21" i="1"/>
  <c r="AD20" i="1"/>
  <c r="V20" i="1"/>
  <c r="N20" i="1"/>
  <c r="AD19" i="1"/>
  <c r="V19" i="1"/>
  <c r="N19" i="1"/>
  <c r="AD18" i="1"/>
  <c r="V18" i="1"/>
  <c r="N18" i="1"/>
  <c r="AD17" i="1"/>
  <c r="V17" i="1"/>
  <c r="N17" i="1"/>
  <c r="AD16" i="1"/>
  <c r="V16" i="1"/>
  <c r="N16" i="1"/>
  <c r="AD15" i="1"/>
  <c r="V15" i="1"/>
  <c r="N15" i="1"/>
  <c r="AD14" i="1"/>
  <c r="V14" i="1"/>
  <c r="N14" i="1"/>
  <c r="AD13" i="1"/>
  <c r="V13" i="1"/>
  <c r="N13" i="1"/>
  <c r="AD12" i="1"/>
  <c r="V12" i="1"/>
  <c r="N12" i="1"/>
  <c r="AD11" i="1"/>
  <c r="V11" i="1"/>
  <c r="N11" i="1"/>
  <c r="AD10" i="1"/>
  <c r="V10" i="1"/>
  <c r="N10" i="1"/>
  <c r="AD9" i="1"/>
  <c r="V9" i="1"/>
  <c r="N9" i="1"/>
  <c r="AD8" i="1"/>
  <c r="V8" i="1"/>
  <c r="N8" i="1"/>
  <c r="AD7" i="1"/>
  <c r="V7" i="1"/>
  <c r="N7" i="1"/>
  <c r="AD6" i="1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V6" i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N6" i="1"/>
  <c r="H6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AD5" i="1"/>
  <c r="V5" i="1"/>
  <c r="N5" i="1"/>
</calcChain>
</file>

<file path=xl/sharedStrings.xml><?xml version="1.0" encoding="utf-8"?>
<sst xmlns="http://schemas.openxmlformats.org/spreadsheetml/2006/main" count="453" uniqueCount="42">
  <si>
    <t>Configurations</t>
    <phoneticPr fontId="1" type="noConversion"/>
  </si>
  <si>
    <t>WORKLOAD</t>
    <phoneticPr fontId="1" type="noConversion"/>
  </si>
  <si>
    <t>SYNTH_TABLE_SIZE</t>
    <phoneticPr fontId="1" type="noConversion"/>
  </si>
  <si>
    <t>ZIPF_THETA</t>
    <phoneticPr fontId="1" type="noConversion"/>
  </si>
  <si>
    <t>READ_PERC</t>
    <phoneticPr fontId="1" type="noConversion"/>
  </si>
  <si>
    <t>WRITE_PERC</t>
    <phoneticPr fontId="1" type="noConversion"/>
  </si>
  <si>
    <t>REQ_PER_QUERY</t>
  </si>
  <si>
    <t>REQ_PER_QUERY</t>
    <phoneticPr fontId="1" type="noConversion"/>
  </si>
  <si>
    <t>MAX_TXN_PER_PAR</t>
    <phoneticPr fontId="1" type="noConversion"/>
  </si>
  <si>
    <t>LONG_TXN_RATIO</t>
    <phoneticPr fontId="1" type="noConversion"/>
  </si>
  <si>
    <t>SYNTHETIC_YCSB</t>
    <phoneticPr fontId="1" type="noConversion"/>
  </si>
  <si>
    <t>POS_HS</t>
    <phoneticPr fontId="1" type="noConversion"/>
  </si>
  <si>
    <t>NUM_HS</t>
    <phoneticPr fontId="1" type="noConversion"/>
  </si>
  <si>
    <t>READ_HOTSPOT_RATIO</t>
    <phoneticPr fontId="1" type="noConversion"/>
  </si>
  <si>
    <t>THREAD_CNT</t>
  </si>
  <si>
    <t>THREAD_CNT</t>
    <phoneticPr fontId="1" type="noConversion"/>
  </si>
  <si>
    <t>YCSB</t>
    <phoneticPr fontId="1" type="noConversion"/>
  </si>
  <si>
    <t>RANDOM</t>
    <phoneticPr fontId="1" type="noConversion"/>
  </si>
  <si>
    <t>Configurations - 1</t>
    <phoneticPr fontId="1" type="noConversion"/>
  </si>
  <si>
    <t>HEKATON</t>
    <phoneticPr fontId="8" type="noConversion"/>
  </si>
  <si>
    <t>NO_WAIT</t>
    <phoneticPr fontId="8" type="noConversion"/>
  </si>
  <si>
    <t>WAIT_DIE</t>
    <phoneticPr fontId="8" type="noConversion"/>
  </si>
  <si>
    <t>TICTOC</t>
    <phoneticPr fontId="8" type="noConversion"/>
  </si>
  <si>
    <t>SILO</t>
    <phoneticPr fontId="8" type="noConversion"/>
  </si>
  <si>
    <t>SLER</t>
    <phoneticPr fontId="8" type="noConversion"/>
  </si>
  <si>
    <t>Configurations - 2</t>
    <phoneticPr fontId="1" type="noConversion"/>
  </si>
  <si>
    <t>Average Throughput</t>
    <phoneticPr fontId="1" type="noConversion"/>
  </si>
  <si>
    <t>throughput-1</t>
  </si>
  <si>
    <t>throughput-2</t>
  </si>
  <si>
    <t>throughput-3</t>
  </si>
  <si>
    <t>throughput-4</t>
  </si>
  <si>
    <t>throughput-5</t>
  </si>
  <si>
    <t>Abort Rate</t>
    <phoneticPr fontId="1" type="noConversion"/>
  </si>
  <si>
    <t>Throughput</t>
    <phoneticPr fontId="1" type="noConversion"/>
  </si>
  <si>
    <t>abort_rate -1</t>
    <phoneticPr fontId="1" type="noConversion"/>
  </si>
  <si>
    <t>Average Abort Rate</t>
    <phoneticPr fontId="1" type="noConversion"/>
  </si>
  <si>
    <t>abort_rate -2</t>
    <phoneticPr fontId="1" type="noConversion"/>
  </si>
  <si>
    <t>abort_rate -3</t>
    <phoneticPr fontId="1" type="noConversion"/>
  </si>
  <si>
    <t>abort_rate -4</t>
    <phoneticPr fontId="1" type="noConversion"/>
  </si>
  <si>
    <t>abort_rate -5</t>
    <phoneticPr fontId="1" type="noConversion"/>
  </si>
  <si>
    <t>SPECIFIED</t>
    <phoneticPr fontId="1" type="noConversion"/>
  </si>
  <si>
    <t>SPECIFIED_RATIO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</si>
</sst>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);[Red]\(0\)"/>
    <numFmt numFmtId="178" formatCode="0.00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176" fontId="0" fillId="0" borderId="0" xfId="0" applyNumberFormat="1" applyAlignment="1">
      <alignment horizontal="center" vertical="center"/>
    </xf>
    <xf numFmtId="0" fontId="3" fillId="0" borderId="0" xfId="0" applyFont="1" applyAlignment="1">
      <alignment wrapText="1"/>
    </xf>
    <xf numFmtId="0" fontId="6" fillId="0" borderId="0" xfId="0" applyFont="1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176" fontId="10" fillId="0" borderId="1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176" fontId="10" fillId="0" borderId="7" xfId="0" applyNumberFormat="1" applyFont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178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589188</xdr:colOff>
      <xdr:row>49</xdr:row>
      <xdr:rowOff>235404</xdr:rowOff>
    </xdr:from>
    <xdr:to>
      <xdr:col>14</xdr:col>
      <xdr:colOff>131772</xdr:colOff>
      <xdr:row>61</xdr:row>
      <xdr:rowOff>66672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1EC125C-E13D-C41B-EE35-92BE0B718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9751" y="13403717"/>
          <a:ext cx="7896009" cy="2969756"/>
        </a:xfrm>
        <a:prstGeom prst="rect">
          <a:avLst/>
        </a:prstGeom>
      </xdr:spPr>
    </xdr:pic>
    <xdr:clientData/>
  </xdr:twoCellAnchor>
  <xdr:twoCellAnchor editAs="oneCell">
    <xdr:from>
      <xdr:col>6</xdr:col>
      <xdr:colOff>604833</xdr:colOff>
      <xdr:row>125</xdr:row>
      <xdr:rowOff>145732</xdr:rowOff>
    </xdr:from>
    <xdr:to>
      <xdr:col>14</xdr:col>
      <xdr:colOff>208271</xdr:colOff>
      <xdr:row>136</xdr:row>
      <xdr:rowOff>228600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B14FB77-C2DC-2859-6EEE-BF8D88828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05396" y="33387982"/>
          <a:ext cx="7961625" cy="29641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638170</xdr:colOff>
      <xdr:row>71</xdr:row>
      <xdr:rowOff>1234</xdr:rowOff>
    </xdr:from>
    <xdr:to>
      <xdr:col>15</xdr:col>
      <xdr:colOff>731284</xdr:colOff>
      <xdr:row>84</xdr:row>
      <xdr:rowOff>56352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9B8B601-B836-93BD-F5E5-AAD68E429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38733" y="19456047"/>
          <a:ext cx="9308551" cy="34603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20</xdr:row>
      <xdr:rowOff>1</xdr:rowOff>
    </xdr:from>
    <xdr:to>
      <xdr:col>14</xdr:col>
      <xdr:colOff>392269</xdr:colOff>
      <xdr:row>31</xdr:row>
      <xdr:rowOff>217714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B0D728A-719D-04C0-A977-BC95282B0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1536" y="5728608"/>
          <a:ext cx="8484994" cy="3061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F122"/>
  <sheetViews>
    <sheetView tabSelected="1" topLeftCell="T1" zoomScale="40" zoomScaleNormal="40" workbookViewId="0">
      <selection activeCell="AP51" sqref="AP51"/>
    </sheetView>
  </sheetViews>
  <sheetFormatPr defaultRowHeight="20.25" x14ac:dyDescent="0.55000000000000004"/>
  <cols>
    <col min="1" max="2" width="9.06640625" style="1"/>
    <col min="3" max="3" width="18" style="1" customWidth="1"/>
    <col min="4" max="7" width="9.06640625" style="1"/>
    <col min="8" max="8" width="14.3984375" style="2" customWidth="1"/>
    <col min="9" max="13" width="16.1328125" style="2" customWidth="1"/>
    <col min="14" max="14" width="13.59765625" style="2" customWidth="1"/>
    <col min="15" max="15" width="9.06640625" style="2"/>
    <col min="16" max="16" width="14.3984375" style="2" customWidth="1"/>
    <col min="17" max="21" width="16.1328125" style="2" customWidth="1"/>
    <col min="22" max="22" width="13.59765625" style="2" customWidth="1"/>
    <col min="23" max="23" width="9.06640625" style="2"/>
    <col min="24" max="24" width="14.3984375" style="2" customWidth="1"/>
    <col min="25" max="29" width="16.1328125" style="2" customWidth="1"/>
    <col min="30" max="30" width="13.59765625" style="2" customWidth="1"/>
    <col min="31" max="35" width="9.06640625" style="1"/>
    <col min="36" max="36" width="14.3984375" style="2" customWidth="1"/>
    <col min="37" max="41" width="16.1328125" style="2" customWidth="1"/>
    <col min="42" max="42" width="13.59765625" style="2" customWidth="1"/>
    <col min="43" max="43" width="9.06640625" style="2"/>
    <col min="44" max="44" width="14.3984375" style="2" customWidth="1"/>
    <col min="45" max="49" width="16.1328125" style="2" customWidth="1"/>
    <col min="50" max="50" width="13.59765625" style="2" customWidth="1"/>
    <col min="51" max="51" width="9.06640625" style="2"/>
    <col min="52" max="52" width="14.3984375" style="2" customWidth="1"/>
    <col min="53" max="57" width="16.1328125" style="2" customWidth="1"/>
    <col min="58" max="58" width="13.59765625" style="2" customWidth="1"/>
    <col min="59" max="16384" width="9.06640625" style="1"/>
  </cols>
  <sheetData>
    <row r="1" spans="2:58" ht="22.5" x14ac:dyDescent="0.6">
      <c r="H1" s="32" t="s">
        <v>33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J1" s="47" t="s">
        <v>32</v>
      </c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</row>
    <row r="2" spans="2:58" ht="20.65" customHeight="1" thickBot="1" x14ac:dyDescent="0.6"/>
    <row r="3" spans="2:58" ht="27" customHeight="1" thickBot="1" x14ac:dyDescent="0.6">
      <c r="B3" s="40" t="s">
        <v>18</v>
      </c>
      <c r="C3" s="41"/>
      <c r="D3" s="41"/>
      <c r="E3" s="41"/>
      <c r="F3" s="42"/>
      <c r="H3" s="43" t="s">
        <v>19</v>
      </c>
      <c r="I3" s="43"/>
      <c r="J3" s="43"/>
      <c r="K3" s="43"/>
      <c r="L3" s="43"/>
      <c r="M3" s="43"/>
      <c r="N3" s="10"/>
      <c r="O3" s="11"/>
      <c r="P3" s="43" t="s">
        <v>20</v>
      </c>
      <c r="Q3" s="43"/>
      <c r="R3" s="43"/>
      <c r="S3" s="43"/>
      <c r="T3" s="43"/>
      <c r="U3" s="43"/>
      <c r="V3" s="10"/>
      <c r="W3" s="11"/>
      <c r="X3" s="43" t="s">
        <v>21</v>
      </c>
      <c r="Y3" s="43"/>
      <c r="Z3" s="43"/>
      <c r="AA3" s="43"/>
      <c r="AB3" s="43"/>
      <c r="AC3" s="43"/>
      <c r="AD3" s="12"/>
      <c r="AJ3" s="43" t="s">
        <v>19</v>
      </c>
      <c r="AK3" s="43"/>
      <c r="AL3" s="43"/>
      <c r="AM3" s="43"/>
      <c r="AN3" s="43"/>
      <c r="AO3" s="43"/>
      <c r="AP3" s="10"/>
      <c r="AQ3" s="11"/>
      <c r="AR3" s="43" t="s">
        <v>20</v>
      </c>
      <c r="AS3" s="43"/>
      <c r="AT3" s="43"/>
      <c r="AU3" s="43"/>
      <c r="AV3" s="43"/>
      <c r="AW3" s="43"/>
      <c r="AX3" s="10"/>
      <c r="AY3" s="11"/>
      <c r="AZ3" s="43" t="s">
        <v>21</v>
      </c>
      <c r="BA3" s="43"/>
      <c r="BB3" s="43"/>
      <c r="BC3" s="43"/>
      <c r="BD3" s="43"/>
      <c r="BE3" s="43"/>
      <c r="BF3" s="12"/>
    </row>
    <row r="4" spans="2:58" s="6" customFormat="1" ht="28.5" customHeight="1" x14ac:dyDescent="0.5">
      <c r="B4" s="22" t="s">
        <v>1</v>
      </c>
      <c r="C4" s="23"/>
      <c r="D4" s="24" t="s">
        <v>16</v>
      </c>
      <c r="E4" s="25"/>
      <c r="F4" s="26"/>
      <c r="H4" s="13" t="s">
        <v>14</v>
      </c>
      <c r="I4" s="13" t="s">
        <v>27</v>
      </c>
      <c r="J4" s="13" t="s">
        <v>28</v>
      </c>
      <c r="K4" s="13" t="s">
        <v>29</v>
      </c>
      <c r="L4" s="13" t="s">
        <v>30</v>
      </c>
      <c r="M4" s="13" t="s">
        <v>31</v>
      </c>
      <c r="N4" s="14" t="s">
        <v>26</v>
      </c>
      <c r="O4" s="15"/>
      <c r="P4" s="13" t="s">
        <v>14</v>
      </c>
      <c r="Q4" s="13" t="s">
        <v>27</v>
      </c>
      <c r="R4" s="13" t="s">
        <v>28</v>
      </c>
      <c r="S4" s="13" t="s">
        <v>29</v>
      </c>
      <c r="T4" s="13" t="s">
        <v>30</v>
      </c>
      <c r="U4" s="13" t="s">
        <v>31</v>
      </c>
      <c r="V4" s="14" t="s">
        <v>26</v>
      </c>
      <c r="W4" s="15"/>
      <c r="X4" s="13" t="s">
        <v>14</v>
      </c>
      <c r="Y4" s="13" t="s">
        <v>27</v>
      </c>
      <c r="Z4" s="13" t="s">
        <v>28</v>
      </c>
      <c r="AA4" s="13" t="s">
        <v>29</v>
      </c>
      <c r="AB4" s="13" t="s">
        <v>30</v>
      </c>
      <c r="AC4" s="13" t="s">
        <v>31</v>
      </c>
      <c r="AD4" s="14" t="s">
        <v>26</v>
      </c>
      <c r="AJ4" s="13" t="s">
        <v>14</v>
      </c>
      <c r="AK4" s="13" t="s">
        <v>34</v>
      </c>
      <c r="AL4" s="13" t="s">
        <v>36</v>
      </c>
      <c r="AM4" s="13" t="s">
        <v>37</v>
      </c>
      <c r="AN4" s="13" t="s">
        <v>38</v>
      </c>
      <c r="AO4" s="13" t="s">
        <v>39</v>
      </c>
      <c r="AP4" s="14" t="s">
        <v>35</v>
      </c>
      <c r="AQ4" s="15"/>
      <c r="AR4" s="13" t="s">
        <v>14</v>
      </c>
      <c r="AS4" s="13" t="s">
        <v>34</v>
      </c>
      <c r="AT4" s="13" t="s">
        <v>36</v>
      </c>
      <c r="AU4" s="13" t="s">
        <v>37</v>
      </c>
      <c r="AV4" s="13" t="s">
        <v>38</v>
      </c>
      <c r="AW4" s="13" t="s">
        <v>39</v>
      </c>
      <c r="AX4" s="14" t="s">
        <v>35</v>
      </c>
      <c r="AY4" s="15"/>
      <c r="AZ4" s="13" t="s">
        <v>14</v>
      </c>
      <c r="BA4" s="13" t="s">
        <v>34</v>
      </c>
      <c r="BB4" s="13" t="s">
        <v>36</v>
      </c>
      <c r="BC4" s="13" t="s">
        <v>37</v>
      </c>
      <c r="BD4" s="13" t="s">
        <v>38</v>
      </c>
      <c r="BE4" s="13" t="s">
        <v>39</v>
      </c>
      <c r="BF4" s="14" t="s">
        <v>35</v>
      </c>
    </row>
    <row r="5" spans="2:58" ht="20.25" customHeight="1" x14ac:dyDescent="0.55000000000000004">
      <c r="B5" s="34" t="s">
        <v>2</v>
      </c>
      <c r="C5" s="35"/>
      <c r="D5" s="36">
        <v>10000000</v>
      </c>
      <c r="E5" s="37"/>
      <c r="F5" s="38"/>
      <c r="H5" s="16">
        <v>2</v>
      </c>
      <c r="I5" s="17">
        <v>70961.100000000006</v>
      </c>
      <c r="J5" s="17">
        <v>60249.5</v>
      </c>
      <c r="K5" s="17">
        <v>90885.5</v>
      </c>
      <c r="L5" s="17">
        <v>88771.3</v>
      </c>
      <c r="M5" s="17">
        <v>62965.5</v>
      </c>
      <c r="N5" s="18">
        <f t="shared" ref="N5:N24" si="0">AVERAGE(I5:M5)</f>
        <v>74766.58</v>
      </c>
      <c r="O5" s="12"/>
      <c r="P5" s="16">
        <v>2</v>
      </c>
      <c r="Q5" s="17">
        <v>57066.9</v>
      </c>
      <c r="R5" s="17">
        <v>55793.4</v>
      </c>
      <c r="S5" s="17">
        <v>70496.3</v>
      </c>
      <c r="T5" s="17">
        <v>75549.5</v>
      </c>
      <c r="U5" s="17">
        <v>64130.400000000001</v>
      </c>
      <c r="V5" s="18">
        <f t="shared" ref="V5:V24" si="1">AVERAGE(Q5:U5)</f>
        <v>64607.3</v>
      </c>
      <c r="W5" s="12"/>
      <c r="X5" s="16">
        <v>2</v>
      </c>
      <c r="Y5" s="17">
        <v>51620.7</v>
      </c>
      <c r="Z5" s="17">
        <v>51145.3</v>
      </c>
      <c r="AA5" s="17">
        <v>51464.2</v>
      </c>
      <c r="AB5" s="17">
        <v>52656</v>
      </c>
      <c r="AC5" s="17">
        <v>53774.9</v>
      </c>
      <c r="AD5" s="18">
        <f t="shared" ref="AD5:AD24" si="2">AVERAGE(Y5:AC5)</f>
        <v>52132.22</v>
      </c>
      <c r="AJ5" s="16">
        <v>2</v>
      </c>
      <c r="AK5" s="17">
        <v>0.116824</v>
      </c>
      <c r="AL5" s="17">
        <v>0.13372800000000001</v>
      </c>
      <c r="AM5" s="17">
        <v>9.3336799999999998E-2</v>
      </c>
      <c r="AN5" s="17">
        <v>9.5574500000000007E-2</v>
      </c>
      <c r="AO5" s="17">
        <v>0.12981999999999999</v>
      </c>
      <c r="AP5" s="18">
        <f t="shared" ref="AP5:AP24" si="3">AVERAGE(AK5:AO5)</f>
        <v>0.11385665999999998</v>
      </c>
      <c r="AQ5" s="12"/>
      <c r="AR5" s="16">
        <v>2</v>
      </c>
      <c r="AS5" s="17">
        <v>0.14126900000000001</v>
      </c>
      <c r="AT5" s="17">
        <v>0.14483499999999999</v>
      </c>
      <c r="AU5" s="17">
        <v>0.118413</v>
      </c>
      <c r="AV5" s="17">
        <v>0.112622</v>
      </c>
      <c r="AW5" s="17">
        <v>0.12989700000000001</v>
      </c>
      <c r="AX5" s="18">
        <f t="shared" ref="AX5:AX24" si="4">AVERAGE(AS5:AW5)</f>
        <v>0.1294072</v>
      </c>
      <c r="AY5" s="12"/>
      <c r="AZ5" s="16">
        <v>2</v>
      </c>
      <c r="BA5" s="17">
        <v>0.140963</v>
      </c>
      <c r="BB5" s="17">
        <v>0.14094999999999999</v>
      </c>
      <c r="BC5" s="17">
        <v>0.14185</v>
      </c>
      <c r="BD5" s="17">
        <v>0.13994799999999999</v>
      </c>
      <c r="BE5" s="17">
        <v>0.13725499999999999</v>
      </c>
      <c r="BF5" s="18">
        <f t="shared" ref="BF5:BF24" si="5">AVERAGE(BA5:BE5)</f>
        <v>0.14019319999999999</v>
      </c>
    </row>
    <row r="6" spans="2:58" ht="20.25" customHeight="1" x14ac:dyDescent="0.55000000000000004">
      <c r="B6" s="34" t="s">
        <v>3</v>
      </c>
      <c r="C6" s="35"/>
      <c r="D6" s="36">
        <v>0</v>
      </c>
      <c r="E6" s="37"/>
      <c r="F6" s="38"/>
      <c r="H6" s="16">
        <f>H5+2</f>
        <v>4</v>
      </c>
      <c r="I6" s="17">
        <v>57800</v>
      </c>
      <c r="J6" s="17">
        <v>58512.6</v>
      </c>
      <c r="K6" s="17">
        <v>58486.1</v>
      </c>
      <c r="L6" s="17">
        <v>58291.9</v>
      </c>
      <c r="M6" s="17">
        <v>58452.800000000003</v>
      </c>
      <c r="N6" s="18">
        <f t="shared" si="0"/>
        <v>58308.680000000008</v>
      </c>
      <c r="O6" s="12"/>
      <c r="P6" s="16">
        <f>P5+2</f>
        <v>4</v>
      </c>
      <c r="Q6" s="17">
        <v>51762.5</v>
      </c>
      <c r="R6" s="17">
        <v>52083.6</v>
      </c>
      <c r="S6" s="17">
        <v>50963</v>
      </c>
      <c r="T6" s="17">
        <v>51716</v>
      </c>
      <c r="U6" s="17">
        <v>51408.6</v>
      </c>
      <c r="V6" s="18">
        <f t="shared" si="1"/>
        <v>51586.740000000005</v>
      </c>
      <c r="W6" s="12"/>
      <c r="X6" s="16">
        <f>X5+2</f>
        <v>4</v>
      </c>
      <c r="Y6" s="17">
        <v>50305.4</v>
      </c>
      <c r="Z6" s="17">
        <v>51218.3</v>
      </c>
      <c r="AA6" s="17">
        <v>51626.7</v>
      </c>
      <c r="AB6" s="17">
        <v>51475.199999999997</v>
      </c>
      <c r="AC6" s="17">
        <v>51343.6</v>
      </c>
      <c r="AD6" s="18">
        <f t="shared" si="2"/>
        <v>51193.840000000011</v>
      </c>
      <c r="AJ6" s="16">
        <v>4</v>
      </c>
      <c r="AK6" s="17">
        <v>0.32410600000000001</v>
      </c>
      <c r="AL6" s="17">
        <v>0.32166899999999998</v>
      </c>
      <c r="AM6" s="17">
        <v>0.32147500000000001</v>
      </c>
      <c r="AN6" s="17">
        <v>0.32189899999999999</v>
      </c>
      <c r="AO6" s="17">
        <v>0.32073000000000002</v>
      </c>
      <c r="AP6" s="18">
        <f t="shared" si="3"/>
        <v>0.32197579999999998</v>
      </c>
      <c r="AQ6" s="12"/>
      <c r="AR6" s="16">
        <v>4</v>
      </c>
      <c r="AS6" s="17">
        <v>0.35023700000000002</v>
      </c>
      <c r="AT6" s="17">
        <v>0.34798899999999999</v>
      </c>
      <c r="AU6" s="17">
        <v>0.35142400000000001</v>
      </c>
      <c r="AV6" s="17">
        <v>0.34904299999999999</v>
      </c>
      <c r="AW6" s="17">
        <v>0.35069</v>
      </c>
      <c r="AX6" s="18">
        <f t="shared" si="4"/>
        <v>0.34987659999999998</v>
      </c>
      <c r="AY6" s="12"/>
      <c r="AZ6" s="16">
        <v>4</v>
      </c>
      <c r="BA6" s="17">
        <v>0.33040199999999997</v>
      </c>
      <c r="BB6" s="17">
        <v>0.33032499999999998</v>
      </c>
      <c r="BC6" s="17">
        <v>0.32826</v>
      </c>
      <c r="BD6" s="17">
        <v>0.32839699999999999</v>
      </c>
      <c r="BE6" s="17">
        <v>0.32862999999999998</v>
      </c>
      <c r="BF6" s="18">
        <f t="shared" si="5"/>
        <v>0.32920279999999996</v>
      </c>
    </row>
    <row r="7" spans="2:58" x14ac:dyDescent="0.55000000000000004">
      <c r="B7" s="22" t="s">
        <v>4</v>
      </c>
      <c r="C7" s="23"/>
      <c r="D7" s="24">
        <v>1</v>
      </c>
      <c r="E7" s="25"/>
      <c r="F7" s="26"/>
      <c r="H7" s="16">
        <f>H6+2</f>
        <v>6</v>
      </c>
      <c r="I7" s="17">
        <v>56590.7</v>
      </c>
      <c r="J7" s="17">
        <v>57257.599999999999</v>
      </c>
      <c r="K7" s="17">
        <v>57118.9</v>
      </c>
      <c r="L7" s="17">
        <v>57075.9</v>
      </c>
      <c r="M7" s="17">
        <v>58043.9</v>
      </c>
      <c r="N7" s="18">
        <f t="shared" si="0"/>
        <v>57217.4</v>
      </c>
      <c r="O7" s="12"/>
      <c r="P7" s="16">
        <f t="shared" ref="P7:P24" si="6">P6+2</f>
        <v>6</v>
      </c>
      <c r="Q7" s="17">
        <v>50483.9</v>
      </c>
      <c r="R7" s="17">
        <v>50407.8</v>
      </c>
      <c r="S7" s="17">
        <v>50177.2</v>
      </c>
      <c r="T7" s="17">
        <v>50665.8</v>
      </c>
      <c r="U7" s="17">
        <v>50526.2</v>
      </c>
      <c r="V7" s="18">
        <f t="shared" si="1"/>
        <v>50452.180000000008</v>
      </c>
      <c r="W7" s="12"/>
      <c r="X7" s="16">
        <f t="shared" ref="X7:X24" si="7">X6+2</f>
        <v>6</v>
      </c>
      <c r="Y7" s="17">
        <v>46444.4</v>
      </c>
      <c r="Z7" s="17">
        <v>46358.7</v>
      </c>
      <c r="AA7" s="17">
        <v>46246.8</v>
      </c>
      <c r="AB7" s="17">
        <v>46206.3</v>
      </c>
      <c r="AC7" s="17">
        <v>46612.3</v>
      </c>
      <c r="AD7" s="18">
        <f t="shared" si="2"/>
        <v>46373.7</v>
      </c>
      <c r="AJ7" s="16">
        <v>6</v>
      </c>
      <c r="AK7" s="17">
        <v>0.44830300000000001</v>
      </c>
      <c r="AL7" s="17">
        <v>0.44609300000000002</v>
      </c>
      <c r="AM7" s="17">
        <v>0.44620100000000001</v>
      </c>
      <c r="AN7" s="17">
        <v>0.44667899999999999</v>
      </c>
      <c r="AO7" s="17">
        <v>0.44261499999999998</v>
      </c>
      <c r="AP7" s="18">
        <f t="shared" si="3"/>
        <v>0.44597820000000005</v>
      </c>
      <c r="AQ7" s="12"/>
      <c r="AR7" s="16">
        <v>6</v>
      </c>
      <c r="AS7" s="17">
        <v>0.47859299999999999</v>
      </c>
      <c r="AT7" s="17">
        <v>0.479217</v>
      </c>
      <c r="AU7" s="17">
        <v>0.47980600000000001</v>
      </c>
      <c r="AV7" s="17">
        <v>0.47790700000000003</v>
      </c>
      <c r="AW7" s="17">
        <v>0.47773300000000002</v>
      </c>
      <c r="AX7" s="18">
        <f t="shared" si="4"/>
        <v>0.4786512</v>
      </c>
      <c r="AY7" s="12"/>
      <c r="AZ7" s="16">
        <v>6</v>
      </c>
      <c r="BA7" s="17">
        <v>0.46793200000000001</v>
      </c>
      <c r="BB7" s="17">
        <v>0.469001</v>
      </c>
      <c r="BC7" s="17">
        <v>0.46887699999999999</v>
      </c>
      <c r="BD7" s="17">
        <v>0.468968</v>
      </c>
      <c r="BE7" s="17">
        <v>0.46783400000000003</v>
      </c>
      <c r="BF7" s="18">
        <f t="shared" si="5"/>
        <v>0.46852240000000001</v>
      </c>
    </row>
    <row r="8" spans="2:58" ht="20.25" customHeight="1" x14ac:dyDescent="0.55000000000000004">
      <c r="B8" s="34" t="s">
        <v>5</v>
      </c>
      <c r="C8" s="35"/>
      <c r="D8" s="36">
        <v>0</v>
      </c>
      <c r="E8" s="37"/>
      <c r="F8" s="38"/>
      <c r="H8" s="16">
        <f t="shared" ref="H8:H24" si="8">H7+2</f>
        <v>8</v>
      </c>
      <c r="I8" s="17">
        <v>52120.1</v>
      </c>
      <c r="J8" s="17">
        <v>52250.2</v>
      </c>
      <c r="K8" s="17">
        <v>51541.2</v>
      </c>
      <c r="L8" s="17">
        <v>51802.8</v>
      </c>
      <c r="M8" s="17">
        <v>51636.4</v>
      </c>
      <c r="N8" s="18">
        <f t="shared" si="0"/>
        <v>51870.14</v>
      </c>
      <c r="O8" s="12"/>
      <c r="P8" s="16">
        <f t="shared" si="6"/>
        <v>8</v>
      </c>
      <c r="Q8" s="17">
        <v>46656.7</v>
      </c>
      <c r="R8" s="17">
        <v>46995.3</v>
      </c>
      <c r="S8" s="17">
        <v>47736.7</v>
      </c>
      <c r="T8" s="17">
        <v>46601.2</v>
      </c>
      <c r="U8" s="17">
        <v>46913.1</v>
      </c>
      <c r="V8" s="18">
        <f t="shared" si="1"/>
        <v>46980.600000000006</v>
      </c>
      <c r="W8" s="12"/>
      <c r="X8" s="16">
        <f t="shared" si="7"/>
        <v>8</v>
      </c>
      <c r="Y8" s="17">
        <v>46494.3</v>
      </c>
      <c r="Z8" s="17">
        <v>46406.7</v>
      </c>
      <c r="AA8" s="17">
        <v>46195.7</v>
      </c>
      <c r="AB8" s="17">
        <v>46354.7</v>
      </c>
      <c r="AC8" s="17">
        <v>46638.2</v>
      </c>
      <c r="AD8" s="18">
        <f t="shared" si="2"/>
        <v>46417.920000000006</v>
      </c>
      <c r="AJ8" s="16">
        <v>8</v>
      </c>
      <c r="AK8" s="17">
        <v>0.55243500000000001</v>
      </c>
      <c r="AL8" s="17">
        <v>0.55216100000000001</v>
      </c>
      <c r="AM8" s="17">
        <v>0.554342</v>
      </c>
      <c r="AN8" s="17">
        <v>0.55353399999999997</v>
      </c>
      <c r="AO8" s="17">
        <v>0.55414399999999997</v>
      </c>
      <c r="AP8" s="18">
        <f t="shared" si="3"/>
        <v>0.55332320000000002</v>
      </c>
      <c r="AQ8" s="12"/>
      <c r="AR8" s="16">
        <v>8</v>
      </c>
      <c r="AS8" s="17">
        <v>0.58059300000000003</v>
      </c>
      <c r="AT8" s="17">
        <v>0.57904599999999995</v>
      </c>
      <c r="AU8" s="17">
        <v>0.57224600000000003</v>
      </c>
      <c r="AV8" s="17">
        <v>0.58068600000000004</v>
      </c>
      <c r="AW8" s="17">
        <v>0.57889000000000002</v>
      </c>
      <c r="AX8" s="18">
        <f t="shared" si="4"/>
        <v>0.57829220000000003</v>
      </c>
      <c r="AY8" s="12"/>
      <c r="AZ8" s="16">
        <v>8</v>
      </c>
      <c r="BA8" s="17">
        <v>0.54824499999999998</v>
      </c>
      <c r="BB8" s="17">
        <v>0.54743299999999995</v>
      </c>
      <c r="BC8" s="17">
        <v>0.54898599999999997</v>
      </c>
      <c r="BD8" s="17">
        <v>0.54848699999999995</v>
      </c>
      <c r="BE8" s="17">
        <v>0.54760900000000001</v>
      </c>
      <c r="BF8" s="18">
        <f t="shared" si="5"/>
        <v>0.54815199999999997</v>
      </c>
    </row>
    <row r="9" spans="2:58" ht="20.25" customHeight="1" x14ac:dyDescent="0.55000000000000004">
      <c r="B9" s="34" t="s">
        <v>7</v>
      </c>
      <c r="C9" s="35"/>
      <c r="D9" s="36">
        <v>16</v>
      </c>
      <c r="E9" s="37"/>
      <c r="F9" s="38"/>
      <c r="H9" s="16">
        <f t="shared" si="8"/>
        <v>10</v>
      </c>
      <c r="I9" s="17">
        <v>51856.5</v>
      </c>
      <c r="J9" s="17">
        <v>52161.7</v>
      </c>
      <c r="K9" s="17">
        <v>69644.800000000003</v>
      </c>
      <c r="L9" s="17">
        <v>52478.6</v>
      </c>
      <c r="M9" s="17">
        <v>51367.6</v>
      </c>
      <c r="N9" s="18">
        <f t="shared" si="0"/>
        <v>55501.840000000004</v>
      </c>
      <c r="O9" s="12"/>
      <c r="P9" s="16">
        <f t="shared" si="6"/>
        <v>10</v>
      </c>
      <c r="Q9" s="17">
        <v>46949</v>
      </c>
      <c r="R9" s="17">
        <v>46720.5</v>
      </c>
      <c r="S9" s="17">
        <v>46940.4</v>
      </c>
      <c r="T9" s="17">
        <v>46883.3</v>
      </c>
      <c r="U9" s="17">
        <v>46966.8</v>
      </c>
      <c r="V9" s="18">
        <f t="shared" si="1"/>
        <v>46892</v>
      </c>
      <c r="W9" s="12"/>
      <c r="X9" s="16">
        <f t="shared" si="7"/>
        <v>10</v>
      </c>
      <c r="Y9" s="17">
        <v>46576</v>
      </c>
      <c r="Z9" s="17">
        <v>46430.8</v>
      </c>
      <c r="AA9" s="17">
        <v>46815.1</v>
      </c>
      <c r="AB9" s="17">
        <v>46764.5</v>
      </c>
      <c r="AC9" s="17">
        <v>46640.3</v>
      </c>
      <c r="AD9" s="18">
        <f t="shared" si="2"/>
        <v>46645.340000000004</v>
      </c>
      <c r="AJ9" s="16">
        <v>10</v>
      </c>
      <c r="AK9" s="17">
        <v>0.61412299999999997</v>
      </c>
      <c r="AL9" s="17">
        <v>0.61280599999999996</v>
      </c>
      <c r="AM9" s="17">
        <v>0.54422099999999995</v>
      </c>
      <c r="AN9" s="17">
        <v>0.61153900000000005</v>
      </c>
      <c r="AO9" s="17">
        <v>0.61503600000000003</v>
      </c>
      <c r="AP9" s="18">
        <f t="shared" si="3"/>
        <v>0.59954499999999999</v>
      </c>
      <c r="AQ9" s="12"/>
      <c r="AR9" s="16">
        <v>10</v>
      </c>
      <c r="AS9" s="17">
        <v>0.63886600000000004</v>
      </c>
      <c r="AT9" s="17">
        <v>0.63912400000000003</v>
      </c>
      <c r="AU9" s="17">
        <v>0.63887099999999997</v>
      </c>
      <c r="AV9" s="17">
        <v>0.63893500000000003</v>
      </c>
      <c r="AW9" s="17">
        <v>0.63895299999999999</v>
      </c>
      <c r="AX9" s="18">
        <f t="shared" si="4"/>
        <v>0.63894980000000001</v>
      </c>
      <c r="AY9" s="12"/>
      <c r="AZ9" s="16">
        <v>10</v>
      </c>
      <c r="BA9" s="17">
        <v>0.60472499999999996</v>
      </c>
      <c r="BB9" s="17">
        <v>0.60542499999999999</v>
      </c>
      <c r="BC9" s="17">
        <v>0.60443400000000003</v>
      </c>
      <c r="BD9" s="17">
        <v>0.60426999999999997</v>
      </c>
      <c r="BE9" s="17">
        <v>0.60523300000000002</v>
      </c>
      <c r="BF9" s="18">
        <f t="shared" si="5"/>
        <v>0.60481740000000006</v>
      </c>
    </row>
    <row r="10" spans="2:58" ht="20.25" customHeight="1" x14ac:dyDescent="0.55000000000000004">
      <c r="B10" s="22" t="s">
        <v>8</v>
      </c>
      <c r="C10" s="23"/>
      <c r="D10" s="24">
        <v>1000</v>
      </c>
      <c r="E10" s="25"/>
      <c r="F10" s="26"/>
      <c r="H10" s="16">
        <f t="shared" si="8"/>
        <v>12</v>
      </c>
      <c r="I10" s="17">
        <v>51569.4</v>
      </c>
      <c r="J10" s="17">
        <v>51780.9</v>
      </c>
      <c r="K10" s="17">
        <v>51779.3</v>
      </c>
      <c r="L10" s="17">
        <v>52391.5</v>
      </c>
      <c r="M10" s="17">
        <v>52308.2</v>
      </c>
      <c r="N10" s="18">
        <f t="shared" si="0"/>
        <v>51965.86</v>
      </c>
      <c r="O10" s="12"/>
      <c r="P10" s="16">
        <f t="shared" si="6"/>
        <v>12</v>
      </c>
      <c r="Q10" s="17">
        <v>47025.9</v>
      </c>
      <c r="R10" s="17">
        <v>46959.7</v>
      </c>
      <c r="S10" s="17">
        <v>46668.7</v>
      </c>
      <c r="T10" s="17">
        <v>46865.7</v>
      </c>
      <c r="U10" s="17">
        <v>47131.5</v>
      </c>
      <c r="V10" s="18">
        <f t="shared" si="1"/>
        <v>46930.3</v>
      </c>
      <c r="W10" s="12"/>
      <c r="X10" s="16">
        <f t="shared" si="7"/>
        <v>12</v>
      </c>
      <c r="Y10" s="17">
        <v>46446.3</v>
      </c>
      <c r="Z10" s="17">
        <v>45871.5</v>
      </c>
      <c r="AA10" s="17">
        <v>46915</v>
      </c>
      <c r="AB10" s="17">
        <v>46276.4</v>
      </c>
      <c r="AC10" s="17">
        <v>46932.3</v>
      </c>
      <c r="AD10" s="18">
        <f t="shared" si="2"/>
        <v>46488.3</v>
      </c>
      <c r="AJ10" s="16">
        <v>12</v>
      </c>
      <c r="AK10" s="17">
        <v>0.66087099999999999</v>
      </c>
      <c r="AL10" s="17">
        <v>0.66026200000000002</v>
      </c>
      <c r="AM10" s="17">
        <v>0.66046499999999997</v>
      </c>
      <c r="AN10" s="17">
        <v>0.65800800000000004</v>
      </c>
      <c r="AO10" s="17">
        <v>0.65839000000000003</v>
      </c>
      <c r="AP10" s="18">
        <f t="shared" si="3"/>
        <v>0.65959920000000005</v>
      </c>
      <c r="AQ10" s="12"/>
      <c r="AR10" s="16">
        <v>12</v>
      </c>
      <c r="AS10" s="17">
        <v>0.68318599999999996</v>
      </c>
      <c r="AT10" s="17">
        <v>0.68323</v>
      </c>
      <c r="AU10" s="17">
        <v>0.68404500000000001</v>
      </c>
      <c r="AV10" s="17">
        <v>0.68384400000000001</v>
      </c>
      <c r="AW10" s="17">
        <v>0.68317799999999995</v>
      </c>
      <c r="AX10" s="18">
        <f t="shared" si="4"/>
        <v>0.68349660000000001</v>
      </c>
      <c r="AY10" s="12"/>
      <c r="AZ10" s="16">
        <v>12</v>
      </c>
      <c r="BA10" s="17">
        <v>0.64785800000000004</v>
      </c>
      <c r="BB10" s="17">
        <v>0.64929199999999998</v>
      </c>
      <c r="BC10" s="17">
        <v>0.64625699999999997</v>
      </c>
      <c r="BD10" s="17">
        <v>0.64793199999999995</v>
      </c>
      <c r="BE10" s="17">
        <v>0.64623299999999995</v>
      </c>
      <c r="BF10" s="18">
        <f t="shared" si="5"/>
        <v>0.64751440000000005</v>
      </c>
    </row>
    <row r="11" spans="2:58" ht="20.25" customHeight="1" x14ac:dyDescent="0.55000000000000004">
      <c r="B11" s="22" t="s">
        <v>9</v>
      </c>
      <c r="C11" s="23"/>
      <c r="D11" s="24">
        <v>0</v>
      </c>
      <c r="E11" s="25"/>
      <c r="F11" s="26"/>
      <c r="H11" s="16">
        <f t="shared" si="8"/>
        <v>14</v>
      </c>
      <c r="I11" s="17">
        <v>52406.5</v>
      </c>
      <c r="J11" s="17">
        <v>52110.7</v>
      </c>
      <c r="K11" s="17">
        <v>52290.2</v>
      </c>
      <c r="L11" s="17">
        <v>52083</v>
      </c>
      <c r="M11" s="17">
        <v>52253.4</v>
      </c>
      <c r="N11" s="18">
        <f t="shared" si="0"/>
        <v>52228.759999999995</v>
      </c>
      <c r="O11" s="12"/>
      <c r="P11" s="16">
        <f t="shared" si="6"/>
        <v>14</v>
      </c>
      <c r="Q11" s="17">
        <v>47148.5</v>
      </c>
      <c r="R11" s="17">
        <v>46764.800000000003</v>
      </c>
      <c r="S11" s="17">
        <v>47042.3</v>
      </c>
      <c r="T11" s="17">
        <v>47066.3</v>
      </c>
      <c r="U11" s="17">
        <v>46734.8</v>
      </c>
      <c r="V11" s="18">
        <f t="shared" si="1"/>
        <v>46951.340000000004</v>
      </c>
      <c r="W11" s="12"/>
      <c r="X11" s="16">
        <f t="shared" si="7"/>
        <v>14</v>
      </c>
      <c r="Y11" s="17">
        <v>46094.3</v>
      </c>
      <c r="Z11" s="17">
        <v>46562.400000000001</v>
      </c>
      <c r="AA11" s="17">
        <v>46743.199999999997</v>
      </c>
      <c r="AB11" s="17">
        <v>46711.6</v>
      </c>
      <c r="AC11" s="17">
        <v>46072.800000000003</v>
      </c>
      <c r="AD11" s="18">
        <f t="shared" si="2"/>
        <v>46436.860000000008</v>
      </c>
      <c r="AJ11" s="16">
        <v>14</v>
      </c>
      <c r="AK11" s="17">
        <v>0.69455</v>
      </c>
      <c r="AL11" s="17">
        <v>0.69563600000000003</v>
      </c>
      <c r="AM11" s="17">
        <v>0.69515700000000002</v>
      </c>
      <c r="AN11" s="17">
        <v>0.69574400000000003</v>
      </c>
      <c r="AO11" s="17">
        <v>0.69506299999999999</v>
      </c>
      <c r="AP11" s="18">
        <f t="shared" si="3"/>
        <v>0.6952299999999999</v>
      </c>
      <c r="AQ11" s="12"/>
      <c r="AR11" s="16">
        <v>14</v>
      </c>
      <c r="AS11" s="17">
        <v>0.71801999999999999</v>
      </c>
      <c r="AT11" s="17">
        <v>0.71838999999999997</v>
      </c>
      <c r="AU11" s="17">
        <v>0.71814100000000003</v>
      </c>
      <c r="AV11" s="17">
        <v>0.717893</v>
      </c>
      <c r="AW11" s="17">
        <v>0.71887699999999999</v>
      </c>
      <c r="AX11" s="18">
        <f t="shared" si="4"/>
        <v>0.71826420000000002</v>
      </c>
      <c r="AY11" s="12"/>
      <c r="AZ11" s="16">
        <v>14</v>
      </c>
      <c r="BA11" s="17">
        <v>0.68135000000000001</v>
      </c>
      <c r="BB11" s="17">
        <v>0.67996000000000001</v>
      </c>
      <c r="BC11" s="17">
        <v>0.67954000000000003</v>
      </c>
      <c r="BD11" s="17">
        <v>0.67974400000000001</v>
      </c>
      <c r="BE11" s="17">
        <v>0.68113100000000004</v>
      </c>
      <c r="BF11" s="18">
        <f t="shared" si="5"/>
        <v>0.68034499999999998</v>
      </c>
    </row>
    <row r="12" spans="2:58" ht="20.25" customHeight="1" x14ac:dyDescent="0.55000000000000004">
      <c r="B12" s="22" t="s">
        <v>10</v>
      </c>
      <c r="C12" s="23"/>
      <c r="D12" s="24" t="b">
        <v>1</v>
      </c>
      <c r="E12" s="25"/>
      <c r="F12" s="26"/>
      <c r="H12" s="16">
        <f t="shared" si="8"/>
        <v>16</v>
      </c>
      <c r="I12" s="17">
        <v>52209.8</v>
      </c>
      <c r="J12" s="17">
        <v>51902.1</v>
      </c>
      <c r="K12" s="17">
        <v>51601.3</v>
      </c>
      <c r="L12" s="17">
        <v>51887.4</v>
      </c>
      <c r="M12" s="17">
        <v>51844.5</v>
      </c>
      <c r="N12" s="18">
        <f t="shared" si="0"/>
        <v>51889.020000000004</v>
      </c>
      <c r="O12" s="12"/>
      <c r="P12" s="16">
        <f t="shared" si="6"/>
        <v>16</v>
      </c>
      <c r="Q12" s="17">
        <v>46672.3</v>
      </c>
      <c r="R12" s="17">
        <v>46532.6</v>
      </c>
      <c r="S12" s="17">
        <v>46634.1</v>
      </c>
      <c r="T12" s="17">
        <v>46733.4</v>
      </c>
      <c r="U12" s="17">
        <v>46703.9</v>
      </c>
      <c r="V12" s="18">
        <f t="shared" si="1"/>
        <v>46655.259999999995</v>
      </c>
      <c r="W12" s="12"/>
      <c r="X12" s="16">
        <f t="shared" si="7"/>
        <v>16</v>
      </c>
      <c r="Y12" s="17">
        <v>46309.9</v>
      </c>
      <c r="Z12" s="17">
        <v>46335.3</v>
      </c>
      <c r="AA12" s="17">
        <v>48132</v>
      </c>
      <c r="AB12" s="17">
        <v>46761.7</v>
      </c>
      <c r="AC12" s="17">
        <v>46666.9</v>
      </c>
      <c r="AD12" s="18">
        <f t="shared" si="2"/>
        <v>46841.16</v>
      </c>
      <c r="AJ12" s="16">
        <v>16</v>
      </c>
      <c r="AK12" s="17">
        <v>0.72501199999999999</v>
      </c>
      <c r="AL12" s="17">
        <v>0.72563699999999998</v>
      </c>
      <c r="AM12" s="17">
        <v>0.72663999999999995</v>
      </c>
      <c r="AN12" s="17">
        <v>0.72571200000000002</v>
      </c>
      <c r="AO12" s="17">
        <v>0.725684</v>
      </c>
      <c r="AP12" s="18">
        <f t="shared" si="3"/>
        <v>0.72573699999999997</v>
      </c>
      <c r="AQ12" s="12"/>
      <c r="AR12" s="16">
        <v>16</v>
      </c>
      <c r="AS12" s="17">
        <v>0.74708699999999995</v>
      </c>
      <c r="AT12" s="17">
        <v>0.74777800000000005</v>
      </c>
      <c r="AU12" s="17">
        <v>0.74707199999999996</v>
      </c>
      <c r="AV12" s="17">
        <v>0.74714599999999998</v>
      </c>
      <c r="AW12" s="17">
        <v>0.74705600000000005</v>
      </c>
      <c r="AX12" s="18">
        <f t="shared" si="4"/>
        <v>0.7472278</v>
      </c>
      <c r="AY12" s="12"/>
      <c r="AZ12" s="16">
        <v>16</v>
      </c>
      <c r="BA12" s="17">
        <v>0.70677400000000001</v>
      </c>
      <c r="BB12" s="17">
        <v>0.70636100000000002</v>
      </c>
      <c r="BC12" s="17">
        <v>0.70075699999999996</v>
      </c>
      <c r="BD12" s="17">
        <v>0.70524699999999996</v>
      </c>
      <c r="BE12" s="17">
        <v>0.70603400000000005</v>
      </c>
      <c r="BF12" s="18">
        <f t="shared" si="5"/>
        <v>0.70503459999999996</v>
      </c>
    </row>
    <row r="13" spans="2:58" ht="20.25" customHeight="1" x14ac:dyDescent="0.55000000000000004">
      <c r="B13" s="22" t="s">
        <v>11</v>
      </c>
      <c r="C13" s="23"/>
      <c r="D13" s="24" t="s">
        <v>17</v>
      </c>
      <c r="E13" s="25"/>
      <c r="F13" s="26"/>
      <c r="H13" s="16">
        <f t="shared" si="8"/>
        <v>18</v>
      </c>
      <c r="I13" s="17">
        <v>52379.5</v>
      </c>
      <c r="J13" s="17">
        <v>51532.3</v>
      </c>
      <c r="K13" s="17">
        <v>51611.5</v>
      </c>
      <c r="L13" s="17">
        <v>52148.2</v>
      </c>
      <c r="M13" s="17">
        <v>51926.8</v>
      </c>
      <c r="N13" s="18">
        <f t="shared" si="0"/>
        <v>51919.659999999996</v>
      </c>
      <c r="O13" s="12"/>
      <c r="P13" s="16">
        <f t="shared" si="6"/>
        <v>18</v>
      </c>
      <c r="Q13" s="17">
        <v>46726.8</v>
      </c>
      <c r="R13" s="17">
        <v>46700</v>
      </c>
      <c r="S13" s="17">
        <v>47244.800000000003</v>
      </c>
      <c r="T13" s="17">
        <v>46397.599999999999</v>
      </c>
      <c r="U13" s="17">
        <v>46904</v>
      </c>
      <c r="V13" s="18">
        <f t="shared" si="1"/>
        <v>46794.64</v>
      </c>
      <c r="W13" s="12"/>
      <c r="X13" s="16">
        <f t="shared" si="7"/>
        <v>18</v>
      </c>
      <c r="Y13" s="17">
        <v>46223.1</v>
      </c>
      <c r="Z13" s="17">
        <v>46477.5</v>
      </c>
      <c r="AA13" s="17">
        <v>46462.400000000001</v>
      </c>
      <c r="AB13" s="17">
        <v>46654.7</v>
      </c>
      <c r="AC13" s="17">
        <v>46141.5</v>
      </c>
      <c r="AD13" s="18">
        <f t="shared" si="2"/>
        <v>46391.840000000004</v>
      </c>
      <c r="AJ13" s="16">
        <v>18</v>
      </c>
      <c r="AK13" s="17">
        <v>0.74835799999999997</v>
      </c>
      <c r="AL13" s="17">
        <v>0.75052099999999999</v>
      </c>
      <c r="AM13" s="17">
        <v>0.75010699999999997</v>
      </c>
      <c r="AN13" s="17">
        <v>0.74877199999999999</v>
      </c>
      <c r="AO13" s="17">
        <v>0.74931400000000004</v>
      </c>
      <c r="AP13" s="18">
        <f t="shared" si="3"/>
        <v>0.74941440000000004</v>
      </c>
      <c r="AQ13" s="12"/>
      <c r="AR13" s="16">
        <v>18</v>
      </c>
      <c r="AS13" s="17">
        <v>0.76956199999999997</v>
      </c>
      <c r="AT13" s="17">
        <v>0.76962299999999995</v>
      </c>
      <c r="AU13" s="17">
        <v>0.76817400000000002</v>
      </c>
      <c r="AV13" s="17">
        <v>0.77041499999999996</v>
      </c>
      <c r="AW13" s="17">
        <v>0.76916899999999999</v>
      </c>
      <c r="AX13" s="18">
        <f t="shared" si="4"/>
        <v>0.76938859999999987</v>
      </c>
      <c r="AY13" s="12"/>
      <c r="AZ13" s="16">
        <v>18</v>
      </c>
      <c r="BA13" s="17">
        <v>0.72806199999999999</v>
      </c>
      <c r="BB13" s="17">
        <v>0.72731500000000004</v>
      </c>
      <c r="BC13" s="17">
        <v>0.72717500000000002</v>
      </c>
      <c r="BD13" s="17">
        <v>0.72659099999999999</v>
      </c>
      <c r="BE13" s="17">
        <v>0.72792199999999996</v>
      </c>
      <c r="BF13" s="18">
        <f t="shared" si="5"/>
        <v>0.72741299999999998</v>
      </c>
    </row>
    <row r="14" spans="2:58" ht="20.25" customHeight="1" x14ac:dyDescent="0.55000000000000004">
      <c r="B14" s="22" t="s">
        <v>12</v>
      </c>
      <c r="C14" s="23"/>
      <c r="D14" s="24">
        <v>1</v>
      </c>
      <c r="E14" s="25"/>
      <c r="F14" s="26"/>
      <c r="H14" s="16">
        <f t="shared" si="8"/>
        <v>20</v>
      </c>
      <c r="I14" s="17">
        <v>51502.3</v>
      </c>
      <c r="J14" s="17">
        <v>52477.5</v>
      </c>
      <c r="K14" s="17">
        <v>51240.800000000003</v>
      </c>
      <c r="L14" s="17">
        <v>51896.7</v>
      </c>
      <c r="M14" s="17">
        <v>52002.9</v>
      </c>
      <c r="N14" s="18">
        <f t="shared" si="0"/>
        <v>51824.039999999994</v>
      </c>
      <c r="O14" s="12"/>
      <c r="P14" s="16">
        <f t="shared" si="6"/>
        <v>20</v>
      </c>
      <c r="Q14" s="17">
        <v>46545.9</v>
      </c>
      <c r="R14" s="17">
        <v>46676.4</v>
      </c>
      <c r="S14" s="17">
        <v>47027</v>
      </c>
      <c r="T14" s="17">
        <v>46417.8</v>
      </c>
      <c r="U14" s="17">
        <v>46813.9</v>
      </c>
      <c r="V14" s="18">
        <f t="shared" si="1"/>
        <v>46696.2</v>
      </c>
      <c r="W14" s="12"/>
      <c r="X14" s="16">
        <f t="shared" si="7"/>
        <v>20</v>
      </c>
      <c r="Y14" s="17">
        <v>46086.7</v>
      </c>
      <c r="Z14" s="17">
        <v>46378.400000000001</v>
      </c>
      <c r="AA14" s="17">
        <v>46066.7</v>
      </c>
      <c r="AB14" s="17">
        <v>46387.4</v>
      </c>
      <c r="AC14" s="17">
        <v>46541.9</v>
      </c>
      <c r="AD14" s="18">
        <f t="shared" si="2"/>
        <v>46292.219999999994</v>
      </c>
      <c r="AJ14" s="16">
        <v>20</v>
      </c>
      <c r="AK14" s="17">
        <v>0.77058199999999999</v>
      </c>
      <c r="AL14" s="17">
        <v>0.76769399999999999</v>
      </c>
      <c r="AM14" s="17">
        <v>0.77133499999999999</v>
      </c>
      <c r="AN14" s="17">
        <v>0.76982499999999998</v>
      </c>
      <c r="AO14" s="17">
        <v>0.76946800000000004</v>
      </c>
      <c r="AP14" s="18">
        <f t="shared" si="3"/>
        <v>0.76978080000000004</v>
      </c>
      <c r="AQ14" s="12"/>
      <c r="AR14" s="16">
        <v>20</v>
      </c>
      <c r="AS14" s="17">
        <v>0.78909700000000005</v>
      </c>
      <c r="AT14" s="17">
        <v>0.78869299999999998</v>
      </c>
      <c r="AU14" s="17">
        <v>0.78802700000000003</v>
      </c>
      <c r="AV14" s="17">
        <v>0.789327</v>
      </c>
      <c r="AW14" s="17">
        <v>0.788439</v>
      </c>
      <c r="AX14" s="18">
        <f t="shared" si="4"/>
        <v>0.78871659999999999</v>
      </c>
      <c r="AY14" s="12"/>
      <c r="AZ14" s="16">
        <v>20</v>
      </c>
      <c r="BA14" s="17">
        <v>0.745861</v>
      </c>
      <c r="BB14" s="17">
        <v>0.74521999999999999</v>
      </c>
      <c r="BC14" s="17">
        <v>0.74609800000000004</v>
      </c>
      <c r="BD14" s="17">
        <v>0.74484700000000004</v>
      </c>
      <c r="BE14" s="17">
        <v>0.745147</v>
      </c>
      <c r="BF14" s="18">
        <f t="shared" si="5"/>
        <v>0.74543459999999995</v>
      </c>
    </row>
    <row r="15" spans="2:58" ht="20.65" thickBot="1" x14ac:dyDescent="0.6">
      <c r="B15" s="27" t="s">
        <v>13</v>
      </c>
      <c r="C15" s="28"/>
      <c r="D15" s="29">
        <v>0</v>
      </c>
      <c r="E15" s="30"/>
      <c r="F15" s="31"/>
      <c r="H15" s="16">
        <f t="shared" si="8"/>
        <v>22</v>
      </c>
      <c r="I15" s="17">
        <v>51693.3</v>
      </c>
      <c r="J15" s="17">
        <v>51623</v>
      </c>
      <c r="K15" s="17">
        <v>51280.7</v>
      </c>
      <c r="L15" s="17">
        <v>51382.3</v>
      </c>
      <c r="M15" s="17">
        <v>51298.9</v>
      </c>
      <c r="N15" s="18">
        <f t="shared" si="0"/>
        <v>51455.64</v>
      </c>
      <c r="O15" s="12"/>
      <c r="P15" s="16">
        <f t="shared" si="6"/>
        <v>22</v>
      </c>
      <c r="Q15" s="17">
        <v>46340.2</v>
      </c>
      <c r="R15" s="17">
        <v>46370</v>
      </c>
      <c r="S15" s="17">
        <v>46523.5</v>
      </c>
      <c r="T15" s="17">
        <v>46645.599999999999</v>
      </c>
      <c r="U15" s="17">
        <v>46653.3</v>
      </c>
      <c r="V15" s="18">
        <f t="shared" si="1"/>
        <v>46506.520000000004</v>
      </c>
      <c r="W15" s="12"/>
      <c r="X15" s="16">
        <f t="shared" si="7"/>
        <v>22</v>
      </c>
      <c r="Y15" s="17">
        <v>45885.599999999999</v>
      </c>
      <c r="Z15" s="17">
        <v>46222.9</v>
      </c>
      <c r="AA15" s="17">
        <v>45969.599999999999</v>
      </c>
      <c r="AB15" s="17">
        <v>46263.199999999997</v>
      </c>
      <c r="AC15" s="17">
        <v>46166.400000000001</v>
      </c>
      <c r="AD15" s="18">
        <f t="shared" si="2"/>
        <v>46101.539999999994</v>
      </c>
      <c r="AJ15" s="16">
        <v>22</v>
      </c>
      <c r="AK15" s="17">
        <v>0.78737900000000005</v>
      </c>
      <c r="AL15" s="17">
        <v>0.78775499999999998</v>
      </c>
      <c r="AM15" s="17">
        <v>0.78835900000000003</v>
      </c>
      <c r="AN15" s="17">
        <v>0.78812099999999996</v>
      </c>
      <c r="AO15" s="17">
        <v>0.78842000000000001</v>
      </c>
      <c r="AP15" s="18">
        <f t="shared" si="3"/>
        <v>0.78800680000000001</v>
      </c>
      <c r="AQ15" s="12"/>
      <c r="AR15" s="16">
        <v>22</v>
      </c>
      <c r="AS15" s="17">
        <v>0.805705</v>
      </c>
      <c r="AT15" s="17">
        <v>0.805558</v>
      </c>
      <c r="AU15" s="17">
        <v>0.80541300000000005</v>
      </c>
      <c r="AV15" s="17">
        <v>0.80513800000000002</v>
      </c>
      <c r="AW15" s="17">
        <v>0.80502200000000002</v>
      </c>
      <c r="AX15" s="18">
        <f t="shared" si="4"/>
        <v>0.80536720000000006</v>
      </c>
      <c r="AY15" s="12"/>
      <c r="AZ15" s="16">
        <v>22</v>
      </c>
      <c r="BA15" s="17">
        <v>0.76128300000000004</v>
      </c>
      <c r="BB15" s="17">
        <v>0.76080999999999999</v>
      </c>
      <c r="BC15" s="17">
        <v>0.76132699999999998</v>
      </c>
      <c r="BD15" s="17">
        <v>0.76047200000000004</v>
      </c>
      <c r="BE15" s="17">
        <v>0.76095800000000002</v>
      </c>
      <c r="BF15" s="18">
        <f t="shared" si="5"/>
        <v>0.76097000000000004</v>
      </c>
    </row>
    <row r="16" spans="2:58" ht="20.25" customHeight="1" x14ac:dyDescent="0.55000000000000004">
      <c r="B16" s="5"/>
      <c r="C16" s="5"/>
      <c r="D16" s="3"/>
      <c r="E16" s="3"/>
      <c r="F16" s="3"/>
      <c r="H16" s="16">
        <f t="shared" si="8"/>
        <v>24</v>
      </c>
      <c r="I16" s="17">
        <v>50801.5</v>
      </c>
      <c r="J16" s="17">
        <v>51099.7</v>
      </c>
      <c r="K16" s="17">
        <v>51210</v>
      </c>
      <c r="L16" s="17">
        <v>50754.7</v>
      </c>
      <c r="M16" s="17">
        <v>51248.9</v>
      </c>
      <c r="N16" s="18">
        <f t="shared" si="0"/>
        <v>51022.960000000006</v>
      </c>
      <c r="O16" s="12"/>
      <c r="P16" s="16">
        <f t="shared" si="6"/>
        <v>24</v>
      </c>
      <c r="Q16" s="17">
        <v>46116.4</v>
      </c>
      <c r="R16" s="17">
        <v>45834.8</v>
      </c>
      <c r="S16" s="17">
        <v>46051.3</v>
      </c>
      <c r="T16" s="17">
        <v>46187.7</v>
      </c>
      <c r="U16" s="17">
        <v>45994.7</v>
      </c>
      <c r="V16" s="18">
        <f t="shared" si="1"/>
        <v>46036.98</v>
      </c>
      <c r="W16" s="12"/>
      <c r="X16" s="16">
        <f t="shared" si="7"/>
        <v>24</v>
      </c>
      <c r="Y16" s="17">
        <v>45419.9</v>
      </c>
      <c r="Z16" s="17">
        <v>45885.4</v>
      </c>
      <c r="AA16" s="17">
        <v>45701.7</v>
      </c>
      <c r="AB16" s="17">
        <v>46474.6</v>
      </c>
      <c r="AC16" s="17">
        <v>45679.8</v>
      </c>
      <c r="AD16" s="18">
        <f t="shared" si="2"/>
        <v>45832.280000000006</v>
      </c>
      <c r="AJ16" s="16">
        <v>24</v>
      </c>
      <c r="AK16" s="17">
        <v>0.80419399999999996</v>
      </c>
      <c r="AL16" s="17">
        <v>0.80359000000000003</v>
      </c>
      <c r="AM16" s="17">
        <v>0.80340800000000001</v>
      </c>
      <c r="AN16" s="17">
        <v>0.80473399999999995</v>
      </c>
      <c r="AO16" s="17">
        <v>0.80352000000000001</v>
      </c>
      <c r="AP16" s="18">
        <f t="shared" si="3"/>
        <v>0.80388920000000008</v>
      </c>
      <c r="AQ16" s="12"/>
      <c r="AR16" s="16">
        <v>24</v>
      </c>
      <c r="AS16" s="17">
        <v>0.82004600000000005</v>
      </c>
      <c r="AT16" s="17">
        <v>0.82065900000000003</v>
      </c>
      <c r="AU16" s="17">
        <v>0.81911599999999996</v>
      </c>
      <c r="AV16" s="17">
        <v>0.81964700000000001</v>
      </c>
      <c r="AW16" s="17">
        <v>0.82033599999999995</v>
      </c>
      <c r="AX16" s="18">
        <f t="shared" si="4"/>
        <v>0.81996079999999993</v>
      </c>
      <c r="AY16" s="12"/>
      <c r="AZ16" s="16">
        <v>24</v>
      </c>
      <c r="BA16" s="17">
        <v>0.77567799999999998</v>
      </c>
      <c r="BB16" s="17">
        <v>0.77441700000000002</v>
      </c>
      <c r="BC16" s="17">
        <v>0.77520800000000001</v>
      </c>
      <c r="BD16" s="17">
        <v>0.77307199999999998</v>
      </c>
      <c r="BE16" s="17">
        <v>0.77463300000000002</v>
      </c>
      <c r="BF16" s="18">
        <f t="shared" si="5"/>
        <v>0.7746016</v>
      </c>
    </row>
    <row r="17" spans="2:58" ht="20.25" customHeight="1" x14ac:dyDescent="0.55000000000000004">
      <c r="B17" s="39"/>
      <c r="C17" s="39"/>
      <c r="D17" s="3"/>
      <c r="E17" s="3"/>
      <c r="F17" s="3"/>
      <c r="H17" s="16">
        <f t="shared" si="8"/>
        <v>26</v>
      </c>
      <c r="I17" s="17">
        <v>51165.1</v>
      </c>
      <c r="J17" s="17">
        <v>50835.6</v>
      </c>
      <c r="K17" s="17">
        <v>50848.6</v>
      </c>
      <c r="L17" s="17">
        <v>51032.1</v>
      </c>
      <c r="M17" s="17">
        <v>51118.7</v>
      </c>
      <c r="N17" s="18">
        <f t="shared" si="0"/>
        <v>51000.02</v>
      </c>
      <c r="O17" s="12"/>
      <c r="P17" s="16">
        <f t="shared" si="6"/>
        <v>26</v>
      </c>
      <c r="Q17" s="17">
        <v>46070.400000000001</v>
      </c>
      <c r="R17" s="17">
        <v>46025.4</v>
      </c>
      <c r="S17" s="17">
        <v>45958.5</v>
      </c>
      <c r="T17" s="17">
        <v>46242.400000000001</v>
      </c>
      <c r="U17" s="17">
        <v>46065</v>
      </c>
      <c r="V17" s="18">
        <f t="shared" si="1"/>
        <v>46072.34</v>
      </c>
      <c r="W17" s="12"/>
      <c r="X17" s="16">
        <f t="shared" si="7"/>
        <v>26</v>
      </c>
      <c r="Y17" s="17">
        <v>45383</v>
      </c>
      <c r="Z17" s="17">
        <v>45310</v>
      </c>
      <c r="AA17" s="17">
        <v>45369.7</v>
      </c>
      <c r="AB17" s="17">
        <v>45519</v>
      </c>
      <c r="AC17" s="17">
        <v>45322</v>
      </c>
      <c r="AD17" s="18">
        <f t="shared" si="2"/>
        <v>45380.740000000005</v>
      </c>
      <c r="AJ17" s="16">
        <v>26</v>
      </c>
      <c r="AK17" s="17">
        <v>0.81624200000000002</v>
      </c>
      <c r="AL17" s="17">
        <v>0.81695099999999998</v>
      </c>
      <c r="AM17" s="17">
        <v>0.81695099999999998</v>
      </c>
      <c r="AN17" s="17">
        <v>0.81656799999999996</v>
      </c>
      <c r="AO17" s="17">
        <v>0.81637400000000004</v>
      </c>
      <c r="AP17" s="18">
        <f t="shared" si="3"/>
        <v>0.81661719999999993</v>
      </c>
      <c r="AQ17" s="12"/>
      <c r="AR17" s="16">
        <v>26</v>
      </c>
      <c r="AS17" s="17">
        <v>0.83214100000000002</v>
      </c>
      <c r="AT17" s="17">
        <v>0.83217699999999994</v>
      </c>
      <c r="AU17" s="17">
        <v>0.83220300000000003</v>
      </c>
      <c r="AV17" s="17">
        <v>0.83176399999999995</v>
      </c>
      <c r="AW17" s="17">
        <v>0.83201000000000003</v>
      </c>
      <c r="AX17" s="18">
        <f t="shared" si="4"/>
        <v>0.8320590000000001</v>
      </c>
      <c r="AY17" s="12"/>
      <c r="AZ17" s="16">
        <v>26</v>
      </c>
      <c r="BA17" s="17">
        <v>0.78715400000000002</v>
      </c>
      <c r="BB17" s="17">
        <v>0.78732500000000005</v>
      </c>
      <c r="BC17" s="17">
        <v>0.78719700000000004</v>
      </c>
      <c r="BD17" s="17">
        <v>0.78690800000000005</v>
      </c>
      <c r="BE17" s="17">
        <v>0.78703100000000004</v>
      </c>
      <c r="BF17" s="18">
        <f t="shared" si="5"/>
        <v>0.78712300000000002</v>
      </c>
    </row>
    <row r="18" spans="2:58" ht="20.25" customHeight="1" x14ac:dyDescent="0.55000000000000004">
      <c r="H18" s="16">
        <f t="shared" si="8"/>
        <v>28</v>
      </c>
      <c r="I18" s="17">
        <v>50776.2</v>
      </c>
      <c r="J18" s="17">
        <v>50568.3</v>
      </c>
      <c r="K18" s="17">
        <v>50529</v>
      </c>
      <c r="L18" s="17">
        <v>50771</v>
      </c>
      <c r="M18" s="17">
        <v>50596</v>
      </c>
      <c r="N18" s="18">
        <f t="shared" si="0"/>
        <v>50648.1</v>
      </c>
      <c r="O18" s="12"/>
      <c r="P18" s="16">
        <f t="shared" si="6"/>
        <v>28</v>
      </c>
      <c r="Q18" s="17">
        <v>45791.1</v>
      </c>
      <c r="R18" s="17">
        <v>45927.9</v>
      </c>
      <c r="S18" s="17">
        <v>45903.5</v>
      </c>
      <c r="T18" s="17">
        <v>45910.8</v>
      </c>
      <c r="U18" s="17">
        <v>46020</v>
      </c>
      <c r="V18" s="18">
        <f t="shared" si="1"/>
        <v>45910.659999999996</v>
      </c>
      <c r="W18" s="12"/>
      <c r="X18" s="16">
        <f t="shared" si="7"/>
        <v>28</v>
      </c>
      <c r="Y18" s="17">
        <v>45128.2</v>
      </c>
      <c r="Z18" s="17">
        <v>45162.9</v>
      </c>
      <c r="AA18" s="17">
        <v>45168.800000000003</v>
      </c>
      <c r="AB18" s="17">
        <v>45267.7</v>
      </c>
      <c r="AC18" s="17">
        <v>45299.3</v>
      </c>
      <c r="AD18" s="18">
        <f t="shared" si="2"/>
        <v>45205.380000000005</v>
      </c>
      <c r="AJ18" s="16">
        <v>28</v>
      </c>
      <c r="AK18" s="17">
        <v>0.82839399999999996</v>
      </c>
      <c r="AL18" s="17">
        <v>0.82896199999999998</v>
      </c>
      <c r="AM18" s="17">
        <v>0.82883300000000004</v>
      </c>
      <c r="AN18" s="17">
        <v>0.82840199999999997</v>
      </c>
      <c r="AO18" s="17">
        <v>0.82876700000000003</v>
      </c>
      <c r="AP18" s="18">
        <f t="shared" si="3"/>
        <v>0.82867160000000006</v>
      </c>
      <c r="AQ18" s="12"/>
      <c r="AR18" s="16">
        <v>28</v>
      </c>
      <c r="AS18" s="17">
        <v>0.843171</v>
      </c>
      <c r="AT18" s="17">
        <v>0.84279300000000001</v>
      </c>
      <c r="AU18" s="17">
        <v>0.84279199999999999</v>
      </c>
      <c r="AV18" s="17">
        <v>0.84279300000000001</v>
      </c>
      <c r="AW18" s="17">
        <v>0.84264399999999995</v>
      </c>
      <c r="AX18" s="18">
        <f t="shared" si="4"/>
        <v>0.84283859999999999</v>
      </c>
      <c r="AY18" s="12"/>
      <c r="AZ18" s="16">
        <v>28</v>
      </c>
      <c r="BA18" s="17">
        <v>0.79772299999999996</v>
      </c>
      <c r="BB18" s="17">
        <v>0.79746600000000001</v>
      </c>
      <c r="BC18" s="17">
        <v>0.797682</v>
      </c>
      <c r="BD18" s="17">
        <v>0.79700800000000005</v>
      </c>
      <c r="BE18" s="17">
        <v>0.79733299999999996</v>
      </c>
      <c r="BF18" s="18">
        <f t="shared" si="5"/>
        <v>0.7974424</v>
      </c>
    </row>
    <row r="19" spans="2:58" ht="20.25" customHeight="1" x14ac:dyDescent="0.55000000000000004">
      <c r="H19" s="16">
        <f t="shared" si="8"/>
        <v>30</v>
      </c>
      <c r="I19" s="17">
        <v>50429.2</v>
      </c>
      <c r="J19" s="17">
        <v>50550.2</v>
      </c>
      <c r="K19" s="17">
        <v>50509.599999999999</v>
      </c>
      <c r="L19" s="17">
        <v>50525.2</v>
      </c>
      <c r="M19" s="17">
        <v>50656.7</v>
      </c>
      <c r="N19" s="18">
        <f t="shared" si="0"/>
        <v>50534.180000000008</v>
      </c>
      <c r="O19" s="12"/>
      <c r="P19" s="16">
        <f t="shared" si="6"/>
        <v>30</v>
      </c>
      <c r="Q19" s="17">
        <v>45704</v>
      </c>
      <c r="R19" s="17">
        <v>45849.5</v>
      </c>
      <c r="S19" s="17">
        <v>45762.400000000001</v>
      </c>
      <c r="T19" s="17">
        <v>45826.2</v>
      </c>
      <c r="U19" s="17">
        <v>45830.1</v>
      </c>
      <c r="V19" s="18">
        <f t="shared" si="1"/>
        <v>45794.439999999995</v>
      </c>
      <c r="W19" s="12"/>
      <c r="X19" s="16">
        <f t="shared" si="7"/>
        <v>30</v>
      </c>
      <c r="Y19" s="17">
        <v>44791.9</v>
      </c>
      <c r="Z19" s="17">
        <v>45312.800000000003</v>
      </c>
      <c r="AA19" s="17">
        <v>44960.9</v>
      </c>
      <c r="AB19" s="17">
        <v>44947.8</v>
      </c>
      <c r="AC19" s="17">
        <v>44973.9</v>
      </c>
      <c r="AD19" s="18">
        <f t="shared" si="2"/>
        <v>44997.460000000006</v>
      </c>
      <c r="AJ19" s="16">
        <v>30</v>
      </c>
      <c r="AK19" s="17">
        <v>0.83889000000000002</v>
      </c>
      <c r="AL19" s="17">
        <v>0.83870299999999998</v>
      </c>
      <c r="AM19" s="17">
        <v>0.83869899999999997</v>
      </c>
      <c r="AN19" s="17">
        <v>0.83875299999999997</v>
      </c>
      <c r="AO19" s="17">
        <v>0.83842799999999995</v>
      </c>
      <c r="AP19" s="18">
        <f t="shared" si="3"/>
        <v>0.83869459999999996</v>
      </c>
      <c r="AQ19" s="12"/>
      <c r="AR19" s="16">
        <v>30</v>
      </c>
      <c r="AS19" s="17">
        <v>0.85251999999999994</v>
      </c>
      <c r="AT19" s="17">
        <v>0.85220600000000002</v>
      </c>
      <c r="AU19" s="17">
        <v>0.85222299999999995</v>
      </c>
      <c r="AV19" s="17">
        <v>0.85221999999999998</v>
      </c>
      <c r="AW19" s="17">
        <v>0.85210799999999998</v>
      </c>
      <c r="AX19" s="18">
        <f t="shared" si="4"/>
        <v>0.8522554</v>
      </c>
      <c r="AY19" s="12"/>
      <c r="AZ19" s="16">
        <v>30</v>
      </c>
      <c r="BA19" s="17">
        <v>0.80781000000000003</v>
      </c>
      <c r="BB19" s="17">
        <v>0.80659499999999995</v>
      </c>
      <c r="BC19" s="17">
        <v>0.80732300000000001</v>
      </c>
      <c r="BD19" s="17">
        <v>0.80754300000000001</v>
      </c>
      <c r="BE19" s="17">
        <v>0.80744099999999996</v>
      </c>
      <c r="BF19" s="18">
        <f t="shared" si="5"/>
        <v>0.8073423999999999</v>
      </c>
    </row>
    <row r="20" spans="2:58" ht="20.25" customHeight="1" x14ac:dyDescent="0.55000000000000004">
      <c r="H20" s="16">
        <f t="shared" si="8"/>
        <v>32</v>
      </c>
      <c r="I20" s="17">
        <v>50313</v>
      </c>
      <c r="J20" s="17">
        <v>50285.599999999999</v>
      </c>
      <c r="K20" s="17">
        <v>50330.6</v>
      </c>
      <c r="L20" s="17">
        <v>50368</v>
      </c>
      <c r="M20" s="17">
        <v>50279.9</v>
      </c>
      <c r="N20" s="18">
        <f t="shared" si="0"/>
        <v>50315.42</v>
      </c>
      <c r="O20" s="12"/>
      <c r="P20" s="16">
        <f t="shared" si="6"/>
        <v>32</v>
      </c>
      <c r="Q20" s="17">
        <v>45515.9</v>
      </c>
      <c r="R20" s="17">
        <v>45583.5</v>
      </c>
      <c r="S20" s="17">
        <v>45661.7</v>
      </c>
      <c r="T20" s="17">
        <v>45619</v>
      </c>
      <c r="U20" s="17">
        <v>45661.5</v>
      </c>
      <c r="V20" s="18">
        <f t="shared" si="1"/>
        <v>45608.319999999992</v>
      </c>
      <c r="W20" s="12"/>
      <c r="X20" s="16">
        <f t="shared" si="7"/>
        <v>32</v>
      </c>
      <c r="Y20" s="17">
        <v>44650.9</v>
      </c>
      <c r="Z20" s="17">
        <v>44624.9</v>
      </c>
      <c r="AA20" s="17">
        <v>45008.7</v>
      </c>
      <c r="AB20" s="17">
        <v>44729.8</v>
      </c>
      <c r="AC20" s="17">
        <v>44631.9</v>
      </c>
      <c r="AD20" s="18">
        <f t="shared" si="2"/>
        <v>44729.24</v>
      </c>
      <c r="AJ20" s="16">
        <v>32</v>
      </c>
      <c r="AK20" s="17">
        <v>0.84790100000000002</v>
      </c>
      <c r="AL20" s="17">
        <v>0.84798899999999999</v>
      </c>
      <c r="AM20" s="17">
        <v>0.84796700000000003</v>
      </c>
      <c r="AN20" s="17">
        <v>0.84788200000000002</v>
      </c>
      <c r="AO20" s="17">
        <v>0.84782900000000005</v>
      </c>
      <c r="AP20" s="18">
        <f t="shared" si="3"/>
        <v>0.84791360000000005</v>
      </c>
      <c r="AQ20" s="12"/>
      <c r="AR20" s="16">
        <v>32</v>
      </c>
      <c r="AS20" s="17">
        <v>0.86104000000000003</v>
      </c>
      <c r="AT20" s="17">
        <v>0.86095900000000003</v>
      </c>
      <c r="AU20" s="17">
        <v>0.86073999999999995</v>
      </c>
      <c r="AV20" s="17">
        <v>0.86079300000000003</v>
      </c>
      <c r="AW20" s="17">
        <v>0.86072099999999996</v>
      </c>
      <c r="AX20" s="18">
        <f t="shared" si="4"/>
        <v>0.86085060000000002</v>
      </c>
      <c r="AY20" s="12"/>
      <c r="AZ20" s="16">
        <v>32</v>
      </c>
      <c r="BA20" s="17">
        <v>0.81639200000000001</v>
      </c>
      <c r="BB20" s="17">
        <v>0.81625599999999998</v>
      </c>
      <c r="BC20" s="17">
        <v>0.81581800000000004</v>
      </c>
      <c r="BD20" s="17">
        <v>0.8165</v>
      </c>
      <c r="BE20" s="17">
        <v>0.81637400000000004</v>
      </c>
      <c r="BF20" s="18">
        <f t="shared" si="5"/>
        <v>0.81626799999999999</v>
      </c>
    </row>
    <row r="21" spans="2:58" ht="20.25" customHeight="1" x14ac:dyDescent="0.55000000000000004">
      <c r="H21" s="16">
        <f t="shared" si="8"/>
        <v>34</v>
      </c>
      <c r="I21" s="17">
        <v>50014.6</v>
      </c>
      <c r="J21" s="17">
        <v>50103.5</v>
      </c>
      <c r="K21" s="17">
        <v>49984.800000000003</v>
      </c>
      <c r="L21" s="17">
        <v>50063.6</v>
      </c>
      <c r="M21" s="17">
        <v>49938.8</v>
      </c>
      <c r="N21" s="18">
        <f t="shared" si="0"/>
        <v>50021.060000000012</v>
      </c>
      <c r="O21" s="12"/>
      <c r="P21" s="16">
        <f t="shared" si="6"/>
        <v>34</v>
      </c>
      <c r="Q21" s="17">
        <v>45450</v>
      </c>
      <c r="R21" s="17">
        <v>46130.9</v>
      </c>
      <c r="S21" s="17">
        <v>45467</v>
      </c>
      <c r="T21" s="17">
        <v>45497.4</v>
      </c>
      <c r="U21" s="17">
        <v>45558.3</v>
      </c>
      <c r="V21" s="18">
        <f t="shared" si="1"/>
        <v>45620.719999999994</v>
      </c>
      <c r="W21" s="12"/>
      <c r="X21" s="16">
        <f t="shared" si="7"/>
        <v>34</v>
      </c>
      <c r="Y21" s="17">
        <v>44372.5</v>
      </c>
      <c r="Z21" s="17">
        <v>44482.7</v>
      </c>
      <c r="AA21" s="17">
        <v>44407.7</v>
      </c>
      <c r="AB21" s="17">
        <v>44425.1</v>
      </c>
      <c r="AC21" s="17">
        <v>44491.199999999997</v>
      </c>
      <c r="AD21" s="18">
        <f t="shared" si="2"/>
        <v>44435.840000000004</v>
      </c>
      <c r="AJ21" s="16">
        <v>34</v>
      </c>
      <c r="AK21" s="17">
        <v>0.85643199999999997</v>
      </c>
      <c r="AL21" s="17">
        <v>0.85614299999999999</v>
      </c>
      <c r="AM21" s="17">
        <v>0.85641500000000004</v>
      </c>
      <c r="AN21" s="17">
        <v>0.85633099999999995</v>
      </c>
      <c r="AO21" s="17">
        <v>0.85658999999999996</v>
      </c>
      <c r="AP21" s="18">
        <f t="shared" si="3"/>
        <v>0.85638219999999998</v>
      </c>
      <c r="AQ21" s="12"/>
      <c r="AR21" s="16">
        <v>34</v>
      </c>
      <c r="AS21" s="17">
        <v>0.86838800000000005</v>
      </c>
      <c r="AT21" s="17">
        <v>0.86693799999999999</v>
      </c>
      <c r="AU21" s="17">
        <v>0.86834800000000001</v>
      </c>
      <c r="AV21" s="17">
        <v>0.86823899999999998</v>
      </c>
      <c r="AW21" s="17">
        <v>0.86812</v>
      </c>
      <c r="AX21" s="18">
        <f t="shared" si="4"/>
        <v>0.86800659999999996</v>
      </c>
      <c r="AY21" s="12"/>
      <c r="AZ21" s="16">
        <v>34</v>
      </c>
      <c r="BA21" s="17">
        <v>0.82463900000000001</v>
      </c>
      <c r="BB21" s="17">
        <v>0.82430499999999995</v>
      </c>
      <c r="BC21" s="17">
        <v>0.82436799999999999</v>
      </c>
      <c r="BD21" s="17">
        <v>0.82455999999999996</v>
      </c>
      <c r="BE21" s="17">
        <v>0.824326</v>
      </c>
      <c r="BF21" s="18">
        <f t="shared" si="5"/>
        <v>0.82443960000000005</v>
      </c>
    </row>
    <row r="22" spans="2:58" ht="20.25" customHeight="1" x14ac:dyDescent="0.55000000000000004">
      <c r="H22" s="16">
        <f t="shared" si="8"/>
        <v>36</v>
      </c>
      <c r="I22" s="17">
        <v>49538.6</v>
      </c>
      <c r="J22" s="17">
        <v>49532.6</v>
      </c>
      <c r="K22" s="17">
        <v>49593.599999999999</v>
      </c>
      <c r="L22" s="17">
        <v>49541.4</v>
      </c>
      <c r="M22" s="17">
        <v>49515.5</v>
      </c>
      <c r="N22" s="18">
        <f t="shared" si="0"/>
        <v>49544.34</v>
      </c>
      <c r="O22" s="12"/>
      <c r="P22" s="16">
        <f t="shared" si="6"/>
        <v>36</v>
      </c>
      <c r="Q22" s="17">
        <v>45209.9</v>
      </c>
      <c r="R22" s="17">
        <v>45280.2</v>
      </c>
      <c r="S22" s="17">
        <v>45286.9</v>
      </c>
      <c r="T22" s="17">
        <v>45328</v>
      </c>
      <c r="U22" s="17">
        <v>45305.7</v>
      </c>
      <c r="V22" s="18">
        <f t="shared" si="1"/>
        <v>45282.14</v>
      </c>
      <c r="W22" s="12"/>
      <c r="X22" s="16">
        <f t="shared" si="7"/>
        <v>36</v>
      </c>
      <c r="Y22" s="17">
        <v>44080.2</v>
      </c>
      <c r="Z22" s="17">
        <v>44171.8</v>
      </c>
      <c r="AA22" s="17">
        <v>44483</v>
      </c>
      <c r="AB22" s="17">
        <v>44176.6</v>
      </c>
      <c r="AC22" s="17">
        <v>44176.2</v>
      </c>
      <c r="AD22" s="18">
        <f t="shared" si="2"/>
        <v>44217.56</v>
      </c>
      <c r="AJ22" s="16">
        <v>36</v>
      </c>
      <c r="AK22" s="17">
        <v>0.864375</v>
      </c>
      <c r="AL22" s="17">
        <v>0.86433499999999996</v>
      </c>
      <c r="AM22" s="17">
        <v>0.86425099999999999</v>
      </c>
      <c r="AN22" s="17">
        <v>0.86427600000000004</v>
      </c>
      <c r="AO22" s="17">
        <v>0.86439200000000005</v>
      </c>
      <c r="AP22" s="18">
        <f t="shared" si="3"/>
        <v>0.86432579999999992</v>
      </c>
      <c r="AQ22" s="12"/>
      <c r="AR22" s="16">
        <v>36</v>
      </c>
      <c r="AS22" s="17">
        <v>0.87545700000000004</v>
      </c>
      <c r="AT22" s="17">
        <v>0.87528700000000004</v>
      </c>
      <c r="AU22" s="17">
        <v>0.87520399999999998</v>
      </c>
      <c r="AV22" s="17">
        <v>0.87514999999999998</v>
      </c>
      <c r="AW22" s="17">
        <v>0.87526800000000005</v>
      </c>
      <c r="AX22" s="18">
        <f t="shared" si="4"/>
        <v>0.87527319999999997</v>
      </c>
      <c r="AY22" s="12"/>
      <c r="AZ22" s="16">
        <v>36</v>
      </c>
      <c r="BA22" s="17">
        <v>0.83198099999999997</v>
      </c>
      <c r="BB22" s="17">
        <v>0.83184599999999997</v>
      </c>
      <c r="BC22" s="17">
        <v>0.83108099999999996</v>
      </c>
      <c r="BD22" s="17">
        <v>0.83221299999999998</v>
      </c>
      <c r="BE22" s="17">
        <v>0.83207900000000001</v>
      </c>
      <c r="BF22" s="18">
        <f t="shared" si="5"/>
        <v>0.83183999999999991</v>
      </c>
    </row>
    <row r="23" spans="2:58" x14ac:dyDescent="0.55000000000000004">
      <c r="H23" s="16">
        <f t="shared" si="8"/>
        <v>38</v>
      </c>
      <c r="I23" s="17">
        <v>49366.1</v>
      </c>
      <c r="J23" s="17">
        <v>49952.7</v>
      </c>
      <c r="K23" s="17">
        <v>49346.5</v>
      </c>
      <c r="L23" s="17">
        <v>49250</v>
      </c>
      <c r="M23" s="17">
        <v>49341.2</v>
      </c>
      <c r="N23" s="18">
        <f t="shared" si="0"/>
        <v>49451.3</v>
      </c>
      <c r="O23" s="12"/>
      <c r="P23" s="16">
        <f t="shared" si="6"/>
        <v>38</v>
      </c>
      <c r="Q23" s="17">
        <v>45014.6</v>
      </c>
      <c r="R23" s="17">
        <v>45141.8</v>
      </c>
      <c r="S23" s="17">
        <v>45169.599999999999</v>
      </c>
      <c r="T23" s="17">
        <v>45195.5</v>
      </c>
      <c r="U23" s="17">
        <v>45338.5</v>
      </c>
      <c r="V23" s="18">
        <f t="shared" si="1"/>
        <v>45172</v>
      </c>
      <c r="W23" s="12"/>
      <c r="X23" s="16">
        <f t="shared" si="7"/>
        <v>38</v>
      </c>
      <c r="Y23" s="17">
        <v>43959.7</v>
      </c>
      <c r="Z23" s="17">
        <v>43991</v>
      </c>
      <c r="AA23" s="17">
        <v>43933.2</v>
      </c>
      <c r="AB23" s="17">
        <v>43847.7</v>
      </c>
      <c r="AC23" s="17">
        <v>43846.2</v>
      </c>
      <c r="AD23" s="18">
        <f t="shared" si="2"/>
        <v>43915.56</v>
      </c>
      <c r="AJ23" s="16">
        <v>38</v>
      </c>
      <c r="AK23" s="17">
        <v>0.87107100000000004</v>
      </c>
      <c r="AL23" s="17">
        <v>0.86985599999999996</v>
      </c>
      <c r="AM23" s="17">
        <v>0.87098900000000001</v>
      </c>
      <c r="AN23" s="17">
        <v>0.87121199999999999</v>
      </c>
      <c r="AO23" s="17">
        <v>0.87110500000000002</v>
      </c>
      <c r="AP23" s="18">
        <f t="shared" si="3"/>
        <v>0.87084659999999992</v>
      </c>
      <c r="AQ23" s="12"/>
      <c r="AR23" s="16">
        <v>38</v>
      </c>
      <c r="AS23" s="17">
        <v>0.88165700000000002</v>
      </c>
      <c r="AT23" s="17">
        <v>0.88134000000000001</v>
      </c>
      <c r="AU23" s="17">
        <v>0.88152699999999995</v>
      </c>
      <c r="AV23" s="17">
        <v>0.88141599999999998</v>
      </c>
      <c r="AW23" s="17">
        <v>0.88094499999999998</v>
      </c>
      <c r="AX23" s="18">
        <f t="shared" si="4"/>
        <v>0.88137699999999986</v>
      </c>
      <c r="AY23" s="12"/>
      <c r="AZ23" s="16">
        <v>38</v>
      </c>
      <c r="BA23" s="17">
        <v>0.838731</v>
      </c>
      <c r="BB23" s="17">
        <v>0.83830400000000005</v>
      </c>
      <c r="BC23" s="17">
        <v>0.83868900000000002</v>
      </c>
      <c r="BD23" s="17">
        <v>0.83876499999999998</v>
      </c>
      <c r="BE23" s="17">
        <v>0.83881700000000003</v>
      </c>
      <c r="BF23" s="18">
        <f t="shared" si="5"/>
        <v>0.8386612</v>
      </c>
    </row>
    <row r="24" spans="2:58" x14ac:dyDescent="0.55000000000000004">
      <c r="H24" s="16">
        <f t="shared" si="8"/>
        <v>40</v>
      </c>
      <c r="I24" s="17">
        <v>49324.800000000003</v>
      </c>
      <c r="J24" s="17">
        <v>48826</v>
      </c>
      <c r="K24" s="17">
        <v>48928.3</v>
      </c>
      <c r="L24" s="17">
        <v>49113.1</v>
      </c>
      <c r="M24" s="17">
        <v>49013</v>
      </c>
      <c r="N24" s="18">
        <f t="shared" si="0"/>
        <v>49041.04</v>
      </c>
      <c r="O24" s="12"/>
      <c r="P24" s="16">
        <f t="shared" si="6"/>
        <v>40</v>
      </c>
      <c r="Q24" s="17">
        <v>44754.6</v>
      </c>
      <c r="R24" s="17">
        <v>45022.3</v>
      </c>
      <c r="S24" s="17">
        <v>44893.9</v>
      </c>
      <c r="T24" s="17">
        <v>44920</v>
      </c>
      <c r="U24" s="17">
        <v>44889.7</v>
      </c>
      <c r="V24" s="18">
        <f t="shared" si="1"/>
        <v>44896.1</v>
      </c>
      <c r="W24" s="12"/>
      <c r="X24" s="16">
        <f t="shared" si="7"/>
        <v>40</v>
      </c>
      <c r="Y24" s="17">
        <v>43756.2</v>
      </c>
      <c r="Z24" s="17">
        <v>43950.5</v>
      </c>
      <c r="AA24" s="17">
        <v>43702.400000000001</v>
      </c>
      <c r="AB24" s="17">
        <v>43788.9</v>
      </c>
      <c r="AC24" s="17">
        <v>43769.3</v>
      </c>
      <c r="AD24" s="18">
        <f t="shared" si="2"/>
        <v>43793.46</v>
      </c>
      <c r="AJ24" s="16">
        <v>40</v>
      </c>
      <c r="AK24" s="17">
        <v>0.87706300000000004</v>
      </c>
      <c r="AL24" s="17">
        <v>0.87779300000000005</v>
      </c>
      <c r="AM24" s="17">
        <v>0.87763500000000005</v>
      </c>
      <c r="AN24" s="17">
        <v>0.87738000000000005</v>
      </c>
      <c r="AO24" s="17">
        <v>0.87748300000000001</v>
      </c>
      <c r="AP24" s="18">
        <f t="shared" si="3"/>
        <v>0.8774708</v>
      </c>
      <c r="AQ24" s="12"/>
      <c r="AR24" s="16">
        <v>40</v>
      </c>
      <c r="AS24" s="17">
        <v>0.88767300000000005</v>
      </c>
      <c r="AT24" s="17">
        <v>0.88711499999999999</v>
      </c>
      <c r="AU24" s="17">
        <v>0.88733099999999998</v>
      </c>
      <c r="AV24" s="17">
        <v>0.88736300000000001</v>
      </c>
      <c r="AW24" s="17">
        <v>0.88734400000000002</v>
      </c>
      <c r="AX24" s="18">
        <f t="shared" si="4"/>
        <v>0.88736519999999997</v>
      </c>
      <c r="AY24" s="12"/>
      <c r="AZ24" s="16">
        <v>40</v>
      </c>
      <c r="BA24" s="17">
        <v>0.84489999999999998</v>
      </c>
      <c r="BB24" s="17">
        <v>0.84460800000000003</v>
      </c>
      <c r="BC24" s="17">
        <v>0.84524999999999995</v>
      </c>
      <c r="BD24" s="17">
        <v>0.84510200000000002</v>
      </c>
      <c r="BE24" s="17">
        <v>0.84501599999999999</v>
      </c>
      <c r="BF24" s="18">
        <f t="shared" si="5"/>
        <v>0.84497520000000004</v>
      </c>
    </row>
    <row r="27" spans="2:58" x14ac:dyDescent="0.55000000000000004">
      <c r="H27" s="33" t="s">
        <v>22</v>
      </c>
      <c r="I27" s="33"/>
      <c r="J27" s="33"/>
      <c r="K27" s="33"/>
      <c r="L27" s="33"/>
      <c r="M27" s="33"/>
      <c r="N27" s="18"/>
      <c r="O27" s="12"/>
      <c r="P27" s="33" t="s">
        <v>23</v>
      </c>
      <c r="Q27" s="33"/>
      <c r="R27" s="33"/>
      <c r="S27" s="33"/>
      <c r="T27" s="33"/>
      <c r="U27" s="33"/>
      <c r="V27" s="18"/>
      <c r="X27" s="33" t="s">
        <v>24</v>
      </c>
      <c r="Y27" s="33"/>
      <c r="Z27" s="33"/>
      <c r="AA27" s="33"/>
      <c r="AB27" s="33"/>
      <c r="AC27" s="33"/>
      <c r="AD27" s="12"/>
      <c r="AJ27" s="33" t="s">
        <v>22</v>
      </c>
      <c r="AK27" s="33"/>
      <c r="AL27" s="33"/>
      <c r="AM27" s="33"/>
      <c r="AN27" s="33"/>
      <c r="AO27" s="33"/>
      <c r="AP27" s="18"/>
      <c r="AQ27" s="12"/>
      <c r="AR27" s="33" t="s">
        <v>23</v>
      </c>
      <c r="AS27" s="33"/>
      <c r="AT27" s="33"/>
      <c r="AU27" s="33"/>
      <c r="AV27" s="33"/>
      <c r="AW27" s="33"/>
      <c r="AX27" s="18"/>
      <c r="AZ27" s="33" t="s">
        <v>24</v>
      </c>
      <c r="BA27" s="33"/>
      <c r="BB27" s="33"/>
      <c r="BC27" s="33"/>
      <c r="BD27" s="33"/>
      <c r="BE27" s="33"/>
      <c r="BF27" s="12"/>
    </row>
    <row r="28" spans="2:58" ht="27" x14ac:dyDescent="0.55000000000000004">
      <c r="H28" s="13" t="s">
        <v>14</v>
      </c>
      <c r="I28" s="13" t="s">
        <v>27</v>
      </c>
      <c r="J28" s="13" t="s">
        <v>28</v>
      </c>
      <c r="K28" s="13" t="s">
        <v>29</v>
      </c>
      <c r="L28" s="13" t="s">
        <v>30</v>
      </c>
      <c r="M28" s="13" t="s">
        <v>31</v>
      </c>
      <c r="N28" s="14" t="s">
        <v>26</v>
      </c>
      <c r="O28" s="15"/>
      <c r="P28" s="13" t="s">
        <v>14</v>
      </c>
      <c r="Q28" s="13" t="s">
        <v>27</v>
      </c>
      <c r="R28" s="13" t="s">
        <v>28</v>
      </c>
      <c r="S28" s="13" t="s">
        <v>29</v>
      </c>
      <c r="T28" s="13" t="s">
        <v>30</v>
      </c>
      <c r="U28" s="13" t="s">
        <v>31</v>
      </c>
      <c r="V28" s="14" t="s">
        <v>26</v>
      </c>
      <c r="W28" s="9"/>
      <c r="X28" s="13" t="s">
        <v>14</v>
      </c>
      <c r="Y28" s="13" t="s">
        <v>27</v>
      </c>
      <c r="Z28" s="13" t="s">
        <v>28</v>
      </c>
      <c r="AA28" s="13" t="s">
        <v>29</v>
      </c>
      <c r="AB28" s="13" t="s">
        <v>30</v>
      </c>
      <c r="AC28" s="13" t="s">
        <v>31</v>
      </c>
      <c r="AD28" s="14" t="s">
        <v>26</v>
      </c>
      <c r="AJ28" s="13" t="s">
        <v>14</v>
      </c>
      <c r="AK28" s="13" t="s">
        <v>34</v>
      </c>
      <c r="AL28" s="13" t="s">
        <v>36</v>
      </c>
      <c r="AM28" s="13" t="s">
        <v>37</v>
      </c>
      <c r="AN28" s="13" t="s">
        <v>38</v>
      </c>
      <c r="AO28" s="13" t="s">
        <v>39</v>
      </c>
      <c r="AP28" s="14" t="s">
        <v>35</v>
      </c>
      <c r="AQ28" s="15"/>
      <c r="AR28" s="13" t="s">
        <v>14</v>
      </c>
      <c r="AS28" s="13" t="s">
        <v>34</v>
      </c>
      <c r="AT28" s="13" t="s">
        <v>36</v>
      </c>
      <c r="AU28" s="13" t="s">
        <v>37</v>
      </c>
      <c r="AV28" s="13" t="s">
        <v>38</v>
      </c>
      <c r="AW28" s="13" t="s">
        <v>39</v>
      </c>
      <c r="AX28" s="14" t="s">
        <v>35</v>
      </c>
      <c r="AY28" s="9"/>
      <c r="AZ28" s="13" t="s">
        <v>14</v>
      </c>
      <c r="BA28" s="13" t="s">
        <v>34</v>
      </c>
      <c r="BB28" s="13" t="s">
        <v>36</v>
      </c>
      <c r="BC28" s="13" t="s">
        <v>37</v>
      </c>
      <c r="BD28" s="13" t="s">
        <v>38</v>
      </c>
      <c r="BE28" s="13" t="s">
        <v>39</v>
      </c>
      <c r="BF28" s="14" t="s">
        <v>35</v>
      </c>
    </row>
    <row r="29" spans="2:58" x14ac:dyDescent="0.55000000000000004">
      <c r="H29" s="16">
        <v>2</v>
      </c>
      <c r="I29" s="17">
        <v>77075.100000000006</v>
      </c>
      <c r="J29" s="17">
        <v>78755.7</v>
      </c>
      <c r="K29" s="17">
        <v>78157.8</v>
      </c>
      <c r="L29" s="17">
        <v>73245.899999999994</v>
      </c>
      <c r="M29" s="17">
        <v>77038</v>
      </c>
      <c r="N29" s="18">
        <f t="shared" ref="N29:N48" si="9">AVERAGE(I29:M29)</f>
        <v>76854.5</v>
      </c>
      <c r="O29" s="12"/>
      <c r="P29" s="16">
        <v>2</v>
      </c>
      <c r="Q29" s="17">
        <v>83561.899999999994</v>
      </c>
      <c r="R29" s="17">
        <v>71477.399999999994</v>
      </c>
      <c r="S29" s="17">
        <v>79576.800000000003</v>
      </c>
      <c r="T29" s="17">
        <v>71250.899999999994</v>
      </c>
      <c r="U29" s="17">
        <v>76790.5</v>
      </c>
      <c r="V29" s="18">
        <f t="shared" ref="V29:V48" si="10">AVERAGE(Q29:U29)</f>
        <v>76531.5</v>
      </c>
      <c r="X29" s="16">
        <v>2</v>
      </c>
      <c r="Y29" s="17">
        <v>186268</v>
      </c>
      <c r="Z29" s="17">
        <v>184774</v>
      </c>
      <c r="AA29" s="17">
        <v>190106</v>
      </c>
      <c r="AB29" s="17">
        <v>192200</v>
      </c>
      <c r="AC29" s="17">
        <v>185227</v>
      </c>
      <c r="AD29" s="18">
        <f>AVERAGE(Y29:AC29)</f>
        <v>187715</v>
      </c>
      <c r="AJ29" s="16">
        <v>2</v>
      </c>
      <c r="AK29" s="17">
        <v>0.10328</v>
      </c>
      <c r="AL29" s="17">
        <v>0.100512</v>
      </c>
      <c r="AM29" s="17">
        <v>0.10059999999999999</v>
      </c>
      <c r="AN29" s="17">
        <v>0.10795299999999999</v>
      </c>
      <c r="AO29" s="17">
        <v>0.102395</v>
      </c>
      <c r="AP29" s="18">
        <f t="shared" ref="AP29:AP48" si="11">AVERAGE(AK29:AO29)</f>
        <v>0.102948</v>
      </c>
      <c r="AQ29" s="12"/>
      <c r="AR29" s="16">
        <v>2</v>
      </c>
      <c r="AS29" s="17">
        <v>9.6881099999999998E-2</v>
      </c>
      <c r="AT29" s="17">
        <v>0.108751</v>
      </c>
      <c r="AU29" s="17">
        <v>9.8826600000000001E-2</v>
      </c>
      <c r="AV29" s="17">
        <v>0.109079</v>
      </c>
      <c r="AW29" s="17">
        <v>0.101605</v>
      </c>
      <c r="AX29" s="18">
        <f t="shared" ref="AX29:AX48" si="12">AVERAGE(AS29:AW29)</f>
        <v>0.10302853999999999</v>
      </c>
      <c r="AZ29" s="16">
        <v>2</v>
      </c>
      <c r="BA29" s="17">
        <v>0</v>
      </c>
      <c r="BB29" s="17">
        <v>0</v>
      </c>
      <c r="BC29" s="17">
        <v>0</v>
      </c>
      <c r="BD29" s="17">
        <v>0</v>
      </c>
      <c r="BE29" s="17">
        <v>0</v>
      </c>
      <c r="BF29" s="18">
        <f t="shared" ref="BF29:BF48" si="13">AVERAGE(BA29:BE29)</f>
        <v>0</v>
      </c>
    </row>
    <row r="30" spans="2:58" x14ac:dyDescent="0.55000000000000004">
      <c r="H30" s="16">
        <f>H29+2</f>
        <v>4</v>
      </c>
      <c r="I30" s="17">
        <v>64931.3</v>
      </c>
      <c r="J30" s="17">
        <v>65439.1</v>
      </c>
      <c r="K30" s="17">
        <v>64815.6</v>
      </c>
      <c r="L30" s="17">
        <v>65668.899999999994</v>
      </c>
      <c r="M30" s="17">
        <v>64976.5</v>
      </c>
      <c r="N30" s="18">
        <f t="shared" si="9"/>
        <v>65166.280000000006</v>
      </c>
      <c r="O30" s="12"/>
      <c r="P30" s="16">
        <f>P29+2</f>
        <v>4</v>
      </c>
      <c r="Q30" s="17">
        <v>68085.100000000006</v>
      </c>
      <c r="R30" s="17">
        <v>67767.600000000006</v>
      </c>
      <c r="S30" s="17">
        <v>67570.5</v>
      </c>
      <c r="T30" s="17">
        <v>67513.2</v>
      </c>
      <c r="U30" s="17">
        <v>67009.5</v>
      </c>
      <c r="V30" s="18">
        <f t="shared" si="10"/>
        <v>67589.180000000008</v>
      </c>
      <c r="X30" s="16">
        <f>X29+2</f>
        <v>4</v>
      </c>
      <c r="Y30" s="17">
        <v>366491</v>
      </c>
      <c r="Z30" s="17">
        <v>375501</v>
      </c>
      <c r="AA30" s="17">
        <v>377815</v>
      </c>
      <c r="AB30" s="17">
        <v>381660</v>
      </c>
      <c r="AC30" s="17">
        <v>361307</v>
      </c>
      <c r="AD30" s="18">
        <f t="shared" ref="AD30:AD48" si="14">AVERAGE(Y30:AC30)</f>
        <v>372554.8</v>
      </c>
      <c r="AJ30" s="16">
        <v>4</v>
      </c>
      <c r="AK30" s="17">
        <v>0.28281800000000001</v>
      </c>
      <c r="AL30" s="17">
        <v>0.28089500000000001</v>
      </c>
      <c r="AM30" s="17">
        <v>0.28251900000000002</v>
      </c>
      <c r="AN30" s="17">
        <v>0.27981099999999998</v>
      </c>
      <c r="AO30" s="17">
        <v>0.28253600000000001</v>
      </c>
      <c r="AP30" s="18">
        <f t="shared" si="11"/>
        <v>0.28171580000000002</v>
      </c>
      <c r="AQ30" s="12"/>
      <c r="AR30" s="16">
        <v>4</v>
      </c>
      <c r="AS30" s="17">
        <v>0.273733</v>
      </c>
      <c r="AT30" s="17">
        <v>0.27440900000000001</v>
      </c>
      <c r="AU30" s="17">
        <v>0.27468199999999998</v>
      </c>
      <c r="AV30" s="17">
        <v>0.27521899999999999</v>
      </c>
      <c r="AW30" s="17">
        <v>0.277057</v>
      </c>
      <c r="AX30" s="18">
        <f t="shared" si="12"/>
        <v>0.27502000000000004</v>
      </c>
      <c r="AZ30" s="16">
        <v>4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8">
        <f t="shared" si="13"/>
        <v>0</v>
      </c>
    </row>
    <row r="31" spans="2:58" x14ac:dyDescent="0.55000000000000004">
      <c r="H31" s="16">
        <f t="shared" ref="H31:H48" si="15">H30+2</f>
        <v>6</v>
      </c>
      <c r="I31" s="17">
        <v>68557.399999999994</v>
      </c>
      <c r="J31" s="17">
        <v>68947.3</v>
      </c>
      <c r="K31" s="17">
        <v>68651.8</v>
      </c>
      <c r="L31" s="17">
        <v>67898.2</v>
      </c>
      <c r="M31" s="17">
        <v>68494.100000000006</v>
      </c>
      <c r="N31" s="18">
        <f t="shared" si="9"/>
        <v>68509.760000000009</v>
      </c>
      <c r="O31" s="12"/>
      <c r="P31" s="16">
        <f t="shared" ref="P31:P48" si="16">P30+2</f>
        <v>6</v>
      </c>
      <c r="Q31" s="17">
        <v>69953.7</v>
      </c>
      <c r="R31" s="17">
        <v>70678.100000000006</v>
      </c>
      <c r="S31" s="17">
        <v>70809.899999999994</v>
      </c>
      <c r="T31" s="17">
        <v>70473.600000000006</v>
      </c>
      <c r="U31" s="17">
        <v>70100</v>
      </c>
      <c r="V31" s="18">
        <f t="shared" si="10"/>
        <v>70403.06</v>
      </c>
      <c r="X31" s="16">
        <f t="shared" ref="X31:X48" si="17">X30+2</f>
        <v>6</v>
      </c>
      <c r="Y31" s="17">
        <v>510292</v>
      </c>
      <c r="Z31" s="17">
        <v>500684</v>
      </c>
      <c r="AA31" s="17">
        <v>525059</v>
      </c>
      <c r="AB31" s="17">
        <v>511672</v>
      </c>
      <c r="AC31" s="17">
        <v>503456</v>
      </c>
      <c r="AD31" s="18">
        <f t="shared" si="14"/>
        <v>510232.6</v>
      </c>
      <c r="AJ31" s="16">
        <v>6</v>
      </c>
      <c r="AK31" s="17">
        <v>0.38333400000000001</v>
      </c>
      <c r="AL31" s="17">
        <v>0.38162200000000002</v>
      </c>
      <c r="AM31" s="17">
        <v>0.38289000000000001</v>
      </c>
      <c r="AN31" s="17">
        <v>0.38446799999999998</v>
      </c>
      <c r="AO31" s="17">
        <v>0.38355800000000001</v>
      </c>
      <c r="AP31" s="18">
        <f t="shared" si="11"/>
        <v>0.38317440000000003</v>
      </c>
      <c r="AQ31" s="12"/>
      <c r="AR31" s="16">
        <v>6</v>
      </c>
      <c r="AS31" s="17">
        <v>0.37703999999999999</v>
      </c>
      <c r="AT31" s="17">
        <v>0.37668499999999999</v>
      </c>
      <c r="AU31" s="17">
        <v>0.37608599999999998</v>
      </c>
      <c r="AV31" s="17">
        <v>0.37665300000000002</v>
      </c>
      <c r="AW31" s="17">
        <v>0.377778</v>
      </c>
      <c r="AX31" s="18">
        <f t="shared" si="12"/>
        <v>0.37684839999999997</v>
      </c>
      <c r="AZ31" s="16">
        <v>6</v>
      </c>
      <c r="BA31" s="17">
        <v>0</v>
      </c>
      <c r="BB31" s="17">
        <v>0</v>
      </c>
      <c r="BC31" s="17">
        <v>0</v>
      </c>
      <c r="BD31" s="17">
        <v>0</v>
      </c>
      <c r="BE31" s="17">
        <v>0</v>
      </c>
      <c r="BF31" s="18">
        <f t="shared" si="13"/>
        <v>0</v>
      </c>
    </row>
    <row r="32" spans="2:58" x14ac:dyDescent="0.55000000000000004">
      <c r="H32" s="16">
        <f t="shared" si="15"/>
        <v>8</v>
      </c>
      <c r="I32" s="17">
        <v>71396.899999999994</v>
      </c>
      <c r="J32" s="17">
        <v>73134.100000000006</v>
      </c>
      <c r="K32" s="17">
        <v>71812.600000000006</v>
      </c>
      <c r="L32" s="17">
        <v>73030.2</v>
      </c>
      <c r="M32" s="17">
        <v>71669.600000000006</v>
      </c>
      <c r="N32" s="18">
        <f t="shared" si="9"/>
        <v>72208.680000000008</v>
      </c>
      <c r="O32" s="12"/>
      <c r="P32" s="16">
        <f t="shared" si="16"/>
        <v>8</v>
      </c>
      <c r="Q32" s="17">
        <v>74245.3</v>
      </c>
      <c r="R32" s="17">
        <v>75267.199999999997</v>
      </c>
      <c r="S32" s="17">
        <v>74756.3</v>
      </c>
      <c r="T32" s="17">
        <v>75391.100000000006</v>
      </c>
      <c r="U32" s="17">
        <v>75458.600000000006</v>
      </c>
      <c r="V32" s="18">
        <f t="shared" si="10"/>
        <v>75023.7</v>
      </c>
      <c r="X32" s="16">
        <f t="shared" si="17"/>
        <v>8</v>
      </c>
      <c r="Y32" s="17">
        <v>631395</v>
      </c>
      <c r="Z32" s="17">
        <v>642394</v>
      </c>
      <c r="AA32" s="17">
        <v>658871</v>
      </c>
      <c r="AB32" s="17">
        <v>673381</v>
      </c>
      <c r="AC32" s="17">
        <v>652268</v>
      </c>
      <c r="AD32" s="18">
        <f t="shared" si="14"/>
        <v>651661.80000000005</v>
      </c>
      <c r="AJ32" s="16">
        <v>8</v>
      </c>
      <c r="AK32" s="17">
        <v>0.45338699999999998</v>
      </c>
      <c r="AL32" s="17">
        <v>0.44951400000000002</v>
      </c>
      <c r="AM32" s="17">
        <v>0.45246999999999998</v>
      </c>
      <c r="AN32" s="17">
        <v>0.44948100000000002</v>
      </c>
      <c r="AO32" s="17">
        <v>0.452511</v>
      </c>
      <c r="AP32" s="18">
        <f t="shared" si="11"/>
        <v>0.45147259999999995</v>
      </c>
      <c r="AQ32" s="12"/>
      <c r="AR32" s="16">
        <v>8</v>
      </c>
      <c r="AS32" s="17">
        <v>0.44456099999999998</v>
      </c>
      <c r="AT32" s="17">
        <v>0.44237100000000001</v>
      </c>
      <c r="AU32" s="17">
        <v>0.44402999999999998</v>
      </c>
      <c r="AV32" s="17">
        <v>0.44251699999999999</v>
      </c>
      <c r="AW32" s="17">
        <v>0.44223600000000002</v>
      </c>
      <c r="AX32" s="18">
        <f t="shared" si="12"/>
        <v>0.44314299999999995</v>
      </c>
      <c r="AZ32" s="16">
        <v>8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8">
        <f t="shared" si="13"/>
        <v>0</v>
      </c>
    </row>
    <row r="33" spans="8:58" x14ac:dyDescent="0.55000000000000004">
      <c r="H33" s="16">
        <f t="shared" si="15"/>
        <v>10</v>
      </c>
      <c r="I33" s="17">
        <v>72864.3</v>
      </c>
      <c r="J33" s="17">
        <v>73735.899999999994</v>
      </c>
      <c r="K33" s="17">
        <v>72246.8</v>
      </c>
      <c r="L33" s="17">
        <v>72353.899999999994</v>
      </c>
      <c r="M33" s="17">
        <v>73790.8</v>
      </c>
      <c r="N33" s="18">
        <f t="shared" si="9"/>
        <v>72998.34</v>
      </c>
      <c r="O33" s="12"/>
      <c r="P33" s="16">
        <f t="shared" si="16"/>
        <v>10</v>
      </c>
      <c r="Q33" s="17">
        <v>76506.5</v>
      </c>
      <c r="R33" s="17">
        <v>76847.3</v>
      </c>
      <c r="S33" s="17">
        <v>75228.800000000003</v>
      </c>
      <c r="T33" s="17">
        <v>76169</v>
      </c>
      <c r="U33" s="17">
        <v>77303.3</v>
      </c>
      <c r="V33" s="18">
        <f t="shared" si="10"/>
        <v>76410.98</v>
      </c>
      <c r="X33" s="16">
        <f t="shared" si="17"/>
        <v>10</v>
      </c>
      <c r="Y33" s="17">
        <v>795837</v>
      </c>
      <c r="Z33" s="17">
        <v>794078</v>
      </c>
      <c r="AA33" s="17">
        <v>784342</v>
      </c>
      <c r="AB33" s="17">
        <v>815047</v>
      </c>
      <c r="AC33" s="17">
        <v>830820</v>
      </c>
      <c r="AD33" s="18">
        <f t="shared" si="14"/>
        <v>804024.8</v>
      </c>
      <c r="AJ33" s="16">
        <v>10</v>
      </c>
      <c r="AK33" s="17">
        <v>0.51067300000000004</v>
      </c>
      <c r="AL33" s="17">
        <v>0.50816700000000004</v>
      </c>
      <c r="AM33" s="17">
        <v>0.511602</v>
      </c>
      <c r="AN33" s="17">
        <v>0.51152500000000001</v>
      </c>
      <c r="AO33" s="17">
        <v>0.50754200000000005</v>
      </c>
      <c r="AP33" s="18">
        <f t="shared" si="11"/>
        <v>0.50990179999999996</v>
      </c>
      <c r="AQ33" s="12"/>
      <c r="AR33" s="16">
        <v>10</v>
      </c>
      <c r="AS33" s="17">
        <v>0.49971900000000002</v>
      </c>
      <c r="AT33" s="17">
        <v>0.49887999999999999</v>
      </c>
      <c r="AU33" s="17">
        <v>0.50297199999999997</v>
      </c>
      <c r="AV33" s="17">
        <v>0.50067499999999998</v>
      </c>
      <c r="AW33" s="17">
        <v>0.49788500000000002</v>
      </c>
      <c r="AX33" s="18">
        <f t="shared" si="12"/>
        <v>0.50002619999999998</v>
      </c>
      <c r="AZ33" s="16">
        <v>10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18">
        <f t="shared" si="13"/>
        <v>0</v>
      </c>
    </row>
    <row r="34" spans="8:58" x14ac:dyDescent="0.55000000000000004">
      <c r="H34" s="16">
        <f t="shared" si="15"/>
        <v>12</v>
      </c>
      <c r="I34" s="17">
        <v>76643.899999999994</v>
      </c>
      <c r="J34" s="17">
        <v>75786.5</v>
      </c>
      <c r="K34" s="17">
        <v>74777.100000000006</v>
      </c>
      <c r="L34" s="17">
        <v>75597.399999999994</v>
      </c>
      <c r="M34" s="17">
        <v>75242.100000000006</v>
      </c>
      <c r="N34" s="18">
        <f t="shared" si="9"/>
        <v>75609.399999999994</v>
      </c>
      <c r="O34" s="12"/>
      <c r="P34" s="16">
        <f t="shared" si="16"/>
        <v>12</v>
      </c>
      <c r="Q34" s="17">
        <v>78994.399999999994</v>
      </c>
      <c r="R34" s="17">
        <v>78244.7</v>
      </c>
      <c r="S34" s="17">
        <v>77670.3</v>
      </c>
      <c r="T34" s="17">
        <v>77120.100000000006</v>
      </c>
      <c r="U34" s="17">
        <v>78560.100000000006</v>
      </c>
      <c r="V34" s="18">
        <f t="shared" si="10"/>
        <v>78117.919999999998</v>
      </c>
      <c r="X34" s="16">
        <f t="shared" si="17"/>
        <v>12</v>
      </c>
      <c r="Y34" s="17">
        <v>907715</v>
      </c>
      <c r="Z34" s="17">
        <v>934573</v>
      </c>
      <c r="AA34" s="17">
        <v>909473</v>
      </c>
      <c r="AB34" s="17">
        <v>901354</v>
      </c>
      <c r="AC34" s="17">
        <v>819793</v>
      </c>
      <c r="AD34" s="18">
        <f t="shared" si="14"/>
        <v>894581.6</v>
      </c>
      <c r="AJ34" s="16">
        <v>12</v>
      </c>
      <c r="AK34" s="17">
        <v>0.54786800000000002</v>
      </c>
      <c r="AL34" s="17">
        <v>0.54954999999999998</v>
      </c>
      <c r="AM34" s="17">
        <v>0.55221200000000004</v>
      </c>
      <c r="AN34" s="17">
        <v>0.55061400000000005</v>
      </c>
      <c r="AO34" s="17">
        <v>0.55075399999999997</v>
      </c>
      <c r="AP34" s="18">
        <f t="shared" si="11"/>
        <v>0.55019960000000001</v>
      </c>
      <c r="AQ34" s="12"/>
      <c r="AR34" s="16">
        <v>12</v>
      </c>
      <c r="AS34" s="17">
        <v>0.54141600000000001</v>
      </c>
      <c r="AT34" s="17">
        <v>0.54268499999999997</v>
      </c>
      <c r="AU34" s="17">
        <v>0.54415599999999997</v>
      </c>
      <c r="AV34" s="17">
        <v>0.54523200000000005</v>
      </c>
      <c r="AW34" s="17">
        <v>0.54239000000000004</v>
      </c>
      <c r="AX34" s="18">
        <f t="shared" si="12"/>
        <v>0.54317579999999999</v>
      </c>
      <c r="AZ34" s="16">
        <v>12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8">
        <f t="shared" si="13"/>
        <v>0</v>
      </c>
    </row>
    <row r="35" spans="8:58" x14ac:dyDescent="0.55000000000000004">
      <c r="H35" s="16">
        <f t="shared" si="15"/>
        <v>14</v>
      </c>
      <c r="I35" s="17">
        <v>80394.899999999994</v>
      </c>
      <c r="J35" s="17">
        <v>80522</v>
      </c>
      <c r="K35" s="17">
        <v>79678.899999999994</v>
      </c>
      <c r="L35" s="17">
        <v>80107.7</v>
      </c>
      <c r="M35" s="17">
        <v>77686.2</v>
      </c>
      <c r="N35" s="18">
        <f t="shared" si="9"/>
        <v>79677.94</v>
      </c>
      <c r="O35" s="12"/>
      <c r="P35" s="16">
        <f t="shared" si="16"/>
        <v>14</v>
      </c>
      <c r="Q35" s="17">
        <v>81933.2</v>
      </c>
      <c r="R35" s="17">
        <v>82907.199999999997</v>
      </c>
      <c r="S35" s="17">
        <v>82641.3</v>
      </c>
      <c r="T35" s="17">
        <v>80954.600000000006</v>
      </c>
      <c r="U35" s="17">
        <v>81836.5</v>
      </c>
      <c r="V35" s="18">
        <f t="shared" si="10"/>
        <v>82054.560000000012</v>
      </c>
      <c r="X35" s="16">
        <f t="shared" si="17"/>
        <v>14</v>
      </c>
      <c r="Y35" s="17">
        <v>1026740</v>
      </c>
      <c r="Z35" s="17">
        <v>1012190</v>
      </c>
      <c r="AA35" s="17">
        <v>1023340</v>
      </c>
      <c r="AB35" s="17">
        <v>1028990</v>
      </c>
      <c r="AC35" s="17">
        <v>1045220</v>
      </c>
      <c r="AD35" s="18">
        <f t="shared" si="14"/>
        <v>1027296</v>
      </c>
      <c r="AJ35" s="16">
        <v>14</v>
      </c>
      <c r="AK35" s="17">
        <v>0.57716900000000004</v>
      </c>
      <c r="AL35" s="17">
        <v>0.57702600000000004</v>
      </c>
      <c r="AM35" s="17">
        <v>0.57895600000000003</v>
      </c>
      <c r="AN35" s="17">
        <v>0.57754099999999997</v>
      </c>
      <c r="AO35" s="17">
        <v>0.58299100000000004</v>
      </c>
      <c r="AP35" s="18">
        <f t="shared" si="11"/>
        <v>0.57873660000000005</v>
      </c>
      <c r="AQ35" s="12"/>
      <c r="AR35" s="16">
        <v>14</v>
      </c>
      <c r="AS35" s="17">
        <v>0.57237400000000005</v>
      </c>
      <c r="AT35" s="17">
        <v>0.57044700000000004</v>
      </c>
      <c r="AU35" s="17">
        <v>0.57141500000000001</v>
      </c>
      <c r="AV35" s="17">
        <v>0.57430099999999995</v>
      </c>
      <c r="AW35" s="17">
        <v>0.57278799999999996</v>
      </c>
      <c r="AX35" s="18">
        <f t="shared" si="12"/>
        <v>0.57226500000000002</v>
      </c>
      <c r="AZ35" s="16">
        <v>14</v>
      </c>
      <c r="BA35" s="17">
        <v>0</v>
      </c>
      <c r="BB35" s="17">
        <v>0</v>
      </c>
      <c r="BC35" s="17">
        <v>0</v>
      </c>
      <c r="BD35" s="17">
        <v>0</v>
      </c>
      <c r="BE35" s="17">
        <v>0</v>
      </c>
      <c r="BF35" s="18">
        <f t="shared" si="13"/>
        <v>0</v>
      </c>
    </row>
    <row r="36" spans="8:58" x14ac:dyDescent="0.55000000000000004">
      <c r="H36" s="16">
        <f t="shared" si="15"/>
        <v>16</v>
      </c>
      <c r="I36" s="17">
        <v>82847.600000000006</v>
      </c>
      <c r="J36" s="17">
        <v>81022.399999999994</v>
      </c>
      <c r="K36" s="17">
        <v>81226.399999999994</v>
      </c>
      <c r="L36" s="17">
        <v>82217.399999999994</v>
      </c>
      <c r="M36" s="17">
        <v>81813.3</v>
      </c>
      <c r="N36" s="18">
        <f t="shared" si="9"/>
        <v>81825.42</v>
      </c>
      <c r="O36" s="12"/>
      <c r="P36" s="16">
        <f t="shared" si="16"/>
        <v>16</v>
      </c>
      <c r="Q36" s="17">
        <v>83255.399999999994</v>
      </c>
      <c r="R36" s="17">
        <v>84446.3</v>
      </c>
      <c r="S36" s="17">
        <v>83981.9</v>
      </c>
      <c r="T36" s="17">
        <v>84397.9</v>
      </c>
      <c r="U36" s="17">
        <v>85334</v>
      </c>
      <c r="V36" s="18">
        <f t="shared" si="10"/>
        <v>84283.1</v>
      </c>
      <c r="X36" s="16">
        <f t="shared" si="17"/>
        <v>16</v>
      </c>
      <c r="Y36" s="17">
        <v>1071720</v>
      </c>
      <c r="Z36" s="17">
        <v>1096100</v>
      </c>
      <c r="AA36" s="17">
        <v>1090830</v>
      </c>
      <c r="AB36" s="17">
        <v>1083130</v>
      </c>
      <c r="AC36" s="17">
        <v>1076890</v>
      </c>
      <c r="AD36" s="18">
        <f t="shared" si="14"/>
        <v>1083734</v>
      </c>
      <c r="AJ36" s="16">
        <v>16</v>
      </c>
      <c r="AK36" s="17">
        <v>0.60458599999999996</v>
      </c>
      <c r="AL36" s="17">
        <v>0.60756299999999996</v>
      </c>
      <c r="AM36" s="17">
        <v>0.60738800000000004</v>
      </c>
      <c r="AN36" s="17">
        <v>0.60566799999999998</v>
      </c>
      <c r="AO36" s="17">
        <v>0.60642200000000002</v>
      </c>
      <c r="AP36" s="18">
        <f t="shared" si="11"/>
        <v>0.60632540000000001</v>
      </c>
      <c r="AQ36" s="12"/>
      <c r="AR36" s="16">
        <v>16</v>
      </c>
      <c r="AS36" s="17">
        <v>0.60157700000000003</v>
      </c>
      <c r="AT36" s="17">
        <v>0.59931699999999999</v>
      </c>
      <c r="AU36" s="17">
        <v>0.60029999999999994</v>
      </c>
      <c r="AV36" s="17">
        <v>0.59976399999999996</v>
      </c>
      <c r="AW36" s="17">
        <v>0.597665</v>
      </c>
      <c r="AX36" s="18">
        <f t="shared" si="12"/>
        <v>0.59972459999999994</v>
      </c>
      <c r="AZ36" s="16">
        <v>16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8">
        <f t="shared" si="13"/>
        <v>0</v>
      </c>
    </row>
    <row r="37" spans="8:58" x14ac:dyDescent="0.55000000000000004">
      <c r="H37" s="16">
        <f t="shared" si="15"/>
        <v>18</v>
      </c>
      <c r="I37" s="17">
        <v>86099.3</v>
      </c>
      <c r="J37" s="17">
        <v>85945.600000000006</v>
      </c>
      <c r="K37" s="17">
        <v>85690.9</v>
      </c>
      <c r="L37" s="17">
        <v>85201.8</v>
      </c>
      <c r="M37" s="17">
        <v>84051</v>
      </c>
      <c r="N37" s="18">
        <f t="shared" si="9"/>
        <v>85397.72</v>
      </c>
      <c r="O37" s="12"/>
      <c r="P37" s="16">
        <f t="shared" si="16"/>
        <v>18</v>
      </c>
      <c r="Q37" s="17">
        <v>88214.9</v>
      </c>
      <c r="R37" s="17">
        <v>88382.8</v>
      </c>
      <c r="S37" s="17">
        <v>88524.2</v>
      </c>
      <c r="T37" s="17">
        <v>88669.6</v>
      </c>
      <c r="U37" s="17">
        <v>88964.2</v>
      </c>
      <c r="V37" s="18">
        <f t="shared" si="10"/>
        <v>88551.14</v>
      </c>
      <c r="X37" s="16">
        <f t="shared" si="17"/>
        <v>18</v>
      </c>
      <c r="Y37" s="17">
        <v>1045640</v>
      </c>
      <c r="Z37" s="17">
        <v>1066130</v>
      </c>
      <c r="AA37" s="17">
        <v>1075950</v>
      </c>
      <c r="AB37" s="17">
        <v>1089830</v>
      </c>
      <c r="AC37" s="17">
        <v>1071740</v>
      </c>
      <c r="AD37" s="18">
        <f t="shared" si="14"/>
        <v>1069858</v>
      </c>
      <c r="AJ37" s="16">
        <v>18</v>
      </c>
      <c r="AK37" s="17">
        <v>0.62433799999999995</v>
      </c>
      <c r="AL37" s="17">
        <v>0.62440600000000002</v>
      </c>
      <c r="AM37" s="17">
        <v>0.62537500000000001</v>
      </c>
      <c r="AN37" s="17">
        <v>0.626027</v>
      </c>
      <c r="AO37" s="17">
        <v>0.62837200000000004</v>
      </c>
      <c r="AP37" s="18">
        <f t="shared" si="11"/>
        <v>0.62570360000000003</v>
      </c>
      <c r="AQ37" s="12"/>
      <c r="AR37" s="16">
        <v>18</v>
      </c>
      <c r="AS37" s="17">
        <v>0.61881799999999998</v>
      </c>
      <c r="AT37" s="17">
        <v>0.61850899999999998</v>
      </c>
      <c r="AU37" s="17">
        <v>0.61823399999999995</v>
      </c>
      <c r="AV37" s="17">
        <v>0.61831400000000003</v>
      </c>
      <c r="AW37" s="17">
        <v>0.61763999999999997</v>
      </c>
      <c r="AX37" s="18">
        <f t="shared" si="12"/>
        <v>0.61830300000000005</v>
      </c>
      <c r="AZ37" s="16">
        <v>18</v>
      </c>
      <c r="BA37" s="17">
        <v>0</v>
      </c>
      <c r="BB37" s="17">
        <v>0</v>
      </c>
      <c r="BC37" s="17">
        <v>0</v>
      </c>
      <c r="BD37" s="17">
        <v>0</v>
      </c>
      <c r="BE37" s="17">
        <v>0</v>
      </c>
      <c r="BF37" s="18">
        <f t="shared" si="13"/>
        <v>0</v>
      </c>
    </row>
    <row r="38" spans="8:58" x14ac:dyDescent="0.55000000000000004">
      <c r="H38" s="16">
        <f t="shared" si="15"/>
        <v>20</v>
      </c>
      <c r="I38" s="17">
        <v>88751.3</v>
      </c>
      <c r="J38" s="17">
        <v>89591.8</v>
      </c>
      <c r="K38" s="17">
        <v>87694.5</v>
      </c>
      <c r="L38" s="17">
        <v>89501</v>
      </c>
      <c r="M38" s="17">
        <v>89293.2</v>
      </c>
      <c r="N38" s="18">
        <f t="shared" si="9"/>
        <v>88966.36</v>
      </c>
      <c r="O38" s="12"/>
      <c r="P38" s="16">
        <f t="shared" si="16"/>
        <v>20</v>
      </c>
      <c r="Q38" s="17">
        <v>91930.7</v>
      </c>
      <c r="R38" s="17">
        <v>90471.6</v>
      </c>
      <c r="S38" s="17">
        <v>90550</v>
      </c>
      <c r="T38" s="17">
        <v>92735.8</v>
      </c>
      <c r="U38" s="17">
        <v>91304.8</v>
      </c>
      <c r="V38" s="18">
        <f t="shared" si="10"/>
        <v>91398.579999999987</v>
      </c>
      <c r="X38" s="16">
        <f t="shared" si="17"/>
        <v>20</v>
      </c>
      <c r="Y38" s="17">
        <v>1035490</v>
      </c>
      <c r="Z38" s="17">
        <v>1059000</v>
      </c>
      <c r="AA38" s="17">
        <v>1062590</v>
      </c>
      <c r="AB38" s="17">
        <v>1026020</v>
      </c>
      <c r="AC38" s="17">
        <v>1045690</v>
      </c>
      <c r="AD38" s="18">
        <f t="shared" si="14"/>
        <v>1045758</v>
      </c>
      <c r="AJ38" s="16">
        <v>20</v>
      </c>
      <c r="AK38" s="17">
        <v>0.64249400000000001</v>
      </c>
      <c r="AL38" s="17">
        <v>0.64109899999999997</v>
      </c>
      <c r="AM38" s="17">
        <v>0.64469200000000004</v>
      </c>
      <c r="AN38" s="17">
        <v>0.64119599999999999</v>
      </c>
      <c r="AO38" s="17">
        <v>0.64168499999999995</v>
      </c>
      <c r="AP38" s="18">
        <f t="shared" si="11"/>
        <v>0.64223319999999995</v>
      </c>
      <c r="AQ38" s="12"/>
      <c r="AR38" s="16">
        <v>20</v>
      </c>
      <c r="AS38" s="17">
        <v>0.63585400000000003</v>
      </c>
      <c r="AT38" s="17">
        <v>0.63806499999999999</v>
      </c>
      <c r="AU38" s="17">
        <v>0.63774299999999995</v>
      </c>
      <c r="AV38" s="17">
        <v>0.63385100000000005</v>
      </c>
      <c r="AW38" s="17">
        <v>0.63650099999999998</v>
      </c>
      <c r="AX38" s="18">
        <f t="shared" si="12"/>
        <v>0.63640280000000005</v>
      </c>
      <c r="AZ38" s="16">
        <v>20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8">
        <f t="shared" si="13"/>
        <v>0</v>
      </c>
    </row>
    <row r="39" spans="8:58" x14ac:dyDescent="0.55000000000000004">
      <c r="H39" s="16">
        <f t="shared" si="15"/>
        <v>22</v>
      </c>
      <c r="I39" s="17">
        <v>91357.2</v>
      </c>
      <c r="J39" s="17">
        <v>91612.4</v>
      </c>
      <c r="K39" s="17">
        <v>91240.3</v>
      </c>
      <c r="L39" s="17">
        <v>90394.9</v>
      </c>
      <c r="M39" s="17">
        <v>90867.8</v>
      </c>
      <c r="N39" s="18">
        <f t="shared" si="9"/>
        <v>91094.51999999999</v>
      </c>
      <c r="O39" s="12"/>
      <c r="P39" s="16">
        <f t="shared" si="16"/>
        <v>22</v>
      </c>
      <c r="Q39" s="17">
        <v>94800.9</v>
      </c>
      <c r="R39" s="17">
        <v>93462.2</v>
      </c>
      <c r="S39" s="17">
        <v>93859.3</v>
      </c>
      <c r="T39" s="17">
        <v>94591.1</v>
      </c>
      <c r="U39" s="17">
        <v>93047.4</v>
      </c>
      <c r="V39" s="18">
        <f t="shared" si="10"/>
        <v>93952.180000000008</v>
      </c>
      <c r="X39" s="16">
        <f t="shared" si="17"/>
        <v>22</v>
      </c>
      <c r="Y39" s="17">
        <v>1040560</v>
      </c>
      <c r="Z39" s="17">
        <v>1017200</v>
      </c>
      <c r="AA39" s="17">
        <v>1028350</v>
      </c>
      <c r="AB39" s="17">
        <v>1027540</v>
      </c>
      <c r="AC39" s="17">
        <v>1042700</v>
      </c>
      <c r="AD39" s="18">
        <f t="shared" si="14"/>
        <v>1031270</v>
      </c>
      <c r="AJ39" s="16">
        <v>22</v>
      </c>
      <c r="AK39" s="17">
        <v>0.65871199999999996</v>
      </c>
      <c r="AL39" s="17">
        <v>0.65842800000000001</v>
      </c>
      <c r="AM39" s="17">
        <v>0.65907700000000002</v>
      </c>
      <c r="AN39" s="17">
        <v>0.66056000000000004</v>
      </c>
      <c r="AO39" s="17">
        <v>0.65975600000000001</v>
      </c>
      <c r="AP39" s="18">
        <f t="shared" si="11"/>
        <v>0.65930660000000008</v>
      </c>
      <c r="AQ39" s="12"/>
      <c r="AR39" s="16">
        <v>22</v>
      </c>
      <c r="AS39" s="17">
        <v>0.65139899999999995</v>
      </c>
      <c r="AT39" s="17">
        <v>0.65357299999999996</v>
      </c>
      <c r="AU39" s="17">
        <v>0.65302199999999999</v>
      </c>
      <c r="AV39" s="17">
        <v>0.65168000000000004</v>
      </c>
      <c r="AW39" s="17">
        <v>0.65431099999999998</v>
      </c>
      <c r="AX39" s="18">
        <f t="shared" si="12"/>
        <v>0.65279699999999996</v>
      </c>
      <c r="AZ39" s="16">
        <v>22</v>
      </c>
      <c r="BA39" s="17">
        <v>0</v>
      </c>
      <c r="BB39" s="17">
        <v>0</v>
      </c>
      <c r="BC39" s="17">
        <v>0</v>
      </c>
      <c r="BD39" s="17">
        <v>0</v>
      </c>
      <c r="BE39" s="17">
        <v>0</v>
      </c>
      <c r="BF39" s="18">
        <f t="shared" si="13"/>
        <v>0</v>
      </c>
    </row>
    <row r="40" spans="8:58" x14ac:dyDescent="0.55000000000000004">
      <c r="H40" s="16">
        <f t="shared" si="15"/>
        <v>24</v>
      </c>
      <c r="I40" s="17">
        <v>95994</v>
      </c>
      <c r="J40" s="17">
        <v>93923.7</v>
      </c>
      <c r="K40" s="17">
        <v>93790.7</v>
      </c>
      <c r="L40" s="17">
        <v>92053.2</v>
      </c>
      <c r="M40" s="17">
        <v>92599.5</v>
      </c>
      <c r="N40" s="18">
        <f t="shared" si="9"/>
        <v>93672.22</v>
      </c>
      <c r="O40" s="12"/>
      <c r="P40" s="16">
        <f t="shared" si="16"/>
        <v>24</v>
      </c>
      <c r="Q40" s="17">
        <v>97327.8</v>
      </c>
      <c r="R40" s="17">
        <v>96847.8</v>
      </c>
      <c r="S40" s="17">
        <v>96336.9</v>
      </c>
      <c r="T40" s="17">
        <v>96309.3</v>
      </c>
      <c r="U40" s="17">
        <v>96030.9</v>
      </c>
      <c r="V40" s="18">
        <f t="shared" si="10"/>
        <v>96570.54</v>
      </c>
      <c r="X40" s="16">
        <f t="shared" si="17"/>
        <v>24</v>
      </c>
      <c r="Y40" s="17">
        <v>1038250</v>
      </c>
      <c r="Z40" s="17">
        <v>1028960</v>
      </c>
      <c r="AA40" s="17">
        <v>1047040</v>
      </c>
      <c r="AB40" s="17">
        <v>1041260</v>
      </c>
      <c r="AC40" s="17">
        <v>1032360</v>
      </c>
      <c r="AD40" s="18">
        <f t="shared" si="14"/>
        <v>1037574</v>
      </c>
      <c r="AJ40" s="16">
        <v>24</v>
      </c>
      <c r="AK40" s="17">
        <v>0.66832800000000003</v>
      </c>
      <c r="AL40" s="17">
        <v>0.67290899999999998</v>
      </c>
      <c r="AM40" s="17">
        <v>0.67278000000000004</v>
      </c>
      <c r="AN40" s="17">
        <v>0.67625100000000005</v>
      </c>
      <c r="AO40" s="17">
        <v>0.674952</v>
      </c>
      <c r="AP40" s="18">
        <f t="shared" si="11"/>
        <v>0.67304399999999998</v>
      </c>
      <c r="AQ40" s="12"/>
      <c r="AR40" s="16">
        <v>24</v>
      </c>
      <c r="AS40" s="17">
        <v>0.66569599999999995</v>
      </c>
      <c r="AT40" s="17">
        <v>0.66625100000000004</v>
      </c>
      <c r="AU40" s="17">
        <v>0.66745100000000002</v>
      </c>
      <c r="AV40" s="17">
        <v>0.667153</v>
      </c>
      <c r="AW40" s="17">
        <v>0.66778599999999999</v>
      </c>
      <c r="AX40" s="18">
        <f t="shared" si="12"/>
        <v>0.6668674</v>
      </c>
      <c r="AZ40" s="16">
        <v>24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8">
        <f t="shared" si="13"/>
        <v>0</v>
      </c>
    </row>
    <row r="41" spans="8:58" x14ac:dyDescent="0.55000000000000004">
      <c r="H41" s="16">
        <f t="shared" si="15"/>
        <v>26</v>
      </c>
      <c r="I41" s="17">
        <v>96501.8</v>
      </c>
      <c r="J41" s="17">
        <v>94801.3</v>
      </c>
      <c r="K41" s="17">
        <v>95412.800000000003</v>
      </c>
      <c r="L41" s="17">
        <v>95585.4</v>
      </c>
      <c r="M41" s="17">
        <v>95513.8</v>
      </c>
      <c r="N41" s="18">
        <f t="shared" si="9"/>
        <v>95563.02</v>
      </c>
      <c r="O41" s="12"/>
      <c r="P41" s="16">
        <f t="shared" si="16"/>
        <v>26</v>
      </c>
      <c r="Q41" s="17">
        <v>98989.5</v>
      </c>
      <c r="R41" s="17">
        <v>98167</v>
      </c>
      <c r="S41" s="17">
        <v>99339.5</v>
      </c>
      <c r="T41" s="17">
        <v>98375.1</v>
      </c>
      <c r="U41" s="17">
        <v>98610.3</v>
      </c>
      <c r="V41" s="18">
        <f t="shared" si="10"/>
        <v>98696.28</v>
      </c>
      <c r="X41" s="16">
        <f t="shared" si="17"/>
        <v>26</v>
      </c>
      <c r="Y41" s="17">
        <v>1022500</v>
      </c>
      <c r="Z41" s="17">
        <v>1024770</v>
      </c>
      <c r="AA41" s="17">
        <v>1027290</v>
      </c>
      <c r="AB41" s="17">
        <v>1009610</v>
      </c>
      <c r="AC41" s="17">
        <v>1006150</v>
      </c>
      <c r="AD41" s="18">
        <f t="shared" si="14"/>
        <v>1018064</v>
      </c>
      <c r="AJ41" s="16">
        <v>26</v>
      </c>
      <c r="AK41" s="17">
        <v>0.68483300000000003</v>
      </c>
      <c r="AL41" s="17">
        <v>0.68761499999999998</v>
      </c>
      <c r="AM41" s="17">
        <v>0.68676700000000002</v>
      </c>
      <c r="AN41" s="17">
        <v>0.68639499999999998</v>
      </c>
      <c r="AO41" s="17">
        <v>0.68662100000000004</v>
      </c>
      <c r="AP41" s="18">
        <f t="shared" si="11"/>
        <v>0.68644620000000001</v>
      </c>
      <c r="AQ41" s="12"/>
      <c r="AR41" s="16">
        <v>26</v>
      </c>
      <c r="AS41" s="17">
        <v>0.679504</v>
      </c>
      <c r="AT41" s="17">
        <v>0.68092200000000003</v>
      </c>
      <c r="AU41" s="17">
        <v>0.67902300000000004</v>
      </c>
      <c r="AV41" s="17">
        <v>0.680338</v>
      </c>
      <c r="AW41" s="17">
        <v>0.68003499999999995</v>
      </c>
      <c r="AX41" s="18">
        <f t="shared" si="12"/>
        <v>0.67996439999999991</v>
      </c>
      <c r="AZ41" s="16">
        <v>26</v>
      </c>
      <c r="BA41" s="17">
        <v>0</v>
      </c>
      <c r="BB41" s="17">
        <v>0</v>
      </c>
      <c r="BC41" s="17">
        <v>0</v>
      </c>
      <c r="BD41" s="17">
        <v>0</v>
      </c>
      <c r="BE41" s="17">
        <v>0</v>
      </c>
      <c r="BF41" s="18">
        <f t="shared" si="13"/>
        <v>0</v>
      </c>
    </row>
    <row r="42" spans="8:58" x14ac:dyDescent="0.55000000000000004">
      <c r="H42" s="16">
        <f t="shared" si="15"/>
        <v>28</v>
      </c>
      <c r="I42" s="17">
        <v>95741.4</v>
      </c>
      <c r="J42" s="17">
        <v>97233.4</v>
      </c>
      <c r="K42" s="17">
        <v>97349.7</v>
      </c>
      <c r="L42" s="17">
        <v>96589.9</v>
      </c>
      <c r="M42" s="17">
        <v>96916.2</v>
      </c>
      <c r="N42" s="18">
        <f t="shared" si="9"/>
        <v>96766.12000000001</v>
      </c>
      <c r="O42" s="12"/>
      <c r="P42" s="16">
        <f t="shared" si="16"/>
        <v>28</v>
      </c>
      <c r="Q42" s="17">
        <v>100795</v>
      </c>
      <c r="R42" s="17">
        <v>100845</v>
      </c>
      <c r="S42" s="17">
        <v>101191</v>
      </c>
      <c r="T42" s="17">
        <v>100900</v>
      </c>
      <c r="U42" s="17">
        <v>100712</v>
      </c>
      <c r="V42" s="18">
        <f t="shared" si="10"/>
        <v>100888.6</v>
      </c>
      <c r="X42" s="16">
        <f t="shared" si="17"/>
        <v>28</v>
      </c>
      <c r="Y42" s="17">
        <v>1038770</v>
      </c>
      <c r="Z42" s="17">
        <v>1036140</v>
      </c>
      <c r="AA42" s="17">
        <v>1016560</v>
      </c>
      <c r="AB42" s="17">
        <v>1029430</v>
      </c>
      <c r="AC42" s="17">
        <v>1019020</v>
      </c>
      <c r="AD42" s="18">
        <f t="shared" si="14"/>
        <v>1027984</v>
      </c>
      <c r="AJ42" s="16">
        <v>28</v>
      </c>
      <c r="AK42" s="17">
        <v>0.70147199999999998</v>
      </c>
      <c r="AL42" s="17">
        <v>0.69900799999999996</v>
      </c>
      <c r="AM42" s="17">
        <v>0.69886599999999999</v>
      </c>
      <c r="AN42" s="17">
        <v>0.69998899999999997</v>
      </c>
      <c r="AO42" s="17">
        <v>0.69942599999999999</v>
      </c>
      <c r="AP42" s="18">
        <f t="shared" si="11"/>
        <v>0.69975219999999994</v>
      </c>
      <c r="AQ42" s="12"/>
      <c r="AR42" s="16">
        <v>28</v>
      </c>
      <c r="AS42" s="17">
        <v>0.69196500000000005</v>
      </c>
      <c r="AT42" s="17">
        <v>0.69184500000000004</v>
      </c>
      <c r="AU42" s="17">
        <v>0.69131799999999999</v>
      </c>
      <c r="AV42" s="17">
        <v>0.69147499999999995</v>
      </c>
      <c r="AW42" s="17">
        <v>0.69185300000000005</v>
      </c>
      <c r="AX42" s="18">
        <f t="shared" si="12"/>
        <v>0.69169119999999995</v>
      </c>
      <c r="AZ42" s="16">
        <v>28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8">
        <f t="shared" si="13"/>
        <v>0</v>
      </c>
    </row>
    <row r="43" spans="8:58" x14ac:dyDescent="0.55000000000000004">
      <c r="H43" s="16">
        <f t="shared" si="15"/>
        <v>30</v>
      </c>
      <c r="I43" s="17">
        <v>98095.8</v>
      </c>
      <c r="J43" s="17">
        <v>99169.600000000006</v>
      </c>
      <c r="K43" s="17">
        <v>98960.9</v>
      </c>
      <c r="L43" s="17">
        <v>99014.6</v>
      </c>
      <c r="M43" s="17">
        <v>98660</v>
      </c>
      <c r="N43" s="18">
        <f t="shared" si="9"/>
        <v>98780.180000000008</v>
      </c>
      <c r="O43" s="12"/>
      <c r="P43" s="16">
        <f t="shared" si="16"/>
        <v>30</v>
      </c>
      <c r="Q43" s="17">
        <v>102639</v>
      </c>
      <c r="R43" s="17">
        <v>102726</v>
      </c>
      <c r="S43" s="17">
        <v>102580</v>
      </c>
      <c r="T43" s="17">
        <v>102102</v>
      </c>
      <c r="U43" s="17">
        <v>103479</v>
      </c>
      <c r="V43" s="18">
        <f t="shared" si="10"/>
        <v>102705.2</v>
      </c>
      <c r="X43" s="16">
        <f t="shared" si="17"/>
        <v>30</v>
      </c>
      <c r="Y43" s="17">
        <v>998106</v>
      </c>
      <c r="Z43" s="17">
        <v>1002920</v>
      </c>
      <c r="AA43" s="17">
        <v>1000960</v>
      </c>
      <c r="AB43" s="17">
        <v>1006050</v>
      </c>
      <c r="AC43" s="17">
        <v>1014610</v>
      </c>
      <c r="AD43" s="18">
        <f t="shared" si="14"/>
        <v>1004529.2</v>
      </c>
      <c r="AJ43" s="16">
        <v>30</v>
      </c>
      <c r="AK43" s="17">
        <v>0.71157199999999998</v>
      </c>
      <c r="AL43" s="17">
        <v>0.70961399999999997</v>
      </c>
      <c r="AM43" s="17">
        <v>0.71005799999999997</v>
      </c>
      <c r="AN43" s="17">
        <v>0.70990399999999998</v>
      </c>
      <c r="AO43" s="17">
        <v>0.71021299999999998</v>
      </c>
      <c r="AP43" s="18">
        <f t="shared" si="11"/>
        <v>0.71027220000000002</v>
      </c>
      <c r="AQ43" s="12"/>
      <c r="AR43" s="16">
        <v>30</v>
      </c>
      <c r="AS43" s="17">
        <v>0.70294900000000005</v>
      </c>
      <c r="AT43" s="17">
        <v>0.70254300000000003</v>
      </c>
      <c r="AU43" s="17">
        <v>0.70306800000000003</v>
      </c>
      <c r="AV43" s="17">
        <v>0.703569</v>
      </c>
      <c r="AW43" s="17">
        <v>0.70142899999999997</v>
      </c>
      <c r="AX43" s="18">
        <f t="shared" si="12"/>
        <v>0.70271159999999999</v>
      </c>
      <c r="AZ43" s="16">
        <v>30</v>
      </c>
      <c r="BA43" s="17">
        <v>0</v>
      </c>
      <c r="BB43" s="17">
        <v>0</v>
      </c>
      <c r="BC43" s="17">
        <v>0</v>
      </c>
      <c r="BD43" s="17">
        <v>0</v>
      </c>
      <c r="BE43" s="17">
        <v>0</v>
      </c>
      <c r="BF43" s="18">
        <f t="shared" si="13"/>
        <v>0</v>
      </c>
    </row>
    <row r="44" spans="8:58" x14ac:dyDescent="0.55000000000000004">
      <c r="H44" s="16">
        <f t="shared" si="15"/>
        <v>32</v>
      </c>
      <c r="I44" s="17">
        <v>100623</v>
      </c>
      <c r="J44" s="17">
        <v>100597</v>
      </c>
      <c r="K44" s="17">
        <v>100125</v>
      </c>
      <c r="L44" s="17">
        <v>100518</v>
      </c>
      <c r="M44" s="17">
        <v>100554</v>
      </c>
      <c r="N44" s="18">
        <f t="shared" si="9"/>
        <v>100483.4</v>
      </c>
      <c r="O44" s="12"/>
      <c r="P44" s="16">
        <f t="shared" si="16"/>
        <v>32</v>
      </c>
      <c r="Q44" s="17">
        <v>104480</v>
      </c>
      <c r="R44" s="17">
        <v>104389</v>
      </c>
      <c r="S44" s="17">
        <v>103836</v>
      </c>
      <c r="T44" s="17">
        <v>104461</v>
      </c>
      <c r="U44" s="17">
        <v>104558</v>
      </c>
      <c r="V44" s="18">
        <f t="shared" si="10"/>
        <v>104344.8</v>
      </c>
      <c r="X44" s="16">
        <f t="shared" si="17"/>
        <v>32</v>
      </c>
      <c r="Y44" s="17">
        <v>991884</v>
      </c>
      <c r="Z44" s="17">
        <v>1002400</v>
      </c>
      <c r="AA44" s="17">
        <v>992959</v>
      </c>
      <c r="AB44" s="17">
        <v>1018000</v>
      </c>
      <c r="AC44" s="17">
        <v>1016640</v>
      </c>
      <c r="AD44" s="18">
        <f t="shared" si="14"/>
        <v>1004376.6</v>
      </c>
      <c r="AJ44" s="16">
        <v>32</v>
      </c>
      <c r="AK44" s="17">
        <v>0.71991400000000005</v>
      </c>
      <c r="AL44" s="17">
        <v>0.72015700000000005</v>
      </c>
      <c r="AM44" s="17">
        <v>0.72068299999999996</v>
      </c>
      <c r="AN44" s="17">
        <v>0.72011499999999995</v>
      </c>
      <c r="AO44" s="17">
        <v>0.72021900000000005</v>
      </c>
      <c r="AP44" s="18">
        <f t="shared" si="11"/>
        <v>0.72021760000000001</v>
      </c>
      <c r="AQ44" s="12"/>
      <c r="AR44" s="16">
        <v>32</v>
      </c>
      <c r="AS44" s="17">
        <v>0.712723</v>
      </c>
      <c r="AT44" s="17">
        <v>0.71281499999999998</v>
      </c>
      <c r="AU44" s="17">
        <v>0.71387500000000004</v>
      </c>
      <c r="AV44" s="17">
        <v>0.71289800000000003</v>
      </c>
      <c r="AW44" s="17">
        <v>0.712835</v>
      </c>
      <c r="AX44" s="18">
        <f t="shared" si="12"/>
        <v>0.71302920000000003</v>
      </c>
      <c r="AZ44" s="16">
        <v>32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8">
        <f t="shared" si="13"/>
        <v>0</v>
      </c>
    </row>
    <row r="45" spans="8:58" x14ac:dyDescent="0.55000000000000004">
      <c r="H45" s="16">
        <f t="shared" si="15"/>
        <v>34</v>
      </c>
      <c r="I45" s="17">
        <v>101663</v>
      </c>
      <c r="J45" s="17">
        <v>103050</v>
      </c>
      <c r="K45" s="17">
        <v>101558</v>
      </c>
      <c r="L45" s="17">
        <v>101436</v>
      </c>
      <c r="M45" s="17">
        <v>101498</v>
      </c>
      <c r="N45" s="18">
        <f t="shared" si="9"/>
        <v>101841</v>
      </c>
      <c r="O45" s="12"/>
      <c r="P45" s="16">
        <f t="shared" si="16"/>
        <v>34</v>
      </c>
      <c r="Q45" s="17">
        <v>106241</v>
      </c>
      <c r="R45" s="17">
        <v>105628</v>
      </c>
      <c r="S45" s="17">
        <v>106130</v>
      </c>
      <c r="T45" s="17">
        <v>106271</v>
      </c>
      <c r="U45" s="17">
        <v>105887</v>
      </c>
      <c r="V45" s="18">
        <f t="shared" si="10"/>
        <v>106031.4</v>
      </c>
      <c r="X45" s="16">
        <f t="shared" si="17"/>
        <v>34</v>
      </c>
      <c r="Y45" s="17">
        <v>1001730</v>
      </c>
      <c r="Z45" s="17">
        <v>985857</v>
      </c>
      <c r="AA45" s="17">
        <v>983480</v>
      </c>
      <c r="AB45" s="17">
        <v>996453</v>
      </c>
      <c r="AC45" s="17">
        <v>993284</v>
      </c>
      <c r="AD45" s="18">
        <f t="shared" si="14"/>
        <v>992160.8</v>
      </c>
      <c r="AJ45" s="16">
        <v>34</v>
      </c>
      <c r="AK45" s="17">
        <v>0.73012100000000002</v>
      </c>
      <c r="AL45" s="17">
        <v>0.72785100000000003</v>
      </c>
      <c r="AM45" s="17">
        <v>0.73045800000000005</v>
      </c>
      <c r="AN45" s="17">
        <v>0.73045599999999999</v>
      </c>
      <c r="AO45" s="17">
        <v>0.73053199999999996</v>
      </c>
      <c r="AP45" s="18">
        <f t="shared" si="11"/>
        <v>0.72988360000000019</v>
      </c>
      <c r="AQ45" s="12"/>
      <c r="AR45" s="16">
        <v>34</v>
      </c>
      <c r="AS45" s="17">
        <v>0.72193600000000002</v>
      </c>
      <c r="AT45" s="17">
        <v>0.72300600000000004</v>
      </c>
      <c r="AU45" s="17">
        <v>0.72200500000000001</v>
      </c>
      <c r="AV45" s="17">
        <v>0.72200500000000001</v>
      </c>
      <c r="AW45" s="17">
        <v>0.72247700000000004</v>
      </c>
      <c r="AX45" s="18">
        <f t="shared" si="12"/>
        <v>0.72228580000000009</v>
      </c>
      <c r="AZ45" s="16">
        <v>34</v>
      </c>
      <c r="BA45" s="17">
        <v>0</v>
      </c>
      <c r="BB45" s="17">
        <v>0</v>
      </c>
      <c r="BC45" s="17">
        <v>0</v>
      </c>
      <c r="BD45" s="17">
        <v>0</v>
      </c>
      <c r="BE45" s="17">
        <v>0</v>
      </c>
      <c r="BF45" s="18">
        <f t="shared" si="13"/>
        <v>0</v>
      </c>
    </row>
    <row r="46" spans="8:58" x14ac:dyDescent="0.55000000000000004">
      <c r="H46" s="16">
        <f t="shared" si="15"/>
        <v>36</v>
      </c>
      <c r="I46" s="17">
        <v>102355</v>
      </c>
      <c r="J46" s="17">
        <v>102610</v>
      </c>
      <c r="K46" s="17">
        <v>102287</v>
      </c>
      <c r="L46" s="17">
        <v>102866</v>
      </c>
      <c r="M46" s="17">
        <v>102294</v>
      </c>
      <c r="N46" s="18">
        <f t="shared" si="9"/>
        <v>102482.4</v>
      </c>
      <c r="O46" s="12"/>
      <c r="P46" s="16">
        <f t="shared" si="16"/>
        <v>36</v>
      </c>
      <c r="Q46" s="17">
        <v>106882</v>
      </c>
      <c r="R46" s="17">
        <v>107337</v>
      </c>
      <c r="S46" s="17">
        <v>107302</v>
      </c>
      <c r="T46" s="17">
        <v>106725</v>
      </c>
      <c r="U46" s="17">
        <v>107210</v>
      </c>
      <c r="V46" s="18">
        <f t="shared" si="10"/>
        <v>107091.2</v>
      </c>
      <c r="X46" s="16">
        <f t="shared" si="17"/>
        <v>36</v>
      </c>
      <c r="Y46" s="17">
        <v>987730</v>
      </c>
      <c r="Z46" s="17">
        <v>978170</v>
      </c>
      <c r="AA46" s="17">
        <v>989676</v>
      </c>
      <c r="AB46" s="17">
        <v>990899</v>
      </c>
      <c r="AC46" s="17">
        <v>991844</v>
      </c>
      <c r="AD46" s="18">
        <f t="shared" si="14"/>
        <v>987663.8</v>
      </c>
      <c r="AJ46" s="16">
        <v>36</v>
      </c>
      <c r="AK46" s="17">
        <v>0.73997999999999997</v>
      </c>
      <c r="AL46" s="17">
        <v>0.73957799999999996</v>
      </c>
      <c r="AM46" s="17">
        <v>0.74023000000000005</v>
      </c>
      <c r="AN46" s="17">
        <v>0.73943400000000004</v>
      </c>
      <c r="AO46" s="17">
        <v>0.74021099999999995</v>
      </c>
      <c r="AP46" s="18">
        <f t="shared" si="11"/>
        <v>0.73988659999999995</v>
      </c>
      <c r="AQ46" s="12"/>
      <c r="AR46" s="16">
        <v>36</v>
      </c>
      <c r="AS46" s="17">
        <v>0.73229699999999998</v>
      </c>
      <c r="AT46" s="17">
        <v>0.73132399999999997</v>
      </c>
      <c r="AU46" s="17">
        <v>0.73149699999999995</v>
      </c>
      <c r="AV46" s="17">
        <v>0.732348</v>
      </c>
      <c r="AW46" s="17">
        <v>0.73164799999999997</v>
      </c>
      <c r="AX46" s="18">
        <f t="shared" si="12"/>
        <v>0.7318228</v>
      </c>
      <c r="AZ46" s="16">
        <v>36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8">
        <f t="shared" si="13"/>
        <v>0</v>
      </c>
    </row>
    <row r="47" spans="8:58" x14ac:dyDescent="0.55000000000000004">
      <c r="H47" s="16">
        <f t="shared" si="15"/>
        <v>38</v>
      </c>
      <c r="I47" s="17">
        <v>104413</v>
      </c>
      <c r="J47" s="17">
        <v>104485</v>
      </c>
      <c r="K47" s="17">
        <v>104444</v>
      </c>
      <c r="L47" s="17">
        <v>103644</v>
      </c>
      <c r="M47" s="17">
        <v>104252</v>
      </c>
      <c r="N47" s="18">
        <f t="shared" si="9"/>
        <v>104247.6</v>
      </c>
      <c r="O47" s="12"/>
      <c r="P47" s="16">
        <f t="shared" si="16"/>
        <v>38</v>
      </c>
      <c r="Q47" s="17">
        <v>108666</v>
      </c>
      <c r="R47" s="17">
        <v>108848</v>
      </c>
      <c r="S47" s="17">
        <v>109101</v>
      </c>
      <c r="T47" s="17">
        <v>109060</v>
      </c>
      <c r="U47" s="17">
        <v>108875</v>
      </c>
      <c r="V47" s="18">
        <f t="shared" si="10"/>
        <v>108910</v>
      </c>
      <c r="X47" s="16">
        <f t="shared" si="17"/>
        <v>38</v>
      </c>
      <c r="Y47" s="17">
        <v>987457</v>
      </c>
      <c r="Z47" s="17">
        <v>976746</v>
      </c>
      <c r="AA47" s="17">
        <v>983375</v>
      </c>
      <c r="AB47" s="17">
        <v>979304</v>
      </c>
      <c r="AC47" s="17">
        <v>978221</v>
      </c>
      <c r="AD47" s="18">
        <f t="shared" si="14"/>
        <v>981020.6</v>
      </c>
      <c r="AJ47" s="16">
        <v>38</v>
      </c>
      <c r="AK47" s="17">
        <v>0.74701200000000001</v>
      </c>
      <c r="AL47" s="17">
        <v>0.74682000000000004</v>
      </c>
      <c r="AM47" s="17">
        <v>0.74713300000000005</v>
      </c>
      <c r="AN47" s="17">
        <v>0.74822200000000005</v>
      </c>
      <c r="AO47" s="17">
        <v>0.74720900000000001</v>
      </c>
      <c r="AP47" s="18">
        <f t="shared" si="11"/>
        <v>0.74727920000000003</v>
      </c>
      <c r="AQ47" s="12"/>
      <c r="AR47" s="16">
        <v>38</v>
      </c>
      <c r="AS47" s="17">
        <v>0.73974300000000004</v>
      </c>
      <c r="AT47" s="17">
        <v>0.73932600000000004</v>
      </c>
      <c r="AU47" s="17">
        <v>0.73886300000000005</v>
      </c>
      <c r="AV47" s="17">
        <v>0.73909000000000002</v>
      </c>
      <c r="AW47" s="17">
        <v>0.73926999999999998</v>
      </c>
      <c r="AX47" s="18">
        <f t="shared" si="12"/>
        <v>0.73925839999999998</v>
      </c>
      <c r="AZ47" s="16">
        <v>38</v>
      </c>
      <c r="BA47" s="17">
        <v>0</v>
      </c>
      <c r="BB47" s="17">
        <v>0</v>
      </c>
      <c r="BC47" s="17">
        <v>0</v>
      </c>
      <c r="BD47" s="17">
        <v>0</v>
      </c>
      <c r="BE47" s="17">
        <v>0</v>
      </c>
      <c r="BF47" s="18">
        <f t="shared" si="13"/>
        <v>0</v>
      </c>
    </row>
    <row r="48" spans="8:58" x14ac:dyDescent="0.55000000000000004">
      <c r="H48" s="16">
        <f t="shared" si="15"/>
        <v>40</v>
      </c>
      <c r="I48" s="17">
        <v>104948</v>
      </c>
      <c r="J48" s="17">
        <v>104978</v>
      </c>
      <c r="K48" s="17">
        <v>104842</v>
      </c>
      <c r="L48" s="17">
        <v>106232</v>
      </c>
      <c r="M48" s="17">
        <v>104848</v>
      </c>
      <c r="N48" s="18">
        <f t="shared" si="9"/>
        <v>105169.60000000001</v>
      </c>
      <c r="O48" s="12"/>
      <c r="P48" s="16">
        <f t="shared" si="16"/>
        <v>40</v>
      </c>
      <c r="Q48" s="17">
        <v>111450</v>
      </c>
      <c r="R48" s="17">
        <v>110122</v>
      </c>
      <c r="S48" s="17">
        <v>109936</v>
      </c>
      <c r="T48" s="17">
        <v>112195</v>
      </c>
      <c r="U48" s="17">
        <v>109140</v>
      </c>
      <c r="V48" s="18">
        <f t="shared" si="10"/>
        <v>110568.6</v>
      </c>
      <c r="X48" s="16">
        <f t="shared" si="17"/>
        <v>40</v>
      </c>
      <c r="Y48" s="17">
        <v>991106</v>
      </c>
      <c r="Z48" s="17">
        <v>987625</v>
      </c>
      <c r="AA48" s="17">
        <v>989714</v>
      </c>
      <c r="AB48" s="17">
        <v>990213</v>
      </c>
      <c r="AC48" s="17">
        <v>960013</v>
      </c>
      <c r="AD48" s="18">
        <f t="shared" si="14"/>
        <v>983734.2</v>
      </c>
      <c r="AJ48" s="16">
        <v>40</v>
      </c>
      <c r="AK48" s="17">
        <v>0.75544299999999998</v>
      </c>
      <c r="AL48" s="17">
        <v>0.75553000000000003</v>
      </c>
      <c r="AM48" s="17">
        <v>0.75581399999999999</v>
      </c>
      <c r="AN48" s="17">
        <v>0.75372899999999998</v>
      </c>
      <c r="AO48" s="17">
        <v>0.75561400000000001</v>
      </c>
      <c r="AP48" s="18">
        <f t="shared" si="11"/>
        <v>0.75522599999999995</v>
      </c>
      <c r="AQ48" s="12"/>
      <c r="AR48" s="16">
        <v>40</v>
      </c>
      <c r="AS48" s="17">
        <v>0.74512299999999998</v>
      </c>
      <c r="AT48" s="17">
        <v>0.74709700000000001</v>
      </c>
      <c r="AU48" s="17">
        <v>0.74724599999999997</v>
      </c>
      <c r="AV48" s="17">
        <v>0.74374200000000001</v>
      </c>
      <c r="AW48" s="17">
        <v>0.74863400000000002</v>
      </c>
      <c r="AX48" s="18">
        <f t="shared" si="12"/>
        <v>0.74636840000000004</v>
      </c>
      <c r="AZ48" s="16">
        <v>40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8">
        <f t="shared" si="13"/>
        <v>0</v>
      </c>
    </row>
    <row r="75" spans="2:58" ht="22.5" x14ac:dyDescent="0.6">
      <c r="H75" s="32" t="s">
        <v>33</v>
      </c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J75" s="47" t="s">
        <v>32</v>
      </c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</row>
    <row r="76" spans="2:58" ht="20.65" thickBot="1" x14ac:dyDescent="0.6"/>
    <row r="77" spans="2:58" ht="20.65" thickBot="1" x14ac:dyDescent="0.6">
      <c r="B77" s="40" t="s">
        <v>25</v>
      </c>
      <c r="C77" s="41"/>
      <c r="D77" s="41"/>
      <c r="E77" s="41"/>
      <c r="F77" s="42"/>
      <c r="H77" s="33" t="s">
        <v>19</v>
      </c>
      <c r="I77" s="33"/>
      <c r="J77" s="33"/>
      <c r="K77" s="33"/>
      <c r="L77" s="33"/>
      <c r="M77" s="33"/>
      <c r="N77" s="18"/>
      <c r="O77" s="12"/>
      <c r="P77" s="33" t="s">
        <v>20</v>
      </c>
      <c r="Q77" s="33"/>
      <c r="R77" s="33"/>
      <c r="S77" s="33"/>
      <c r="T77" s="33"/>
      <c r="U77" s="33"/>
      <c r="V77" s="18"/>
      <c r="W77" s="12"/>
      <c r="X77" s="33" t="s">
        <v>21</v>
      </c>
      <c r="Y77" s="33"/>
      <c r="Z77" s="33"/>
      <c r="AA77" s="33"/>
      <c r="AB77" s="33"/>
      <c r="AC77" s="33"/>
      <c r="AD77" s="12"/>
      <c r="AJ77" s="43" t="s">
        <v>19</v>
      </c>
      <c r="AK77" s="43"/>
      <c r="AL77" s="43"/>
      <c r="AM77" s="43"/>
      <c r="AN77" s="43"/>
      <c r="AO77" s="43"/>
      <c r="AP77" s="10"/>
      <c r="AQ77" s="11"/>
      <c r="AR77" s="43" t="s">
        <v>20</v>
      </c>
      <c r="AS77" s="43"/>
      <c r="AT77" s="43"/>
      <c r="AU77" s="43"/>
      <c r="AV77" s="43"/>
      <c r="AW77" s="43"/>
      <c r="AX77" s="10"/>
      <c r="AY77" s="11"/>
      <c r="AZ77" s="43" t="s">
        <v>21</v>
      </c>
      <c r="BA77" s="43"/>
      <c r="BB77" s="43"/>
      <c r="BC77" s="43"/>
      <c r="BD77" s="43"/>
      <c r="BE77" s="43"/>
      <c r="BF77" s="12"/>
    </row>
    <row r="78" spans="2:58" s="6" customFormat="1" ht="27" x14ac:dyDescent="0.5">
      <c r="B78" s="22" t="s">
        <v>1</v>
      </c>
      <c r="C78" s="23"/>
      <c r="D78" s="24" t="s">
        <v>16</v>
      </c>
      <c r="E78" s="25"/>
      <c r="F78" s="26"/>
      <c r="H78" s="13" t="s">
        <v>14</v>
      </c>
      <c r="I78" s="13" t="s">
        <v>27</v>
      </c>
      <c r="J78" s="13" t="s">
        <v>28</v>
      </c>
      <c r="K78" s="13" t="s">
        <v>29</v>
      </c>
      <c r="L78" s="13" t="s">
        <v>30</v>
      </c>
      <c r="M78" s="13" t="s">
        <v>31</v>
      </c>
      <c r="N78" s="14" t="s">
        <v>26</v>
      </c>
      <c r="O78" s="15"/>
      <c r="P78" s="13" t="s">
        <v>14</v>
      </c>
      <c r="Q78" s="13" t="s">
        <v>27</v>
      </c>
      <c r="R78" s="13" t="s">
        <v>28</v>
      </c>
      <c r="S78" s="13" t="s">
        <v>29</v>
      </c>
      <c r="T78" s="13" t="s">
        <v>30</v>
      </c>
      <c r="U78" s="13" t="s">
        <v>31</v>
      </c>
      <c r="V78" s="14" t="s">
        <v>26</v>
      </c>
      <c r="W78" s="15"/>
      <c r="X78" s="13" t="s">
        <v>14</v>
      </c>
      <c r="Y78" s="13" t="s">
        <v>27</v>
      </c>
      <c r="Z78" s="13" t="s">
        <v>28</v>
      </c>
      <c r="AA78" s="13" t="s">
        <v>29</v>
      </c>
      <c r="AB78" s="13" t="s">
        <v>30</v>
      </c>
      <c r="AC78" s="13" t="s">
        <v>31</v>
      </c>
      <c r="AD78" s="14" t="s">
        <v>26</v>
      </c>
      <c r="AJ78" s="13" t="s">
        <v>14</v>
      </c>
      <c r="AK78" s="13" t="s">
        <v>34</v>
      </c>
      <c r="AL78" s="13" t="s">
        <v>36</v>
      </c>
      <c r="AM78" s="13" t="s">
        <v>37</v>
      </c>
      <c r="AN78" s="13" t="s">
        <v>38</v>
      </c>
      <c r="AO78" s="13" t="s">
        <v>39</v>
      </c>
      <c r="AP78" s="14" t="s">
        <v>35</v>
      </c>
      <c r="AQ78" s="15"/>
      <c r="AR78" s="13" t="s">
        <v>14</v>
      </c>
      <c r="AS78" s="13" t="s">
        <v>34</v>
      </c>
      <c r="AT78" s="13" t="s">
        <v>36</v>
      </c>
      <c r="AU78" s="13" t="s">
        <v>37</v>
      </c>
      <c r="AV78" s="13" t="s">
        <v>38</v>
      </c>
      <c r="AW78" s="13" t="s">
        <v>39</v>
      </c>
      <c r="AX78" s="14" t="s">
        <v>35</v>
      </c>
      <c r="AY78" s="15"/>
      <c r="AZ78" s="13" t="s">
        <v>14</v>
      </c>
      <c r="BA78" s="13" t="s">
        <v>34</v>
      </c>
      <c r="BB78" s="13" t="s">
        <v>36</v>
      </c>
      <c r="BC78" s="13" t="s">
        <v>37</v>
      </c>
      <c r="BD78" s="13" t="s">
        <v>38</v>
      </c>
      <c r="BE78" s="13" t="s">
        <v>39</v>
      </c>
      <c r="BF78" s="14" t="s">
        <v>35</v>
      </c>
    </row>
    <row r="79" spans="2:58" x14ac:dyDescent="0.55000000000000004">
      <c r="B79" s="34" t="s">
        <v>2</v>
      </c>
      <c r="C79" s="35"/>
      <c r="D79" s="36">
        <v>10000000</v>
      </c>
      <c r="E79" s="37"/>
      <c r="F79" s="38"/>
      <c r="H79" s="16">
        <v>2</v>
      </c>
      <c r="I79" s="17">
        <v>70961.100000000006</v>
      </c>
      <c r="J79" s="17">
        <v>60249.5</v>
      </c>
      <c r="K79" s="17">
        <v>90885.5</v>
      </c>
      <c r="L79" s="17">
        <v>88771.3</v>
      </c>
      <c r="M79" s="17">
        <v>62965.5</v>
      </c>
      <c r="N79" s="18">
        <f t="shared" ref="N79:N98" si="18">AVERAGE(I79:M79)</f>
        <v>74766.58</v>
      </c>
      <c r="O79" s="12"/>
      <c r="P79" s="16">
        <v>2</v>
      </c>
      <c r="Q79" s="17">
        <v>57066.9</v>
      </c>
      <c r="R79" s="17">
        <v>55793.4</v>
      </c>
      <c r="S79" s="17">
        <v>70496.3</v>
      </c>
      <c r="T79" s="17">
        <v>75549.5</v>
      </c>
      <c r="U79" s="17">
        <v>64130.400000000001</v>
      </c>
      <c r="V79" s="18">
        <f t="shared" ref="V79:V98" si="19">AVERAGE(Q79:U79)</f>
        <v>64607.3</v>
      </c>
      <c r="W79" s="12"/>
      <c r="X79" s="16">
        <v>2</v>
      </c>
      <c r="Y79" s="17">
        <v>51620.7</v>
      </c>
      <c r="Z79" s="17">
        <v>51145.3</v>
      </c>
      <c r="AA79" s="17">
        <v>51464.2</v>
      </c>
      <c r="AB79" s="17">
        <v>52656</v>
      </c>
      <c r="AC79" s="17">
        <v>53774.9</v>
      </c>
      <c r="AD79" s="18">
        <f t="shared" ref="AD79:AD98" si="20">AVERAGE(Y79:AC79)</f>
        <v>52132.22</v>
      </c>
      <c r="AJ79" s="16">
        <v>2</v>
      </c>
      <c r="AK79" s="17">
        <v>0.10624699999999999</v>
      </c>
      <c r="AL79" s="17">
        <v>9.83763E-2</v>
      </c>
      <c r="AM79" s="17">
        <v>0.112321</v>
      </c>
      <c r="AN79" s="17">
        <v>0.102853</v>
      </c>
      <c r="AO79" s="17">
        <v>9.6456200000000006E-2</v>
      </c>
      <c r="AP79" s="18">
        <f t="shared" ref="AP79:AP98" si="21">AVERAGE(AK79:AO79)</f>
        <v>0.1032507</v>
      </c>
      <c r="AQ79" s="12"/>
      <c r="AR79" s="16">
        <v>2</v>
      </c>
      <c r="AS79" s="17">
        <v>0.12321500000000001</v>
      </c>
      <c r="AT79" s="17">
        <v>0.11629</v>
      </c>
      <c r="AU79" s="17">
        <v>0.140735</v>
      </c>
      <c r="AV79" s="17">
        <v>0.120562</v>
      </c>
      <c r="AW79" s="17">
        <v>0.121724</v>
      </c>
      <c r="AX79" s="18">
        <f t="shared" ref="AX79:AX98" si="22">AVERAGE(AS79:AW79)</f>
        <v>0.12450519999999998</v>
      </c>
      <c r="AY79" s="12"/>
      <c r="AZ79" s="16">
        <v>2</v>
      </c>
      <c r="BA79" s="17">
        <v>0.129799</v>
      </c>
      <c r="BB79" s="17">
        <v>0.12883700000000001</v>
      </c>
      <c r="BC79" s="17">
        <v>0.132965</v>
      </c>
      <c r="BD79" s="17">
        <v>0.128221</v>
      </c>
      <c r="BE79" s="17">
        <v>0.130996</v>
      </c>
      <c r="BF79" s="18">
        <f t="shared" ref="BF79:BF98" si="23">AVERAGE(BA79:BE79)</f>
        <v>0.13016359999999999</v>
      </c>
    </row>
    <row r="80" spans="2:58" x14ac:dyDescent="0.55000000000000004">
      <c r="B80" s="34" t="s">
        <v>3</v>
      </c>
      <c r="C80" s="35"/>
      <c r="D80" s="36">
        <v>0</v>
      </c>
      <c r="E80" s="37"/>
      <c r="F80" s="38"/>
      <c r="H80" s="16">
        <f>H79+2</f>
        <v>4</v>
      </c>
      <c r="I80" s="17">
        <v>57800</v>
      </c>
      <c r="J80" s="17">
        <v>58512.6</v>
      </c>
      <c r="K80" s="17">
        <v>58486.1</v>
      </c>
      <c r="L80" s="17">
        <v>58291.9</v>
      </c>
      <c r="M80" s="17">
        <v>58452.800000000003</v>
      </c>
      <c r="N80" s="18">
        <f t="shared" si="18"/>
        <v>58308.680000000008</v>
      </c>
      <c r="O80" s="12"/>
      <c r="P80" s="16">
        <f>P79+2</f>
        <v>4</v>
      </c>
      <c r="Q80" s="17">
        <v>51762.5</v>
      </c>
      <c r="R80" s="17">
        <v>52083.6</v>
      </c>
      <c r="S80" s="17">
        <v>50963</v>
      </c>
      <c r="T80" s="17">
        <v>51716</v>
      </c>
      <c r="U80" s="17">
        <v>51408.6</v>
      </c>
      <c r="V80" s="18">
        <f t="shared" si="19"/>
        <v>51586.740000000005</v>
      </c>
      <c r="W80" s="12"/>
      <c r="X80" s="16">
        <f>X79+2</f>
        <v>4</v>
      </c>
      <c r="Y80" s="17">
        <v>50305.4</v>
      </c>
      <c r="Z80" s="17">
        <v>51218.3</v>
      </c>
      <c r="AA80" s="17">
        <v>51626.7</v>
      </c>
      <c r="AB80" s="17">
        <v>51475.199999999997</v>
      </c>
      <c r="AC80" s="17">
        <v>51343.6</v>
      </c>
      <c r="AD80" s="18">
        <f t="shared" si="20"/>
        <v>51193.840000000011</v>
      </c>
      <c r="AJ80" s="16">
        <v>4</v>
      </c>
      <c r="AK80" s="17">
        <v>0.25618999999999997</v>
      </c>
      <c r="AL80" s="17">
        <v>0.25595800000000002</v>
      </c>
      <c r="AM80" s="17">
        <v>0.25487100000000001</v>
      </c>
      <c r="AN80" s="17">
        <v>0.25731700000000002</v>
      </c>
      <c r="AO80" s="17">
        <v>0.25524400000000003</v>
      </c>
      <c r="AP80" s="18">
        <f t="shared" si="21"/>
        <v>0.25591600000000003</v>
      </c>
      <c r="AQ80" s="12"/>
      <c r="AR80" s="16">
        <v>4</v>
      </c>
      <c r="AS80" s="17">
        <v>0.34760000000000002</v>
      </c>
      <c r="AT80" s="17">
        <v>0.34643600000000002</v>
      </c>
      <c r="AU80" s="17">
        <v>0.34602899999999998</v>
      </c>
      <c r="AV80" s="17">
        <v>0.34754000000000002</v>
      </c>
      <c r="AW80" s="17">
        <v>0.34629399999999999</v>
      </c>
      <c r="AX80" s="18">
        <f t="shared" si="22"/>
        <v>0.34677980000000003</v>
      </c>
      <c r="AY80" s="12"/>
      <c r="AZ80" s="16">
        <v>4</v>
      </c>
      <c r="BA80" s="17">
        <v>0.29958499999999999</v>
      </c>
      <c r="BB80" s="17">
        <v>0.30084100000000003</v>
      </c>
      <c r="BC80" s="17">
        <v>0.30170999999999998</v>
      </c>
      <c r="BD80" s="17">
        <v>0.30079499999999998</v>
      </c>
      <c r="BE80" s="17">
        <v>0.29958200000000001</v>
      </c>
      <c r="BF80" s="18">
        <f t="shared" si="23"/>
        <v>0.30050260000000001</v>
      </c>
    </row>
    <row r="81" spans="2:58" x14ac:dyDescent="0.55000000000000004">
      <c r="B81" s="22" t="s">
        <v>4</v>
      </c>
      <c r="C81" s="23"/>
      <c r="D81" s="24">
        <v>1</v>
      </c>
      <c r="E81" s="25"/>
      <c r="F81" s="26"/>
      <c r="H81" s="16">
        <f t="shared" ref="H81:H98" si="24">H80+2</f>
        <v>6</v>
      </c>
      <c r="I81" s="17">
        <v>56590.7</v>
      </c>
      <c r="J81" s="17">
        <v>57257.599999999999</v>
      </c>
      <c r="K81" s="17">
        <v>57118.9</v>
      </c>
      <c r="L81" s="17">
        <v>57075.9</v>
      </c>
      <c r="M81" s="17">
        <v>58043.9</v>
      </c>
      <c r="N81" s="18">
        <f t="shared" si="18"/>
        <v>57217.4</v>
      </c>
      <c r="O81" s="12"/>
      <c r="P81" s="16">
        <f t="shared" ref="P81:P98" si="25">P80+2</f>
        <v>6</v>
      </c>
      <c r="Q81" s="17">
        <v>50483.9</v>
      </c>
      <c r="R81" s="17">
        <v>50407.8</v>
      </c>
      <c r="S81" s="17">
        <v>50177.2</v>
      </c>
      <c r="T81" s="17">
        <v>50665.8</v>
      </c>
      <c r="U81" s="17">
        <v>50526.2</v>
      </c>
      <c r="V81" s="18">
        <f t="shared" si="19"/>
        <v>50452.180000000008</v>
      </c>
      <c r="W81" s="12"/>
      <c r="X81" s="16">
        <f t="shared" ref="X81:X98" si="26">X80+2</f>
        <v>6</v>
      </c>
      <c r="Y81" s="17">
        <v>46444.4</v>
      </c>
      <c r="Z81" s="17">
        <v>46358.7</v>
      </c>
      <c r="AA81" s="17">
        <v>46246.8</v>
      </c>
      <c r="AB81" s="17">
        <v>46206.3</v>
      </c>
      <c r="AC81" s="17">
        <v>46612.3</v>
      </c>
      <c r="AD81" s="18">
        <f t="shared" si="20"/>
        <v>46373.7</v>
      </c>
      <c r="AJ81" s="16">
        <v>6</v>
      </c>
      <c r="AK81" s="17">
        <v>0.34938200000000003</v>
      </c>
      <c r="AL81" s="17">
        <v>0.35032200000000002</v>
      </c>
      <c r="AM81" s="17">
        <v>0.35081400000000001</v>
      </c>
      <c r="AN81" s="17">
        <v>0.350435</v>
      </c>
      <c r="AO81" s="17">
        <v>0.35125000000000001</v>
      </c>
      <c r="AP81" s="18">
        <f t="shared" si="21"/>
        <v>0.35044060000000005</v>
      </c>
      <c r="AQ81" s="12"/>
      <c r="AR81" s="16">
        <v>6</v>
      </c>
      <c r="AS81" s="17">
        <v>0.47098200000000001</v>
      </c>
      <c r="AT81" s="17">
        <v>0.47432200000000002</v>
      </c>
      <c r="AU81" s="17">
        <v>0.471551</v>
      </c>
      <c r="AV81" s="17">
        <v>0.472113</v>
      </c>
      <c r="AW81" s="17">
        <v>0.47028700000000001</v>
      </c>
      <c r="AX81" s="18">
        <f t="shared" si="22"/>
        <v>0.47185100000000002</v>
      </c>
      <c r="AY81" s="12"/>
      <c r="AZ81" s="16">
        <v>6</v>
      </c>
      <c r="BA81" s="17">
        <v>0.42129899999999998</v>
      </c>
      <c r="BB81" s="17">
        <v>0.42324600000000001</v>
      </c>
      <c r="BC81" s="17">
        <v>0.42281099999999999</v>
      </c>
      <c r="BD81" s="17">
        <v>0.42253299999999999</v>
      </c>
      <c r="BE81" s="17">
        <v>0.42411900000000002</v>
      </c>
      <c r="BF81" s="18">
        <f t="shared" si="23"/>
        <v>0.4228016</v>
      </c>
    </row>
    <row r="82" spans="2:58" x14ac:dyDescent="0.55000000000000004">
      <c r="B82" s="34" t="s">
        <v>5</v>
      </c>
      <c r="C82" s="35"/>
      <c r="D82" s="36">
        <v>0</v>
      </c>
      <c r="E82" s="37"/>
      <c r="F82" s="38"/>
      <c r="H82" s="16">
        <f t="shared" si="24"/>
        <v>8</v>
      </c>
      <c r="I82" s="17">
        <v>52120.1</v>
      </c>
      <c r="J82" s="17">
        <v>52250.2</v>
      </c>
      <c r="K82" s="17">
        <v>51541.2</v>
      </c>
      <c r="L82" s="17">
        <v>51802.8</v>
      </c>
      <c r="M82" s="17">
        <v>51636.4</v>
      </c>
      <c r="N82" s="18">
        <f t="shared" si="18"/>
        <v>51870.14</v>
      </c>
      <c r="O82" s="12"/>
      <c r="P82" s="16">
        <f t="shared" si="25"/>
        <v>8</v>
      </c>
      <c r="Q82" s="17">
        <v>46656.7</v>
      </c>
      <c r="R82" s="17">
        <v>46995.3</v>
      </c>
      <c r="S82" s="17">
        <v>47736.7</v>
      </c>
      <c r="T82" s="17">
        <v>46601.2</v>
      </c>
      <c r="U82" s="17">
        <v>46913.1</v>
      </c>
      <c r="V82" s="18">
        <f t="shared" si="19"/>
        <v>46980.600000000006</v>
      </c>
      <c r="W82" s="12"/>
      <c r="X82" s="16">
        <f t="shared" si="26"/>
        <v>8</v>
      </c>
      <c r="Y82" s="17">
        <v>46494.3</v>
      </c>
      <c r="Z82" s="17">
        <v>46406.7</v>
      </c>
      <c r="AA82" s="17">
        <v>46195.7</v>
      </c>
      <c r="AB82" s="17">
        <v>46354.7</v>
      </c>
      <c r="AC82" s="17">
        <v>46638.2</v>
      </c>
      <c r="AD82" s="18">
        <f t="shared" si="20"/>
        <v>46417.920000000006</v>
      </c>
      <c r="AJ82" s="16">
        <v>8</v>
      </c>
      <c r="AK82" s="17">
        <v>0.41747000000000001</v>
      </c>
      <c r="AL82" s="17">
        <v>0.41916500000000001</v>
      </c>
      <c r="AM82" s="17">
        <v>0.42340800000000001</v>
      </c>
      <c r="AN82" s="17">
        <v>0.42086499999999999</v>
      </c>
      <c r="AO82" s="17">
        <v>0.42361700000000002</v>
      </c>
      <c r="AP82" s="18">
        <f t="shared" si="21"/>
        <v>0.42090500000000003</v>
      </c>
      <c r="AQ82" s="12"/>
      <c r="AR82" s="16">
        <v>8</v>
      </c>
      <c r="AS82" s="17">
        <v>0.57226299999999997</v>
      </c>
      <c r="AT82" s="17">
        <v>0.57199800000000001</v>
      </c>
      <c r="AU82" s="17">
        <v>0.57207600000000003</v>
      </c>
      <c r="AV82" s="17">
        <v>0.57202399999999998</v>
      </c>
      <c r="AW82" s="17">
        <v>0.57298000000000004</v>
      </c>
      <c r="AX82" s="18">
        <f t="shared" si="22"/>
        <v>0.57226820000000012</v>
      </c>
      <c r="AY82" s="12"/>
      <c r="AZ82" s="16">
        <v>8</v>
      </c>
      <c r="BA82" s="17">
        <v>0.49560199999999999</v>
      </c>
      <c r="BB82" s="17">
        <v>0.496589</v>
      </c>
      <c r="BC82" s="17">
        <v>0.497701</v>
      </c>
      <c r="BD82" s="17">
        <v>0.49734400000000001</v>
      </c>
      <c r="BE82" s="17">
        <v>0.497498</v>
      </c>
      <c r="BF82" s="18">
        <f t="shared" si="23"/>
        <v>0.49694680000000002</v>
      </c>
    </row>
    <row r="83" spans="2:58" x14ac:dyDescent="0.55000000000000004">
      <c r="B83" s="34" t="s">
        <v>7</v>
      </c>
      <c r="C83" s="35"/>
      <c r="D83" s="36">
        <v>16</v>
      </c>
      <c r="E83" s="37"/>
      <c r="F83" s="38"/>
      <c r="H83" s="16">
        <f t="shared" si="24"/>
        <v>10</v>
      </c>
      <c r="I83" s="17">
        <v>51856.5</v>
      </c>
      <c r="J83" s="17">
        <v>52161.7</v>
      </c>
      <c r="K83" s="17">
        <v>69644.800000000003</v>
      </c>
      <c r="L83" s="17">
        <v>52478.6</v>
      </c>
      <c r="M83" s="17">
        <v>51367.6</v>
      </c>
      <c r="N83" s="18">
        <f t="shared" si="18"/>
        <v>55501.840000000004</v>
      </c>
      <c r="O83" s="12"/>
      <c r="P83" s="16">
        <f t="shared" si="25"/>
        <v>10</v>
      </c>
      <c r="Q83" s="17">
        <v>46949</v>
      </c>
      <c r="R83" s="17">
        <v>46720.5</v>
      </c>
      <c r="S83" s="17">
        <v>46940.4</v>
      </c>
      <c r="T83" s="17">
        <v>46883.3</v>
      </c>
      <c r="U83" s="17">
        <v>46966.8</v>
      </c>
      <c r="V83" s="18">
        <f t="shared" si="19"/>
        <v>46892</v>
      </c>
      <c r="W83" s="12"/>
      <c r="X83" s="16">
        <f t="shared" si="26"/>
        <v>10</v>
      </c>
      <c r="Y83" s="17">
        <v>46576</v>
      </c>
      <c r="Z83" s="17">
        <v>46430.8</v>
      </c>
      <c r="AA83" s="17">
        <v>46815.1</v>
      </c>
      <c r="AB83" s="17">
        <v>46764.5</v>
      </c>
      <c r="AC83" s="17">
        <v>46640.3</v>
      </c>
      <c r="AD83" s="18">
        <f t="shared" si="20"/>
        <v>46645.340000000004</v>
      </c>
      <c r="AJ83" s="16">
        <v>10</v>
      </c>
      <c r="AK83" s="17">
        <v>0.48826999999999998</v>
      </c>
      <c r="AL83" s="17">
        <v>0.48513200000000001</v>
      </c>
      <c r="AM83" s="17">
        <v>0.48603200000000002</v>
      </c>
      <c r="AN83" s="17">
        <v>0.48863699999999999</v>
      </c>
      <c r="AO83" s="17">
        <v>0.48710100000000001</v>
      </c>
      <c r="AP83" s="18">
        <f t="shared" si="21"/>
        <v>0.48703439999999992</v>
      </c>
      <c r="AQ83" s="12"/>
      <c r="AR83" s="16">
        <v>10</v>
      </c>
      <c r="AS83" s="17">
        <v>0.63112900000000005</v>
      </c>
      <c r="AT83" s="17">
        <v>0.62594399999999994</v>
      </c>
      <c r="AU83" s="17">
        <v>0.63277899999999998</v>
      </c>
      <c r="AV83" s="17">
        <v>0.62943800000000005</v>
      </c>
      <c r="AW83" s="17">
        <v>0.63212299999999999</v>
      </c>
      <c r="AX83" s="18">
        <f t="shared" si="22"/>
        <v>0.63028260000000003</v>
      </c>
      <c r="AY83" s="12"/>
      <c r="AZ83" s="16">
        <v>10</v>
      </c>
      <c r="BA83" s="17">
        <v>0.55103400000000002</v>
      </c>
      <c r="BB83" s="17">
        <v>0.55293999999999999</v>
      </c>
      <c r="BC83" s="17">
        <v>0.55226699999999995</v>
      </c>
      <c r="BD83" s="17">
        <v>0.54944800000000005</v>
      </c>
      <c r="BE83" s="17">
        <v>0.55240199999999995</v>
      </c>
      <c r="BF83" s="18">
        <f t="shared" si="23"/>
        <v>0.55161819999999995</v>
      </c>
    </row>
    <row r="84" spans="2:58" x14ac:dyDescent="0.55000000000000004">
      <c r="B84" s="22" t="s">
        <v>8</v>
      </c>
      <c r="C84" s="23"/>
      <c r="D84" s="24">
        <v>1000</v>
      </c>
      <c r="E84" s="25"/>
      <c r="F84" s="26"/>
      <c r="H84" s="16">
        <f t="shared" si="24"/>
        <v>12</v>
      </c>
      <c r="I84" s="17">
        <v>51569.4</v>
      </c>
      <c r="J84" s="17">
        <v>51780.9</v>
      </c>
      <c r="K84" s="17">
        <v>51779.3</v>
      </c>
      <c r="L84" s="17">
        <v>52391.5</v>
      </c>
      <c r="M84" s="17">
        <v>52308.2</v>
      </c>
      <c r="N84" s="18">
        <f t="shared" si="18"/>
        <v>51965.86</v>
      </c>
      <c r="O84" s="12"/>
      <c r="P84" s="16">
        <f t="shared" si="25"/>
        <v>12</v>
      </c>
      <c r="Q84" s="17">
        <v>47025.9</v>
      </c>
      <c r="R84" s="17">
        <v>46959.7</v>
      </c>
      <c r="S84" s="17">
        <v>46668.7</v>
      </c>
      <c r="T84" s="17">
        <v>46865.7</v>
      </c>
      <c r="U84" s="17">
        <v>47131.5</v>
      </c>
      <c r="V84" s="18">
        <f t="shared" si="19"/>
        <v>46930.3</v>
      </c>
      <c r="W84" s="12"/>
      <c r="X84" s="16">
        <f t="shared" si="26"/>
        <v>12</v>
      </c>
      <c r="Y84" s="17">
        <v>46446.3</v>
      </c>
      <c r="Z84" s="17">
        <v>45871.5</v>
      </c>
      <c r="AA84" s="17">
        <v>46915</v>
      </c>
      <c r="AB84" s="17">
        <v>46276.4</v>
      </c>
      <c r="AC84" s="17">
        <v>46932.3</v>
      </c>
      <c r="AD84" s="18">
        <f t="shared" si="20"/>
        <v>46488.3</v>
      </c>
      <c r="AJ84" s="16">
        <v>12</v>
      </c>
      <c r="AK84" s="17">
        <v>0.53252699999999997</v>
      </c>
      <c r="AL84" s="17">
        <v>0.53112000000000004</v>
      </c>
      <c r="AM84" s="17">
        <v>0.53440900000000002</v>
      </c>
      <c r="AN84" s="17">
        <v>0.53019799999999995</v>
      </c>
      <c r="AO84" s="17">
        <v>0.53193299999999999</v>
      </c>
      <c r="AP84" s="18">
        <f t="shared" si="21"/>
        <v>0.53203739999999999</v>
      </c>
      <c r="AQ84" s="12"/>
      <c r="AR84" s="16">
        <v>12</v>
      </c>
      <c r="AS84" s="17">
        <v>0.67365900000000001</v>
      </c>
      <c r="AT84" s="17">
        <v>0.67318100000000003</v>
      </c>
      <c r="AU84" s="17">
        <v>0.67313699999999999</v>
      </c>
      <c r="AV84" s="17">
        <v>0.67468799999999995</v>
      </c>
      <c r="AW84" s="17">
        <v>0.67361099999999996</v>
      </c>
      <c r="AX84" s="18">
        <f t="shared" si="22"/>
        <v>0.67365520000000001</v>
      </c>
      <c r="AY84" s="12"/>
      <c r="AZ84" s="16">
        <v>12</v>
      </c>
      <c r="BA84" s="17">
        <v>0.59418199999999999</v>
      </c>
      <c r="BB84" s="17">
        <v>0.59392400000000001</v>
      </c>
      <c r="BC84" s="17">
        <v>0.59365999999999997</v>
      </c>
      <c r="BD84" s="17">
        <v>0.59460900000000005</v>
      </c>
      <c r="BE84" s="17">
        <v>0.59304800000000002</v>
      </c>
      <c r="BF84" s="18">
        <f t="shared" si="23"/>
        <v>0.59388459999999998</v>
      </c>
    </row>
    <row r="85" spans="2:58" x14ac:dyDescent="0.55000000000000004">
      <c r="B85" s="22" t="s">
        <v>9</v>
      </c>
      <c r="C85" s="23"/>
      <c r="D85" s="24">
        <v>0</v>
      </c>
      <c r="E85" s="25"/>
      <c r="F85" s="26"/>
      <c r="H85" s="16">
        <f t="shared" si="24"/>
        <v>14</v>
      </c>
      <c r="I85" s="17">
        <v>52406.5</v>
      </c>
      <c r="J85" s="17">
        <v>52110.7</v>
      </c>
      <c r="K85" s="17">
        <v>52290.2</v>
      </c>
      <c r="L85" s="17">
        <v>52083</v>
      </c>
      <c r="M85" s="17">
        <v>52253.4</v>
      </c>
      <c r="N85" s="18">
        <f t="shared" si="18"/>
        <v>52228.759999999995</v>
      </c>
      <c r="O85" s="12"/>
      <c r="P85" s="16">
        <f t="shared" si="25"/>
        <v>14</v>
      </c>
      <c r="Q85" s="17">
        <v>47148.5</v>
      </c>
      <c r="R85" s="17">
        <v>46764.800000000003</v>
      </c>
      <c r="S85" s="17">
        <v>47042.3</v>
      </c>
      <c r="T85" s="17">
        <v>47066.3</v>
      </c>
      <c r="U85" s="17">
        <v>46734.8</v>
      </c>
      <c r="V85" s="18">
        <f t="shared" si="19"/>
        <v>46951.340000000004</v>
      </c>
      <c r="W85" s="12"/>
      <c r="X85" s="16">
        <f t="shared" si="26"/>
        <v>14</v>
      </c>
      <c r="Y85" s="17">
        <v>46094.3</v>
      </c>
      <c r="Z85" s="17">
        <v>46562.400000000001</v>
      </c>
      <c r="AA85" s="17">
        <v>46743.199999999997</v>
      </c>
      <c r="AB85" s="17">
        <v>46711.6</v>
      </c>
      <c r="AC85" s="17">
        <v>46072.800000000003</v>
      </c>
      <c r="AD85" s="18">
        <f t="shared" si="20"/>
        <v>46436.860000000008</v>
      </c>
      <c r="AJ85" s="16">
        <v>14</v>
      </c>
      <c r="AK85" s="17">
        <v>0.56798800000000005</v>
      </c>
      <c r="AL85" s="17">
        <v>0.56673300000000004</v>
      </c>
      <c r="AM85" s="17">
        <v>0.56986099999999995</v>
      </c>
      <c r="AN85" s="17">
        <v>0.56845199999999996</v>
      </c>
      <c r="AO85" s="17">
        <v>0.56840000000000002</v>
      </c>
      <c r="AP85" s="18">
        <f t="shared" si="21"/>
        <v>0.56828679999999998</v>
      </c>
      <c r="AQ85" s="12"/>
      <c r="AR85" s="16">
        <v>14</v>
      </c>
      <c r="AS85" s="17">
        <v>0.70662999999999998</v>
      </c>
      <c r="AT85" s="17">
        <v>0.70677100000000004</v>
      </c>
      <c r="AU85" s="17">
        <v>0.70709999999999995</v>
      </c>
      <c r="AV85" s="17">
        <v>0.70785299999999995</v>
      </c>
      <c r="AW85" s="17">
        <v>0.70766499999999999</v>
      </c>
      <c r="AX85" s="18">
        <f t="shared" si="22"/>
        <v>0.70720380000000005</v>
      </c>
      <c r="AY85" s="12"/>
      <c r="AZ85" s="16">
        <v>14</v>
      </c>
      <c r="BA85" s="17">
        <v>0.62627600000000005</v>
      </c>
      <c r="BB85" s="17">
        <v>0.62786299999999995</v>
      </c>
      <c r="BC85" s="17">
        <v>0.62876200000000004</v>
      </c>
      <c r="BD85" s="17">
        <v>0.62899400000000005</v>
      </c>
      <c r="BE85" s="17">
        <v>0.62697400000000003</v>
      </c>
      <c r="BF85" s="18">
        <f t="shared" si="23"/>
        <v>0.62777380000000005</v>
      </c>
    </row>
    <row r="86" spans="2:58" x14ac:dyDescent="0.55000000000000004">
      <c r="B86" s="22" t="s">
        <v>10</v>
      </c>
      <c r="C86" s="23"/>
      <c r="D86" s="24" t="b">
        <v>1</v>
      </c>
      <c r="E86" s="25"/>
      <c r="F86" s="26"/>
      <c r="H86" s="16">
        <f t="shared" si="24"/>
        <v>16</v>
      </c>
      <c r="I86" s="17">
        <v>52209.8</v>
      </c>
      <c r="J86" s="17">
        <v>51902.1</v>
      </c>
      <c r="K86" s="17">
        <v>51601.3</v>
      </c>
      <c r="L86" s="17">
        <v>51887.4</v>
      </c>
      <c r="M86" s="17">
        <v>51844.5</v>
      </c>
      <c r="N86" s="18">
        <f t="shared" si="18"/>
        <v>51889.020000000004</v>
      </c>
      <c r="O86" s="12"/>
      <c r="P86" s="16">
        <f t="shared" si="25"/>
        <v>16</v>
      </c>
      <c r="Q86" s="17">
        <v>46672.3</v>
      </c>
      <c r="R86" s="17">
        <v>46532.6</v>
      </c>
      <c r="S86" s="17">
        <v>46634.1</v>
      </c>
      <c r="T86" s="17">
        <v>46733.4</v>
      </c>
      <c r="U86" s="17">
        <v>46703.9</v>
      </c>
      <c r="V86" s="18">
        <f t="shared" si="19"/>
        <v>46655.259999999995</v>
      </c>
      <c r="W86" s="12"/>
      <c r="X86" s="16">
        <f t="shared" si="26"/>
        <v>16</v>
      </c>
      <c r="Y86" s="17">
        <v>46309.9</v>
      </c>
      <c r="Z86" s="17">
        <v>46335.3</v>
      </c>
      <c r="AA86" s="17">
        <v>48132</v>
      </c>
      <c r="AB86" s="17">
        <v>46761.7</v>
      </c>
      <c r="AC86" s="17">
        <v>46666.9</v>
      </c>
      <c r="AD86" s="18">
        <f t="shared" si="20"/>
        <v>46841.16</v>
      </c>
      <c r="AJ86" s="16">
        <v>16</v>
      </c>
      <c r="AK86" s="17">
        <v>0.59709199999999996</v>
      </c>
      <c r="AL86" s="17">
        <v>0.59898300000000004</v>
      </c>
      <c r="AM86" s="17">
        <v>0.60020300000000004</v>
      </c>
      <c r="AN86" s="17">
        <v>0.59626000000000001</v>
      </c>
      <c r="AO86" s="17">
        <v>0.59584499999999996</v>
      </c>
      <c r="AP86" s="18">
        <f t="shared" si="21"/>
        <v>0.5976766</v>
      </c>
      <c r="AQ86" s="12"/>
      <c r="AR86" s="16">
        <v>16</v>
      </c>
      <c r="AS86" s="17">
        <v>0.73557600000000001</v>
      </c>
      <c r="AT86" s="17">
        <v>0.73595299999999997</v>
      </c>
      <c r="AU86" s="17">
        <v>0.73540899999999998</v>
      </c>
      <c r="AV86" s="17">
        <v>0.73620600000000003</v>
      </c>
      <c r="AW86" s="17">
        <v>0.734765</v>
      </c>
      <c r="AX86" s="18">
        <f t="shared" si="22"/>
        <v>0.73558180000000006</v>
      </c>
      <c r="AY86" s="12"/>
      <c r="AZ86" s="16">
        <v>16</v>
      </c>
      <c r="BA86" s="17">
        <v>0.65646899999999997</v>
      </c>
      <c r="BB86" s="17">
        <v>0.65540600000000004</v>
      </c>
      <c r="BC86" s="17">
        <v>0.65669100000000002</v>
      </c>
      <c r="BD86" s="17">
        <v>0.65683400000000003</v>
      </c>
      <c r="BE86" s="17">
        <v>0.65542500000000004</v>
      </c>
      <c r="BF86" s="18">
        <f t="shared" si="23"/>
        <v>0.656165</v>
      </c>
    </row>
    <row r="87" spans="2:58" x14ac:dyDescent="0.55000000000000004">
      <c r="B87" s="22" t="s">
        <v>11</v>
      </c>
      <c r="C87" s="23"/>
      <c r="D87" s="24" t="s">
        <v>17</v>
      </c>
      <c r="E87" s="25"/>
      <c r="F87" s="26"/>
      <c r="H87" s="16">
        <f t="shared" si="24"/>
        <v>18</v>
      </c>
      <c r="I87" s="17">
        <v>52379.5</v>
      </c>
      <c r="J87" s="17">
        <v>51532.3</v>
      </c>
      <c r="K87" s="17">
        <v>51611.5</v>
      </c>
      <c r="L87" s="17">
        <v>52148.2</v>
      </c>
      <c r="M87" s="17">
        <v>51926.8</v>
      </c>
      <c r="N87" s="18">
        <f t="shared" si="18"/>
        <v>51919.659999999996</v>
      </c>
      <c r="O87" s="12"/>
      <c r="P87" s="16">
        <f t="shared" si="25"/>
        <v>18</v>
      </c>
      <c r="Q87" s="17">
        <v>46726.8</v>
      </c>
      <c r="R87" s="17">
        <v>46700</v>
      </c>
      <c r="S87" s="17">
        <v>47244.800000000003</v>
      </c>
      <c r="T87" s="17">
        <v>46397.599999999999</v>
      </c>
      <c r="U87" s="17">
        <v>46904</v>
      </c>
      <c r="V87" s="18">
        <f t="shared" si="19"/>
        <v>46794.64</v>
      </c>
      <c r="W87" s="12"/>
      <c r="X87" s="16">
        <f t="shared" si="26"/>
        <v>18</v>
      </c>
      <c r="Y87" s="17">
        <v>46223.1</v>
      </c>
      <c r="Z87" s="17">
        <v>46477.5</v>
      </c>
      <c r="AA87" s="17">
        <v>46462.400000000001</v>
      </c>
      <c r="AB87" s="17">
        <v>46654.7</v>
      </c>
      <c r="AC87" s="17">
        <v>46141.5</v>
      </c>
      <c r="AD87" s="18">
        <f t="shared" si="20"/>
        <v>46391.840000000004</v>
      </c>
      <c r="AJ87" s="16">
        <v>18</v>
      </c>
      <c r="AK87" s="17">
        <v>0.62457200000000002</v>
      </c>
      <c r="AL87" s="17">
        <v>0.622811</v>
      </c>
      <c r="AM87" s="17">
        <v>0.62225299999999995</v>
      </c>
      <c r="AN87" s="17">
        <v>0.62396700000000005</v>
      </c>
      <c r="AO87" s="17">
        <v>0.62336499999999995</v>
      </c>
      <c r="AP87" s="18">
        <f t="shared" si="21"/>
        <v>0.62339359999999999</v>
      </c>
      <c r="AQ87" s="12"/>
      <c r="AR87" s="16">
        <v>18</v>
      </c>
      <c r="AS87" s="17">
        <v>0.75665499999999997</v>
      </c>
      <c r="AT87" s="17">
        <v>0.75699399999999994</v>
      </c>
      <c r="AU87" s="17">
        <v>0.75675400000000004</v>
      </c>
      <c r="AV87" s="17">
        <v>0.75717900000000005</v>
      </c>
      <c r="AW87" s="17">
        <v>0.75663199999999997</v>
      </c>
      <c r="AX87" s="18">
        <f t="shared" si="22"/>
        <v>0.75684279999999993</v>
      </c>
      <c r="AY87" s="12"/>
      <c r="AZ87" s="16">
        <v>18</v>
      </c>
      <c r="BA87" s="17">
        <v>0.67882399999999998</v>
      </c>
      <c r="BB87" s="17">
        <v>0.67745999999999995</v>
      </c>
      <c r="BC87" s="17">
        <v>0.67817499999999997</v>
      </c>
      <c r="BD87" s="17">
        <v>0.67793000000000003</v>
      </c>
      <c r="BE87" s="17">
        <v>0.67991500000000005</v>
      </c>
      <c r="BF87" s="18">
        <f t="shared" si="23"/>
        <v>0.67846080000000009</v>
      </c>
    </row>
    <row r="88" spans="2:58" x14ac:dyDescent="0.55000000000000004">
      <c r="B88" s="22" t="s">
        <v>12</v>
      </c>
      <c r="C88" s="23"/>
      <c r="D88" s="24">
        <v>1</v>
      </c>
      <c r="E88" s="25"/>
      <c r="F88" s="26"/>
      <c r="H88" s="16">
        <f t="shared" si="24"/>
        <v>20</v>
      </c>
      <c r="I88" s="17">
        <v>51502.3</v>
      </c>
      <c r="J88" s="17">
        <v>52477.5</v>
      </c>
      <c r="K88" s="17">
        <v>51240.800000000003</v>
      </c>
      <c r="L88" s="17">
        <v>51896.7</v>
      </c>
      <c r="M88" s="17">
        <v>52002.9</v>
      </c>
      <c r="N88" s="18">
        <f t="shared" si="18"/>
        <v>51824.039999999994</v>
      </c>
      <c r="O88" s="12"/>
      <c r="P88" s="16">
        <f t="shared" si="25"/>
        <v>20</v>
      </c>
      <c r="Q88" s="17">
        <v>46545.9</v>
      </c>
      <c r="R88" s="17">
        <v>46676.4</v>
      </c>
      <c r="S88" s="17">
        <v>47027</v>
      </c>
      <c r="T88" s="17">
        <v>46417.8</v>
      </c>
      <c r="U88" s="17">
        <v>46813.9</v>
      </c>
      <c r="V88" s="18">
        <f t="shared" si="19"/>
        <v>46696.2</v>
      </c>
      <c r="W88" s="12"/>
      <c r="X88" s="16">
        <f t="shared" si="26"/>
        <v>20</v>
      </c>
      <c r="Y88" s="17">
        <v>46086.7</v>
      </c>
      <c r="Z88" s="17">
        <v>46378.400000000001</v>
      </c>
      <c r="AA88" s="17">
        <v>46066.7</v>
      </c>
      <c r="AB88" s="17">
        <v>46387.4</v>
      </c>
      <c r="AC88" s="17">
        <v>46541.9</v>
      </c>
      <c r="AD88" s="18">
        <f t="shared" si="20"/>
        <v>46292.219999999994</v>
      </c>
      <c r="AJ88" s="16">
        <v>20</v>
      </c>
      <c r="AK88" s="17">
        <v>0.64661199999999996</v>
      </c>
      <c r="AL88" s="17">
        <v>0.64899499999999999</v>
      </c>
      <c r="AM88" s="17">
        <v>0.64527100000000004</v>
      </c>
      <c r="AN88" s="17">
        <v>0.646285</v>
      </c>
      <c r="AO88" s="17">
        <v>0.64629300000000001</v>
      </c>
      <c r="AP88" s="18">
        <f t="shared" si="21"/>
        <v>0.64669120000000002</v>
      </c>
      <c r="AQ88" s="12"/>
      <c r="AR88" s="16">
        <v>20</v>
      </c>
      <c r="AS88" s="17">
        <v>0.77597400000000005</v>
      </c>
      <c r="AT88" s="17">
        <v>0.77565499999999998</v>
      </c>
      <c r="AU88" s="17">
        <v>0.77636799999999995</v>
      </c>
      <c r="AV88" s="17">
        <v>0.77545500000000001</v>
      </c>
      <c r="AW88" s="17">
        <v>0.77511399999999997</v>
      </c>
      <c r="AX88" s="18">
        <f t="shared" si="22"/>
        <v>0.77571319999999999</v>
      </c>
      <c r="AY88" s="12"/>
      <c r="AZ88" s="16">
        <v>20</v>
      </c>
      <c r="BA88" s="17">
        <v>0.69828299999999999</v>
      </c>
      <c r="BB88" s="17">
        <v>0.69807699999999995</v>
      </c>
      <c r="BC88" s="17">
        <v>0.69760900000000003</v>
      </c>
      <c r="BD88" s="17">
        <v>0.69687900000000003</v>
      </c>
      <c r="BE88" s="17">
        <v>0.69697399999999998</v>
      </c>
      <c r="BF88" s="18">
        <f t="shared" si="23"/>
        <v>0.69756439999999997</v>
      </c>
    </row>
    <row r="89" spans="2:58" ht="20.65" thickBot="1" x14ac:dyDescent="0.6">
      <c r="B89" s="27" t="s">
        <v>13</v>
      </c>
      <c r="C89" s="28"/>
      <c r="D89" s="29">
        <v>0.5</v>
      </c>
      <c r="E89" s="30"/>
      <c r="F89" s="31"/>
      <c r="H89" s="16">
        <f t="shared" si="24"/>
        <v>22</v>
      </c>
      <c r="I89" s="17">
        <v>51693.3</v>
      </c>
      <c r="J89" s="17">
        <v>51623</v>
      </c>
      <c r="K89" s="17">
        <v>51280.7</v>
      </c>
      <c r="L89" s="17">
        <v>51382.3</v>
      </c>
      <c r="M89" s="17">
        <v>51298.9</v>
      </c>
      <c r="N89" s="18">
        <f t="shared" si="18"/>
        <v>51455.64</v>
      </c>
      <c r="O89" s="12"/>
      <c r="P89" s="16">
        <f t="shared" si="25"/>
        <v>22</v>
      </c>
      <c r="Q89" s="17">
        <v>46340.2</v>
      </c>
      <c r="R89" s="17">
        <v>46370</v>
      </c>
      <c r="S89" s="17">
        <v>46523.5</v>
      </c>
      <c r="T89" s="17">
        <v>46645.599999999999</v>
      </c>
      <c r="U89" s="17">
        <v>46653.3</v>
      </c>
      <c r="V89" s="18">
        <f t="shared" si="19"/>
        <v>46506.520000000004</v>
      </c>
      <c r="W89" s="12"/>
      <c r="X89" s="16">
        <f t="shared" si="26"/>
        <v>22</v>
      </c>
      <c r="Y89" s="17">
        <v>45885.599999999999</v>
      </c>
      <c r="Z89" s="17">
        <v>46222.9</v>
      </c>
      <c r="AA89" s="17">
        <v>45969.599999999999</v>
      </c>
      <c r="AB89" s="17">
        <v>46263.199999999997</v>
      </c>
      <c r="AC89" s="17">
        <v>46166.400000000001</v>
      </c>
      <c r="AD89" s="18">
        <f t="shared" si="20"/>
        <v>46101.539999999994</v>
      </c>
      <c r="AJ89" s="16">
        <v>22</v>
      </c>
      <c r="AK89" s="17">
        <v>0.66700199999999998</v>
      </c>
      <c r="AL89" s="17">
        <v>0.66764500000000004</v>
      </c>
      <c r="AM89" s="17">
        <v>0.67031399999999997</v>
      </c>
      <c r="AN89" s="17">
        <v>0.66686699999999999</v>
      </c>
      <c r="AO89" s="17">
        <v>0.66761599999999999</v>
      </c>
      <c r="AP89" s="18">
        <f t="shared" si="21"/>
        <v>0.66788879999999984</v>
      </c>
      <c r="AQ89" s="12"/>
      <c r="AR89" s="16">
        <v>22</v>
      </c>
      <c r="AS89" s="17">
        <v>0.79248799999999997</v>
      </c>
      <c r="AT89" s="17">
        <v>0.79273199999999999</v>
      </c>
      <c r="AU89" s="17">
        <v>0.79225599999999996</v>
      </c>
      <c r="AV89" s="17">
        <v>0.79266899999999996</v>
      </c>
      <c r="AW89" s="17">
        <v>0.79237899999999994</v>
      </c>
      <c r="AX89" s="18">
        <f t="shared" si="22"/>
        <v>0.79250480000000001</v>
      </c>
      <c r="AY89" s="12"/>
      <c r="AZ89" s="16">
        <v>22</v>
      </c>
      <c r="BA89" s="17">
        <v>0.71582299999999999</v>
      </c>
      <c r="BB89" s="17">
        <v>0.715534</v>
      </c>
      <c r="BC89" s="17">
        <v>0.71562700000000001</v>
      </c>
      <c r="BD89" s="17">
        <v>0.715557</v>
      </c>
      <c r="BE89" s="17">
        <v>0.71540099999999995</v>
      </c>
      <c r="BF89" s="18">
        <f t="shared" si="23"/>
        <v>0.7155883999999999</v>
      </c>
    </row>
    <row r="90" spans="2:58" x14ac:dyDescent="0.55000000000000004">
      <c r="B90" s="5"/>
      <c r="C90" s="5"/>
      <c r="D90" s="3"/>
      <c r="E90" s="3"/>
      <c r="F90" s="3"/>
      <c r="H90" s="16">
        <f t="shared" si="24"/>
        <v>24</v>
      </c>
      <c r="I90" s="17">
        <v>50801.5</v>
      </c>
      <c r="J90" s="17">
        <v>51099.7</v>
      </c>
      <c r="K90" s="17">
        <v>51210</v>
      </c>
      <c r="L90" s="17">
        <v>50754.7</v>
      </c>
      <c r="M90" s="17">
        <v>51248.9</v>
      </c>
      <c r="N90" s="18">
        <f t="shared" si="18"/>
        <v>51022.960000000006</v>
      </c>
      <c r="O90" s="12"/>
      <c r="P90" s="16">
        <f t="shared" si="25"/>
        <v>24</v>
      </c>
      <c r="Q90" s="17">
        <v>46116.4</v>
      </c>
      <c r="R90" s="17">
        <v>45834.8</v>
      </c>
      <c r="S90" s="17">
        <v>46051.3</v>
      </c>
      <c r="T90" s="17">
        <v>46187.7</v>
      </c>
      <c r="U90" s="17">
        <v>45994.7</v>
      </c>
      <c r="V90" s="18">
        <f t="shared" si="19"/>
        <v>46036.98</v>
      </c>
      <c r="W90" s="12"/>
      <c r="X90" s="16">
        <f t="shared" si="26"/>
        <v>24</v>
      </c>
      <c r="Y90" s="17">
        <v>45419.9</v>
      </c>
      <c r="Z90" s="17">
        <v>45885.4</v>
      </c>
      <c r="AA90" s="17">
        <v>45701.7</v>
      </c>
      <c r="AB90" s="17">
        <v>46474.6</v>
      </c>
      <c r="AC90" s="17">
        <v>45679.8</v>
      </c>
      <c r="AD90" s="18">
        <f t="shared" si="20"/>
        <v>45832.280000000006</v>
      </c>
      <c r="AJ90" s="16">
        <v>24</v>
      </c>
      <c r="AK90" s="17">
        <v>0.68629600000000002</v>
      </c>
      <c r="AL90" s="17">
        <v>0.68612300000000004</v>
      </c>
      <c r="AM90" s="17">
        <v>0.68685099999999999</v>
      </c>
      <c r="AN90" s="17">
        <v>0.68714699999999995</v>
      </c>
      <c r="AO90" s="17">
        <v>0.686863</v>
      </c>
      <c r="AP90" s="18">
        <f t="shared" si="21"/>
        <v>0.68665599999999993</v>
      </c>
      <c r="AQ90" s="12"/>
      <c r="AR90" s="16">
        <v>24</v>
      </c>
      <c r="AS90" s="17">
        <v>0.80594200000000005</v>
      </c>
      <c r="AT90" s="17">
        <v>0.80653799999999998</v>
      </c>
      <c r="AU90" s="17">
        <v>0.806315</v>
      </c>
      <c r="AV90" s="17">
        <v>0.80619600000000002</v>
      </c>
      <c r="AW90" s="17">
        <v>0.80638500000000002</v>
      </c>
      <c r="AX90" s="18">
        <f t="shared" si="22"/>
        <v>0.80627519999999997</v>
      </c>
      <c r="AY90" s="12"/>
      <c r="AZ90" s="16">
        <v>24</v>
      </c>
      <c r="BA90" s="17">
        <v>0.73092299999999999</v>
      </c>
      <c r="BB90" s="17">
        <v>0.73133499999999996</v>
      </c>
      <c r="BC90" s="17">
        <v>0.73206700000000002</v>
      </c>
      <c r="BD90" s="17">
        <v>0.73143199999999997</v>
      </c>
      <c r="BE90" s="17">
        <v>0.73164399999999996</v>
      </c>
      <c r="BF90" s="18">
        <f t="shared" si="23"/>
        <v>0.73148020000000002</v>
      </c>
    </row>
    <row r="91" spans="2:58" x14ac:dyDescent="0.55000000000000004">
      <c r="B91" s="39"/>
      <c r="C91" s="39"/>
      <c r="D91" s="3"/>
      <c r="E91" s="3"/>
      <c r="F91" s="3"/>
      <c r="H91" s="16">
        <f t="shared" si="24"/>
        <v>26</v>
      </c>
      <c r="I91" s="17">
        <v>51165.1</v>
      </c>
      <c r="J91" s="17">
        <v>50835.6</v>
      </c>
      <c r="K91" s="17">
        <v>50848.6</v>
      </c>
      <c r="L91" s="17">
        <v>51032.1</v>
      </c>
      <c r="M91" s="17">
        <v>51118.7</v>
      </c>
      <c r="N91" s="18">
        <f t="shared" si="18"/>
        <v>51000.02</v>
      </c>
      <c r="O91" s="12"/>
      <c r="P91" s="16">
        <f t="shared" si="25"/>
        <v>26</v>
      </c>
      <c r="Q91" s="17">
        <v>46070.400000000001</v>
      </c>
      <c r="R91" s="17">
        <v>46025.4</v>
      </c>
      <c r="S91" s="17">
        <v>45958.5</v>
      </c>
      <c r="T91" s="17">
        <v>46242.400000000001</v>
      </c>
      <c r="U91" s="17">
        <v>46065</v>
      </c>
      <c r="V91" s="18">
        <f t="shared" si="19"/>
        <v>46072.34</v>
      </c>
      <c r="W91" s="12"/>
      <c r="X91" s="16">
        <f t="shared" si="26"/>
        <v>26</v>
      </c>
      <c r="Y91" s="17">
        <v>45383</v>
      </c>
      <c r="Z91" s="17">
        <v>45310</v>
      </c>
      <c r="AA91" s="17">
        <v>45369.7</v>
      </c>
      <c r="AB91" s="17">
        <v>45519</v>
      </c>
      <c r="AC91" s="17">
        <v>45322</v>
      </c>
      <c r="AD91" s="18">
        <f t="shared" si="20"/>
        <v>45380.740000000005</v>
      </c>
      <c r="AJ91" s="16">
        <v>26</v>
      </c>
      <c r="AK91" s="17">
        <v>0.70283899999999999</v>
      </c>
      <c r="AL91" s="17">
        <v>0.70258600000000004</v>
      </c>
      <c r="AM91" s="17">
        <v>0.70231600000000005</v>
      </c>
      <c r="AN91" s="17">
        <v>0.70294900000000005</v>
      </c>
      <c r="AO91" s="17">
        <v>0.70242300000000002</v>
      </c>
      <c r="AP91" s="18">
        <f t="shared" si="21"/>
        <v>0.70262259999999999</v>
      </c>
      <c r="AQ91" s="12"/>
      <c r="AR91" s="16">
        <v>26</v>
      </c>
      <c r="AS91" s="17">
        <v>0.81867699999999999</v>
      </c>
      <c r="AT91" s="17">
        <v>0.81808099999999995</v>
      </c>
      <c r="AU91" s="17">
        <v>0.81801800000000002</v>
      </c>
      <c r="AV91" s="17">
        <v>0.81580399999999997</v>
      </c>
      <c r="AW91" s="17">
        <v>0.818083</v>
      </c>
      <c r="AX91" s="18">
        <f t="shared" si="22"/>
        <v>0.81773259999999992</v>
      </c>
      <c r="AY91" s="12"/>
      <c r="AZ91" s="16">
        <v>26</v>
      </c>
      <c r="BA91" s="17">
        <v>0.745753</v>
      </c>
      <c r="BB91" s="17">
        <v>0.74505900000000003</v>
      </c>
      <c r="BC91" s="17">
        <v>0.745166</v>
      </c>
      <c r="BD91" s="17">
        <v>0.74541999999999997</v>
      </c>
      <c r="BE91" s="17">
        <v>0.74496799999999996</v>
      </c>
      <c r="BF91" s="18">
        <f t="shared" si="23"/>
        <v>0.74527320000000008</v>
      </c>
    </row>
    <row r="92" spans="2:58" x14ac:dyDescent="0.55000000000000004">
      <c r="H92" s="16">
        <f t="shared" si="24"/>
        <v>28</v>
      </c>
      <c r="I92" s="17">
        <v>50776.2</v>
      </c>
      <c r="J92" s="17">
        <v>50568.3</v>
      </c>
      <c r="K92" s="17">
        <v>50529</v>
      </c>
      <c r="L92" s="17">
        <v>50771</v>
      </c>
      <c r="M92" s="17">
        <v>50596</v>
      </c>
      <c r="N92" s="18">
        <f t="shared" si="18"/>
        <v>50648.1</v>
      </c>
      <c r="O92" s="12"/>
      <c r="P92" s="16">
        <f t="shared" si="25"/>
        <v>28</v>
      </c>
      <c r="Q92" s="17">
        <v>45791.1</v>
      </c>
      <c r="R92" s="17">
        <v>45927.9</v>
      </c>
      <c r="S92" s="17">
        <v>45903.5</v>
      </c>
      <c r="T92" s="17">
        <v>45910.8</v>
      </c>
      <c r="U92" s="17">
        <v>46020</v>
      </c>
      <c r="V92" s="18">
        <f t="shared" si="19"/>
        <v>45910.659999999996</v>
      </c>
      <c r="W92" s="12"/>
      <c r="X92" s="16">
        <f t="shared" si="26"/>
        <v>28</v>
      </c>
      <c r="Y92" s="17">
        <v>45128.2</v>
      </c>
      <c r="Z92" s="17">
        <v>45162.9</v>
      </c>
      <c r="AA92" s="17">
        <v>45168.800000000003</v>
      </c>
      <c r="AB92" s="17">
        <v>45267.7</v>
      </c>
      <c r="AC92" s="17">
        <v>45299.3</v>
      </c>
      <c r="AD92" s="18">
        <f t="shared" si="20"/>
        <v>45205.380000000005</v>
      </c>
      <c r="AJ92" s="16">
        <v>28</v>
      </c>
      <c r="AK92" s="17">
        <v>0.71778699999999995</v>
      </c>
      <c r="AL92" s="17">
        <v>0.71875299999999998</v>
      </c>
      <c r="AM92" s="17">
        <v>0.71852700000000003</v>
      </c>
      <c r="AN92" s="17">
        <v>0.71762700000000001</v>
      </c>
      <c r="AO92" s="17">
        <v>0.71826699999999999</v>
      </c>
      <c r="AP92" s="18">
        <f t="shared" si="21"/>
        <v>0.71819220000000006</v>
      </c>
      <c r="AQ92" s="12"/>
      <c r="AR92" s="16">
        <v>28</v>
      </c>
      <c r="AS92" s="17">
        <v>0.82885399999999998</v>
      </c>
      <c r="AT92" s="17">
        <v>0.82870500000000002</v>
      </c>
      <c r="AU92" s="17">
        <v>0.828793</v>
      </c>
      <c r="AV92" s="17">
        <v>0.828793</v>
      </c>
      <c r="AW92" s="17">
        <v>0.82872800000000002</v>
      </c>
      <c r="AX92" s="18">
        <f t="shared" si="22"/>
        <v>0.82877460000000003</v>
      </c>
      <c r="AY92" s="12"/>
      <c r="AZ92" s="16">
        <v>28</v>
      </c>
      <c r="BA92" s="17">
        <v>0.75793100000000002</v>
      </c>
      <c r="BB92" s="17">
        <v>0.75696699999999995</v>
      </c>
      <c r="BC92" s="17">
        <v>0.75714099999999995</v>
      </c>
      <c r="BD92" s="17">
        <v>0.75774300000000006</v>
      </c>
      <c r="BE92" s="17">
        <v>0.75779099999999999</v>
      </c>
      <c r="BF92" s="18">
        <f t="shared" si="23"/>
        <v>0.75751460000000004</v>
      </c>
    </row>
    <row r="93" spans="2:58" x14ac:dyDescent="0.55000000000000004">
      <c r="H93" s="16">
        <f t="shared" si="24"/>
        <v>30</v>
      </c>
      <c r="I93" s="17">
        <v>50429.2</v>
      </c>
      <c r="J93" s="17">
        <v>50550.2</v>
      </c>
      <c r="K93" s="17">
        <v>50509.599999999999</v>
      </c>
      <c r="L93" s="17">
        <v>50525.2</v>
      </c>
      <c r="M93" s="17">
        <v>50656.7</v>
      </c>
      <c r="N93" s="18">
        <f t="shared" si="18"/>
        <v>50534.180000000008</v>
      </c>
      <c r="O93" s="12"/>
      <c r="P93" s="16">
        <f t="shared" si="25"/>
        <v>30</v>
      </c>
      <c r="Q93" s="17">
        <v>45704</v>
      </c>
      <c r="R93" s="17">
        <v>45849.5</v>
      </c>
      <c r="S93" s="17">
        <v>45762.400000000001</v>
      </c>
      <c r="T93" s="17">
        <v>45826.2</v>
      </c>
      <c r="U93" s="17">
        <v>45830.1</v>
      </c>
      <c r="V93" s="18">
        <f t="shared" si="19"/>
        <v>45794.439999999995</v>
      </c>
      <c r="W93" s="12"/>
      <c r="X93" s="16">
        <f t="shared" si="26"/>
        <v>30</v>
      </c>
      <c r="Y93" s="17">
        <v>44791.9</v>
      </c>
      <c r="Z93" s="17">
        <v>45312.800000000003</v>
      </c>
      <c r="AA93" s="17">
        <v>44960.9</v>
      </c>
      <c r="AB93" s="17">
        <v>44947.8</v>
      </c>
      <c r="AC93" s="17">
        <v>44973.9</v>
      </c>
      <c r="AD93" s="18">
        <f t="shared" si="20"/>
        <v>44997.460000000006</v>
      </c>
      <c r="AJ93" s="16">
        <v>30</v>
      </c>
      <c r="AK93" s="17">
        <v>0.73196499999999998</v>
      </c>
      <c r="AL93" s="17">
        <v>0.73129</v>
      </c>
      <c r="AM93" s="17">
        <v>0.73167000000000004</v>
      </c>
      <c r="AN93" s="17">
        <v>0.731931</v>
      </c>
      <c r="AO93" s="17">
        <v>0.73173699999999997</v>
      </c>
      <c r="AP93" s="18">
        <f t="shared" si="21"/>
        <v>0.7317186</v>
      </c>
      <c r="AQ93" s="12"/>
      <c r="AR93" s="16">
        <v>30</v>
      </c>
      <c r="AS93" s="17">
        <v>0.83803099999999997</v>
      </c>
      <c r="AT93" s="17">
        <v>0.83841100000000002</v>
      </c>
      <c r="AU93" s="17">
        <v>0.837584</v>
      </c>
      <c r="AV93" s="17">
        <v>0.83804299999999998</v>
      </c>
      <c r="AW93" s="17">
        <v>0.83825000000000005</v>
      </c>
      <c r="AX93" s="18">
        <f t="shared" si="22"/>
        <v>0.83806379999999991</v>
      </c>
      <c r="AY93" s="12"/>
      <c r="AZ93" s="16">
        <v>30</v>
      </c>
      <c r="BA93" s="17">
        <v>0.76946899999999996</v>
      </c>
      <c r="BB93" s="17">
        <v>0.76928799999999997</v>
      </c>
      <c r="BC93" s="17">
        <v>0.76877600000000001</v>
      </c>
      <c r="BD93" s="17">
        <v>0.76911799999999997</v>
      </c>
      <c r="BE93" s="17">
        <v>0.76904399999999995</v>
      </c>
      <c r="BF93" s="18">
        <f t="shared" si="23"/>
        <v>0.76913900000000002</v>
      </c>
    </row>
    <row r="94" spans="2:58" x14ac:dyDescent="0.55000000000000004">
      <c r="H94" s="16">
        <f t="shared" si="24"/>
        <v>32</v>
      </c>
      <c r="I94" s="17">
        <v>50313</v>
      </c>
      <c r="J94" s="17">
        <v>50285.599999999999</v>
      </c>
      <c r="K94" s="17">
        <v>50330.6</v>
      </c>
      <c r="L94" s="17">
        <v>50368</v>
      </c>
      <c r="M94" s="17">
        <v>50279.9</v>
      </c>
      <c r="N94" s="18">
        <f t="shared" si="18"/>
        <v>50315.42</v>
      </c>
      <c r="O94" s="12"/>
      <c r="P94" s="16">
        <f t="shared" si="25"/>
        <v>32</v>
      </c>
      <c r="Q94" s="17">
        <v>45515.9</v>
      </c>
      <c r="R94" s="17">
        <v>45583.5</v>
      </c>
      <c r="S94" s="17">
        <v>45661.7</v>
      </c>
      <c r="T94" s="17">
        <v>45619</v>
      </c>
      <c r="U94" s="17">
        <v>45661.5</v>
      </c>
      <c r="V94" s="18">
        <f t="shared" si="19"/>
        <v>45608.319999999992</v>
      </c>
      <c r="W94" s="12"/>
      <c r="X94" s="16">
        <f t="shared" si="26"/>
        <v>32</v>
      </c>
      <c r="Y94" s="17">
        <v>44650.9</v>
      </c>
      <c r="Z94" s="17">
        <v>44624.9</v>
      </c>
      <c r="AA94" s="17">
        <v>45008.7</v>
      </c>
      <c r="AB94" s="17">
        <v>44729.8</v>
      </c>
      <c r="AC94" s="17">
        <v>44631.9</v>
      </c>
      <c r="AD94" s="18">
        <f t="shared" si="20"/>
        <v>44729.24</v>
      </c>
      <c r="AJ94" s="16">
        <v>32</v>
      </c>
      <c r="AK94" s="17">
        <v>0.74425200000000002</v>
      </c>
      <c r="AL94" s="17">
        <v>0.74386200000000002</v>
      </c>
      <c r="AM94" s="17">
        <v>0.74389499999999997</v>
      </c>
      <c r="AN94" s="17">
        <v>0.74400999999999995</v>
      </c>
      <c r="AO94" s="17">
        <v>0.74434599999999995</v>
      </c>
      <c r="AP94" s="18">
        <f t="shared" si="21"/>
        <v>0.74407299999999987</v>
      </c>
      <c r="AQ94" s="12"/>
      <c r="AR94" s="16">
        <v>32</v>
      </c>
      <c r="AS94" s="17">
        <v>0.84578600000000004</v>
      </c>
      <c r="AT94" s="17">
        <v>0.84598499999999999</v>
      </c>
      <c r="AU94" s="17">
        <v>0.84605799999999998</v>
      </c>
      <c r="AV94" s="17">
        <v>0.84571700000000005</v>
      </c>
      <c r="AW94" s="17">
        <v>0.84578600000000004</v>
      </c>
      <c r="AX94" s="18">
        <f t="shared" si="22"/>
        <v>0.84586640000000002</v>
      </c>
      <c r="AY94" s="12"/>
      <c r="AZ94" s="16">
        <v>32</v>
      </c>
      <c r="BA94" s="17">
        <v>0.77857500000000002</v>
      </c>
      <c r="BB94" s="17">
        <v>0.77895499999999995</v>
      </c>
      <c r="BC94" s="17">
        <v>0.77895599999999998</v>
      </c>
      <c r="BD94" s="17">
        <v>0.77923600000000004</v>
      </c>
      <c r="BE94" s="17">
        <v>0.778474</v>
      </c>
      <c r="BF94" s="18">
        <f t="shared" si="23"/>
        <v>0.77883919999999995</v>
      </c>
    </row>
    <row r="95" spans="2:58" x14ac:dyDescent="0.55000000000000004">
      <c r="H95" s="16">
        <f t="shared" si="24"/>
        <v>34</v>
      </c>
      <c r="I95" s="17">
        <v>50014.6</v>
      </c>
      <c r="J95" s="17">
        <v>50103.5</v>
      </c>
      <c r="K95" s="17">
        <v>49984.800000000003</v>
      </c>
      <c r="L95" s="17">
        <v>50063.6</v>
      </c>
      <c r="M95" s="17">
        <v>49938.8</v>
      </c>
      <c r="N95" s="18">
        <f t="shared" si="18"/>
        <v>50021.060000000012</v>
      </c>
      <c r="O95" s="12"/>
      <c r="P95" s="16">
        <f t="shared" si="25"/>
        <v>34</v>
      </c>
      <c r="Q95" s="17">
        <v>45450</v>
      </c>
      <c r="R95" s="17">
        <v>46130.9</v>
      </c>
      <c r="S95" s="17">
        <v>45467</v>
      </c>
      <c r="T95" s="17">
        <v>45497.4</v>
      </c>
      <c r="U95" s="17">
        <v>45558.3</v>
      </c>
      <c r="V95" s="18">
        <f t="shared" si="19"/>
        <v>45620.719999999994</v>
      </c>
      <c r="W95" s="12"/>
      <c r="X95" s="16">
        <f t="shared" si="26"/>
        <v>34</v>
      </c>
      <c r="Y95" s="17">
        <v>44372.5</v>
      </c>
      <c r="Z95" s="17">
        <v>44482.7</v>
      </c>
      <c r="AA95" s="17">
        <v>44407.7</v>
      </c>
      <c r="AB95" s="17">
        <v>44425.1</v>
      </c>
      <c r="AC95" s="17">
        <v>44491.199999999997</v>
      </c>
      <c r="AD95" s="18">
        <f t="shared" si="20"/>
        <v>44435.840000000004</v>
      </c>
      <c r="AJ95" s="16">
        <v>34</v>
      </c>
      <c r="AK95" s="17">
        <v>0.75532600000000005</v>
      </c>
      <c r="AL95" s="17">
        <v>0.75546100000000005</v>
      </c>
      <c r="AM95" s="17">
        <v>0.75562700000000005</v>
      </c>
      <c r="AN95" s="17">
        <v>0.75556500000000004</v>
      </c>
      <c r="AO95" s="17">
        <v>0.75563499999999995</v>
      </c>
      <c r="AP95" s="18">
        <f t="shared" si="21"/>
        <v>0.75552279999999994</v>
      </c>
      <c r="AQ95" s="12"/>
      <c r="AR95" s="16">
        <v>34</v>
      </c>
      <c r="AS95" s="17">
        <v>0.85361799999999999</v>
      </c>
      <c r="AT95" s="17">
        <v>0.85374000000000005</v>
      </c>
      <c r="AU95" s="17">
        <v>0.85331100000000004</v>
      </c>
      <c r="AV95" s="17">
        <v>0.85373500000000002</v>
      </c>
      <c r="AW95" s="17">
        <v>0.85346299999999997</v>
      </c>
      <c r="AX95" s="18">
        <f t="shared" si="22"/>
        <v>0.85357339999999993</v>
      </c>
      <c r="AY95" s="12"/>
      <c r="AZ95" s="16">
        <v>34</v>
      </c>
      <c r="BA95" s="17">
        <v>0.78811299999999995</v>
      </c>
      <c r="BB95" s="17">
        <v>0.78811600000000004</v>
      </c>
      <c r="BC95" s="17">
        <v>0.78933399999999998</v>
      </c>
      <c r="BD95" s="17">
        <v>0.78815400000000002</v>
      </c>
      <c r="BE95" s="17">
        <v>0.78826300000000005</v>
      </c>
      <c r="BF95" s="18">
        <f t="shared" si="23"/>
        <v>0.78839599999999999</v>
      </c>
    </row>
    <row r="96" spans="2:58" x14ac:dyDescent="0.55000000000000004">
      <c r="H96" s="16">
        <f t="shared" si="24"/>
        <v>36</v>
      </c>
      <c r="I96" s="17">
        <v>49538.6</v>
      </c>
      <c r="J96" s="17">
        <v>49532.6</v>
      </c>
      <c r="K96" s="17">
        <v>49593.599999999999</v>
      </c>
      <c r="L96" s="17">
        <v>49541.4</v>
      </c>
      <c r="M96" s="17">
        <v>49515.5</v>
      </c>
      <c r="N96" s="18">
        <f t="shared" si="18"/>
        <v>49544.34</v>
      </c>
      <c r="O96" s="12"/>
      <c r="P96" s="16">
        <f t="shared" si="25"/>
        <v>36</v>
      </c>
      <c r="Q96" s="17">
        <v>45209.9</v>
      </c>
      <c r="R96" s="17">
        <v>45280.2</v>
      </c>
      <c r="S96" s="17">
        <v>45286.9</v>
      </c>
      <c r="T96" s="17">
        <v>45328</v>
      </c>
      <c r="U96" s="17">
        <v>45305.7</v>
      </c>
      <c r="V96" s="18">
        <f t="shared" si="19"/>
        <v>45282.14</v>
      </c>
      <c r="W96" s="12"/>
      <c r="X96" s="16">
        <f t="shared" si="26"/>
        <v>36</v>
      </c>
      <c r="Y96" s="17">
        <v>44080.2</v>
      </c>
      <c r="Z96" s="17">
        <v>44171.8</v>
      </c>
      <c r="AA96" s="17">
        <v>44483</v>
      </c>
      <c r="AB96" s="17">
        <v>44176.6</v>
      </c>
      <c r="AC96" s="17">
        <v>44176.2</v>
      </c>
      <c r="AD96" s="18">
        <f t="shared" si="20"/>
        <v>44217.56</v>
      </c>
      <c r="AJ96" s="16">
        <v>36</v>
      </c>
      <c r="AK96" s="17">
        <v>0.76670400000000005</v>
      </c>
      <c r="AL96" s="17">
        <v>0.76691600000000004</v>
      </c>
      <c r="AM96" s="17">
        <v>0.76575400000000005</v>
      </c>
      <c r="AN96" s="17">
        <v>0.76661500000000005</v>
      </c>
      <c r="AO96" s="17">
        <v>0.766536</v>
      </c>
      <c r="AP96" s="18">
        <f t="shared" si="21"/>
        <v>0.76650499999999999</v>
      </c>
      <c r="AQ96" s="12"/>
      <c r="AR96" s="16">
        <v>36</v>
      </c>
      <c r="AS96" s="17">
        <v>0.86056900000000003</v>
      </c>
      <c r="AT96" s="17">
        <v>0.86041199999999995</v>
      </c>
      <c r="AU96" s="17">
        <v>0.86068699999999998</v>
      </c>
      <c r="AV96" s="17">
        <v>0.85924999999999996</v>
      </c>
      <c r="AW96" s="17">
        <v>0.86048400000000003</v>
      </c>
      <c r="AX96" s="18">
        <f t="shared" si="22"/>
        <v>0.86028039999999995</v>
      </c>
      <c r="AY96" s="12"/>
      <c r="AZ96" s="16">
        <v>36</v>
      </c>
      <c r="BA96" s="17">
        <v>0.79672699999999996</v>
      </c>
      <c r="BB96" s="17">
        <v>0.79708500000000004</v>
      </c>
      <c r="BC96" s="17">
        <v>0.79663899999999999</v>
      </c>
      <c r="BD96" s="17">
        <v>0.79658499999999999</v>
      </c>
      <c r="BE96" s="17">
        <v>0.79664000000000001</v>
      </c>
      <c r="BF96" s="18">
        <f t="shared" si="23"/>
        <v>0.79673519999999998</v>
      </c>
    </row>
    <row r="97" spans="8:58" x14ac:dyDescent="0.55000000000000004">
      <c r="H97" s="16">
        <f t="shared" si="24"/>
        <v>38</v>
      </c>
      <c r="I97" s="17">
        <v>49366.1</v>
      </c>
      <c r="J97" s="17">
        <v>49952.7</v>
      </c>
      <c r="K97" s="17">
        <v>49346.5</v>
      </c>
      <c r="L97" s="17">
        <v>49250</v>
      </c>
      <c r="M97" s="17">
        <v>49341.2</v>
      </c>
      <c r="N97" s="18">
        <f t="shared" si="18"/>
        <v>49451.3</v>
      </c>
      <c r="O97" s="12"/>
      <c r="P97" s="16">
        <f t="shared" si="25"/>
        <v>38</v>
      </c>
      <c r="Q97" s="17">
        <v>45014.6</v>
      </c>
      <c r="R97" s="17">
        <v>45141.8</v>
      </c>
      <c r="S97" s="17">
        <v>45169.599999999999</v>
      </c>
      <c r="T97" s="17">
        <v>45195.5</v>
      </c>
      <c r="U97" s="17">
        <v>45338.5</v>
      </c>
      <c r="V97" s="18">
        <f t="shared" si="19"/>
        <v>45172</v>
      </c>
      <c r="W97" s="12"/>
      <c r="X97" s="16">
        <f t="shared" si="26"/>
        <v>38</v>
      </c>
      <c r="Y97" s="17">
        <v>43959.7</v>
      </c>
      <c r="Z97" s="17">
        <v>43991</v>
      </c>
      <c r="AA97" s="17">
        <v>43933.2</v>
      </c>
      <c r="AB97" s="17">
        <v>43847.7</v>
      </c>
      <c r="AC97" s="17">
        <v>43846.2</v>
      </c>
      <c r="AD97" s="18">
        <f t="shared" si="20"/>
        <v>43915.56</v>
      </c>
      <c r="AJ97" s="16">
        <v>38</v>
      </c>
      <c r="AK97" s="17">
        <v>0.77707899999999996</v>
      </c>
      <c r="AL97" s="17">
        <v>0.77649400000000002</v>
      </c>
      <c r="AM97" s="17">
        <v>0.77704499999999999</v>
      </c>
      <c r="AN97" s="17">
        <v>0.77649900000000005</v>
      </c>
      <c r="AO97" s="17">
        <v>0.77652699999999997</v>
      </c>
      <c r="AP97" s="18">
        <f t="shared" si="21"/>
        <v>0.77672880000000011</v>
      </c>
      <c r="AQ97" s="12"/>
      <c r="AR97" s="16">
        <v>38</v>
      </c>
      <c r="AS97" s="17">
        <v>0.86669399999999996</v>
      </c>
      <c r="AT97" s="17">
        <v>0.86670000000000003</v>
      </c>
      <c r="AU97" s="17">
        <v>0.86658000000000002</v>
      </c>
      <c r="AV97" s="17">
        <v>0.86656100000000003</v>
      </c>
      <c r="AW97" s="17">
        <v>0.86599800000000005</v>
      </c>
      <c r="AX97" s="18">
        <f t="shared" si="22"/>
        <v>0.8665065999999999</v>
      </c>
      <c r="AY97" s="12"/>
      <c r="AZ97" s="16">
        <v>38</v>
      </c>
      <c r="BA97" s="17">
        <v>0.79892399999999997</v>
      </c>
      <c r="BB97" s="17">
        <v>0.80469999999999997</v>
      </c>
      <c r="BC97" s="17">
        <v>0.80490200000000001</v>
      </c>
      <c r="BD97" s="17">
        <v>0.80416299999999996</v>
      </c>
      <c r="BE97" s="17">
        <v>0.80466599999999999</v>
      </c>
      <c r="BF97" s="18">
        <f t="shared" si="23"/>
        <v>0.80347100000000005</v>
      </c>
    </row>
    <row r="98" spans="8:58" x14ac:dyDescent="0.55000000000000004">
      <c r="H98" s="16">
        <f t="shared" si="24"/>
        <v>40</v>
      </c>
      <c r="I98" s="17">
        <v>49324.800000000003</v>
      </c>
      <c r="J98" s="17">
        <v>48826</v>
      </c>
      <c r="K98" s="17">
        <v>48928.3</v>
      </c>
      <c r="L98" s="17">
        <v>49113.1</v>
      </c>
      <c r="M98" s="17">
        <v>49013</v>
      </c>
      <c r="N98" s="18">
        <f t="shared" si="18"/>
        <v>49041.04</v>
      </c>
      <c r="O98" s="12"/>
      <c r="P98" s="16">
        <f t="shared" si="25"/>
        <v>40</v>
      </c>
      <c r="Q98" s="17">
        <v>44754.6</v>
      </c>
      <c r="R98" s="17">
        <v>45022.3</v>
      </c>
      <c r="S98" s="17">
        <v>44893.9</v>
      </c>
      <c r="T98" s="17">
        <v>44920</v>
      </c>
      <c r="U98" s="17">
        <v>44889.7</v>
      </c>
      <c r="V98" s="18">
        <f t="shared" si="19"/>
        <v>44896.1</v>
      </c>
      <c r="W98" s="12"/>
      <c r="X98" s="16">
        <f t="shared" si="26"/>
        <v>40</v>
      </c>
      <c r="Y98" s="17">
        <v>43756.2</v>
      </c>
      <c r="Z98" s="17">
        <v>43950.5</v>
      </c>
      <c r="AA98" s="17">
        <v>43702.400000000001</v>
      </c>
      <c r="AB98" s="17">
        <v>43788.9</v>
      </c>
      <c r="AC98" s="17">
        <v>43769.3</v>
      </c>
      <c r="AD98" s="18">
        <f t="shared" si="20"/>
        <v>43793.46</v>
      </c>
      <c r="AJ98" s="16">
        <v>40</v>
      </c>
      <c r="AK98" s="17">
        <v>0.78496900000000003</v>
      </c>
      <c r="AL98" s="17">
        <v>0.78679299999999996</v>
      </c>
      <c r="AM98" s="17">
        <v>0.78696900000000003</v>
      </c>
      <c r="AN98" s="17">
        <v>0.78634899999999996</v>
      </c>
      <c r="AO98" s="17">
        <v>0.78702700000000003</v>
      </c>
      <c r="AP98" s="18">
        <f t="shared" si="21"/>
        <v>0.78642140000000005</v>
      </c>
      <c r="AQ98" s="12"/>
      <c r="AR98" s="16">
        <v>40</v>
      </c>
      <c r="AS98" s="17">
        <v>0.87239999999999995</v>
      </c>
      <c r="AT98" s="17">
        <v>0.87250499999999998</v>
      </c>
      <c r="AU98" s="17">
        <v>0.87253499999999995</v>
      </c>
      <c r="AV98" s="17">
        <v>0.87231099999999995</v>
      </c>
      <c r="AW98" s="17">
        <v>0.87219500000000005</v>
      </c>
      <c r="AX98" s="18">
        <f t="shared" si="22"/>
        <v>0.87238919999999998</v>
      </c>
      <c r="AY98" s="12"/>
      <c r="AZ98" s="16">
        <v>40</v>
      </c>
      <c r="BA98" s="17">
        <v>0.812643</v>
      </c>
      <c r="BB98" s="17">
        <v>0.812191</v>
      </c>
      <c r="BC98" s="17">
        <v>0.81175900000000001</v>
      </c>
      <c r="BD98" s="17">
        <v>0.81185200000000002</v>
      </c>
      <c r="BE98" s="17">
        <v>0.81114799999999998</v>
      </c>
      <c r="BF98" s="18">
        <f t="shared" si="23"/>
        <v>0.81191859999999993</v>
      </c>
    </row>
    <row r="101" spans="8:58" x14ac:dyDescent="0.55000000000000004">
      <c r="H101" s="33" t="s">
        <v>22</v>
      </c>
      <c r="I101" s="33"/>
      <c r="J101" s="33"/>
      <c r="K101" s="33"/>
      <c r="L101" s="33"/>
      <c r="M101" s="33"/>
      <c r="N101" s="18"/>
      <c r="O101" s="12"/>
      <c r="P101" s="33" t="s">
        <v>23</v>
      </c>
      <c r="Q101" s="33"/>
      <c r="R101" s="33"/>
      <c r="S101" s="33"/>
      <c r="T101" s="33"/>
      <c r="U101" s="33"/>
      <c r="V101" s="18"/>
      <c r="X101" s="33" t="s">
        <v>24</v>
      </c>
      <c r="Y101" s="33"/>
      <c r="Z101" s="33"/>
      <c r="AA101" s="33"/>
      <c r="AB101" s="33"/>
      <c r="AC101" s="33"/>
      <c r="AD101" s="12"/>
      <c r="AJ101" s="33" t="s">
        <v>22</v>
      </c>
      <c r="AK101" s="33"/>
      <c r="AL101" s="33"/>
      <c r="AM101" s="33"/>
      <c r="AN101" s="33"/>
      <c r="AO101" s="33"/>
      <c r="AP101" s="18"/>
      <c r="AQ101" s="12"/>
      <c r="AR101" s="33" t="s">
        <v>23</v>
      </c>
      <c r="AS101" s="33"/>
      <c r="AT101" s="33"/>
      <c r="AU101" s="33"/>
      <c r="AV101" s="33"/>
      <c r="AW101" s="33"/>
      <c r="AX101" s="18"/>
      <c r="AZ101" s="33" t="s">
        <v>24</v>
      </c>
      <c r="BA101" s="33"/>
      <c r="BB101" s="33"/>
      <c r="BC101" s="33"/>
      <c r="BD101" s="33"/>
      <c r="BE101" s="33"/>
      <c r="BF101" s="12"/>
    </row>
    <row r="102" spans="8:58" ht="27" x14ac:dyDescent="0.55000000000000004">
      <c r="H102" s="13" t="s">
        <v>14</v>
      </c>
      <c r="I102" s="13" t="s">
        <v>27</v>
      </c>
      <c r="J102" s="13" t="s">
        <v>28</v>
      </c>
      <c r="K102" s="13" t="s">
        <v>29</v>
      </c>
      <c r="L102" s="13" t="s">
        <v>30</v>
      </c>
      <c r="M102" s="13" t="s">
        <v>31</v>
      </c>
      <c r="N102" s="14" t="s">
        <v>26</v>
      </c>
      <c r="O102" s="15"/>
      <c r="P102" s="13" t="s">
        <v>14</v>
      </c>
      <c r="Q102" s="13" t="s">
        <v>27</v>
      </c>
      <c r="R102" s="13" t="s">
        <v>28</v>
      </c>
      <c r="S102" s="13" t="s">
        <v>29</v>
      </c>
      <c r="T102" s="13" t="s">
        <v>30</v>
      </c>
      <c r="U102" s="13" t="s">
        <v>31</v>
      </c>
      <c r="V102" s="14" t="s">
        <v>26</v>
      </c>
      <c r="W102" s="9"/>
      <c r="X102" s="13" t="s">
        <v>14</v>
      </c>
      <c r="Y102" s="13" t="s">
        <v>27</v>
      </c>
      <c r="Z102" s="13" t="s">
        <v>28</v>
      </c>
      <c r="AA102" s="13" t="s">
        <v>29</v>
      </c>
      <c r="AB102" s="13" t="s">
        <v>30</v>
      </c>
      <c r="AC102" s="13" t="s">
        <v>31</v>
      </c>
      <c r="AD102" s="14" t="s">
        <v>26</v>
      </c>
      <c r="AJ102" s="13" t="s">
        <v>14</v>
      </c>
      <c r="AK102" s="13" t="s">
        <v>34</v>
      </c>
      <c r="AL102" s="13" t="s">
        <v>36</v>
      </c>
      <c r="AM102" s="13" t="s">
        <v>37</v>
      </c>
      <c r="AN102" s="13" t="s">
        <v>38</v>
      </c>
      <c r="AO102" s="13" t="s">
        <v>39</v>
      </c>
      <c r="AP102" s="14" t="s">
        <v>35</v>
      </c>
      <c r="AQ102" s="15"/>
      <c r="AR102" s="13" t="s">
        <v>14</v>
      </c>
      <c r="AS102" s="13" t="s">
        <v>34</v>
      </c>
      <c r="AT102" s="13" t="s">
        <v>36</v>
      </c>
      <c r="AU102" s="13" t="s">
        <v>37</v>
      </c>
      <c r="AV102" s="13" t="s">
        <v>38</v>
      </c>
      <c r="AW102" s="13" t="s">
        <v>39</v>
      </c>
      <c r="AX102" s="14" t="s">
        <v>35</v>
      </c>
      <c r="AY102" s="9"/>
      <c r="AZ102" s="13" t="s">
        <v>14</v>
      </c>
      <c r="BA102" s="13" t="s">
        <v>34</v>
      </c>
      <c r="BB102" s="13" t="s">
        <v>36</v>
      </c>
      <c r="BC102" s="13" t="s">
        <v>37</v>
      </c>
      <c r="BD102" s="13" t="s">
        <v>38</v>
      </c>
      <c r="BE102" s="13" t="s">
        <v>39</v>
      </c>
      <c r="BF102" s="14" t="s">
        <v>35</v>
      </c>
    </row>
    <row r="103" spans="8:58" x14ac:dyDescent="0.55000000000000004">
      <c r="H103" s="16">
        <v>2</v>
      </c>
      <c r="I103" s="17">
        <v>77075.100000000006</v>
      </c>
      <c r="J103" s="17">
        <v>78755.7</v>
      </c>
      <c r="K103" s="17">
        <v>78157.8</v>
      </c>
      <c r="L103" s="17">
        <v>73245.899999999994</v>
      </c>
      <c r="M103" s="17">
        <v>77038</v>
      </c>
      <c r="N103" s="18">
        <f t="shared" ref="N103:N122" si="27">AVERAGE(I103:M103)</f>
        <v>76854.5</v>
      </c>
      <c r="O103" s="12"/>
      <c r="P103" s="16">
        <v>2</v>
      </c>
      <c r="Q103" s="17">
        <v>83561.899999999994</v>
      </c>
      <c r="R103" s="17">
        <v>71477.399999999994</v>
      </c>
      <c r="S103" s="17">
        <v>79576.800000000003</v>
      </c>
      <c r="T103" s="17">
        <v>71250.899999999994</v>
      </c>
      <c r="U103" s="17">
        <v>76790.5</v>
      </c>
      <c r="V103" s="18">
        <f t="shared" ref="V103:V122" si="28">AVERAGE(Q103:U103)</f>
        <v>76531.5</v>
      </c>
      <c r="X103" s="16">
        <v>2</v>
      </c>
      <c r="Y103" s="17">
        <v>186268</v>
      </c>
      <c r="Z103" s="17">
        <v>184774</v>
      </c>
      <c r="AA103" s="17">
        <v>190106</v>
      </c>
      <c r="AB103" s="17">
        <v>192200</v>
      </c>
      <c r="AC103" s="17">
        <v>185227</v>
      </c>
      <c r="AD103" s="18">
        <f>AVERAGE(Y103:AC103)</f>
        <v>187715</v>
      </c>
      <c r="AJ103" s="16">
        <v>2</v>
      </c>
      <c r="AK103" s="17">
        <v>7.3187699999999994E-2</v>
      </c>
      <c r="AL103" s="17">
        <v>7.4258599999999994E-2</v>
      </c>
      <c r="AM103" s="17">
        <v>7.4899599999999997E-2</v>
      </c>
      <c r="AN103" s="17">
        <v>7.5119000000000005E-2</v>
      </c>
      <c r="AO103" s="17">
        <v>7.6379000000000002E-2</v>
      </c>
      <c r="AP103" s="18">
        <f t="shared" ref="AP103:AP122" si="29">AVERAGE(AK103:AO103)</f>
        <v>7.4768780000000007E-2</v>
      </c>
      <c r="AQ103" s="12"/>
      <c r="AR103" s="16">
        <v>2</v>
      </c>
      <c r="AS103" s="17">
        <v>8.7237400000000007E-2</v>
      </c>
      <c r="AT103" s="17">
        <v>8.9171600000000004E-2</v>
      </c>
      <c r="AU103" s="17">
        <v>8.8311200000000006E-2</v>
      </c>
      <c r="AV103" s="17">
        <v>9.0826900000000002E-2</v>
      </c>
      <c r="AW103" s="17">
        <v>8.6857000000000004E-2</v>
      </c>
      <c r="AX103" s="18">
        <f t="shared" ref="AX103:AX122" si="30">AVERAGE(AS103:AW103)</f>
        <v>8.8480820000000002E-2</v>
      </c>
      <c r="AZ103" s="16">
        <v>2</v>
      </c>
      <c r="BA103" s="17">
        <v>3.1040600000000002E-2</v>
      </c>
      <c r="BB103" s="17">
        <v>3.1866600000000002E-2</v>
      </c>
      <c r="BC103" s="17">
        <v>3.1491400000000003E-2</v>
      </c>
      <c r="BD103" s="17">
        <v>3.08306E-2</v>
      </c>
      <c r="BE103" s="17">
        <v>3.1567499999999998E-2</v>
      </c>
      <c r="BF103" s="18">
        <f t="shared" ref="BF103:BF122" si="31">AVERAGE(BA103:BE103)</f>
        <v>3.1359339999999999E-2</v>
      </c>
    </row>
    <row r="104" spans="8:58" x14ac:dyDescent="0.55000000000000004">
      <c r="H104" s="16">
        <f>H103+2</f>
        <v>4</v>
      </c>
      <c r="I104" s="17">
        <v>64931.3</v>
      </c>
      <c r="J104" s="17">
        <v>65439.1</v>
      </c>
      <c r="K104" s="17">
        <v>64815.6</v>
      </c>
      <c r="L104" s="17">
        <v>65668.899999999994</v>
      </c>
      <c r="M104" s="17">
        <v>64976.5</v>
      </c>
      <c r="N104" s="18">
        <f t="shared" si="27"/>
        <v>65166.280000000006</v>
      </c>
      <c r="O104" s="12"/>
      <c r="P104" s="16">
        <f>P103+2</f>
        <v>4</v>
      </c>
      <c r="Q104" s="17">
        <v>68085.100000000006</v>
      </c>
      <c r="R104" s="17">
        <v>67767.600000000006</v>
      </c>
      <c r="S104" s="17">
        <v>67570.5</v>
      </c>
      <c r="T104" s="17">
        <v>67513.2</v>
      </c>
      <c r="U104" s="17">
        <v>67009.5</v>
      </c>
      <c r="V104" s="18">
        <f t="shared" si="28"/>
        <v>67589.180000000008</v>
      </c>
      <c r="X104" s="16">
        <f>X103+2</f>
        <v>4</v>
      </c>
      <c r="Y104" s="17">
        <v>366491</v>
      </c>
      <c r="Z104" s="17">
        <v>375501</v>
      </c>
      <c r="AA104" s="17">
        <v>377815</v>
      </c>
      <c r="AB104" s="17">
        <v>381660</v>
      </c>
      <c r="AC104" s="17">
        <v>361307</v>
      </c>
      <c r="AD104" s="18">
        <f t="shared" ref="AD104:AD122" si="32">AVERAGE(Y104:AC104)</f>
        <v>372554.8</v>
      </c>
      <c r="AJ104" s="16">
        <v>4</v>
      </c>
      <c r="AK104" s="17">
        <v>0.190829</v>
      </c>
      <c r="AL104" s="17">
        <v>0.191054</v>
      </c>
      <c r="AM104" s="17">
        <v>0.191832</v>
      </c>
      <c r="AN104" s="17">
        <v>0.19400000000000001</v>
      </c>
      <c r="AO104" s="17">
        <v>0.19237899999999999</v>
      </c>
      <c r="AP104" s="18">
        <f t="shared" si="29"/>
        <v>0.19201879999999999</v>
      </c>
      <c r="AQ104" s="12"/>
      <c r="AR104" s="16">
        <v>4</v>
      </c>
      <c r="AS104" s="17">
        <v>0.230347</v>
      </c>
      <c r="AT104" s="17">
        <v>0.23006199999999999</v>
      </c>
      <c r="AU104" s="17">
        <v>0.229854</v>
      </c>
      <c r="AV104" s="17">
        <v>0.23185900000000001</v>
      </c>
      <c r="AW104" s="17">
        <v>0.22985900000000001</v>
      </c>
      <c r="AX104" s="18">
        <f t="shared" si="30"/>
        <v>0.2303962</v>
      </c>
      <c r="AZ104" s="16">
        <v>4</v>
      </c>
      <c r="BA104" s="17">
        <v>6.5441200000000005E-2</v>
      </c>
      <c r="BB104" s="17">
        <v>6.4899499999999999E-2</v>
      </c>
      <c r="BC104" s="17">
        <v>6.6242700000000002E-2</v>
      </c>
      <c r="BD104" s="17">
        <v>6.3603499999999993E-2</v>
      </c>
      <c r="BE104" s="17">
        <v>6.5810300000000002E-2</v>
      </c>
      <c r="BF104" s="18">
        <f t="shared" si="31"/>
        <v>6.5199439999999997E-2</v>
      </c>
    </row>
    <row r="105" spans="8:58" x14ac:dyDescent="0.55000000000000004">
      <c r="H105" s="16">
        <f t="shared" ref="H105:H122" si="33">H104+2</f>
        <v>6</v>
      </c>
      <c r="I105" s="17">
        <v>68557.399999999994</v>
      </c>
      <c r="J105" s="17">
        <v>68947.3</v>
      </c>
      <c r="K105" s="17">
        <v>68651.8</v>
      </c>
      <c r="L105" s="17">
        <v>67898.2</v>
      </c>
      <c r="M105" s="17">
        <v>68494.100000000006</v>
      </c>
      <c r="N105" s="18">
        <f t="shared" si="27"/>
        <v>68509.760000000009</v>
      </c>
      <c r="O105" s="12"/>
      <c r="P105" s="16">
        <f t="shared" ref="P105:P122" si="34">P104+2</f>
        <v>6</v>
      </c>
      <c r="Q105" s="17">
        <v>69953.7</v>
      </c>
      <c r="R105" s="17">
        <v>70678.100000000006</v>
      </c>
      <c r="S105" s="17">
        <v>70809.899999999994</v>
      </c>
      <c r="T105" s="17">
        <v>70473.600000000006</v>
      </c>
      <c r="U105" s="17">
        <v>70100</v>
      </c>
      <c r="V105" s="18">
        <f t="shared" si="28"/>
        <v>70403.06</v>
      </c>
      <c r="X105" s="16">
        <f t="shared" ref="X105:X122" si="35">X104+2</f>
        <v>6</v>
      </c>
      <c r="Y105" s="17">
        <v>510292</v>
      </c>
      <c r="Z105" s="17">
        <v>500684</v>
      </c>
      <c r="AA105" s="17">
        <v>525059</v>
      </c>
      <c r="AB105" s="17">
        <v>511672</v>
      </c>
      <c r="AC105" s="17">
        <v>503456</v>
      </c>
      <c r="AD105" s="18">
        <f t="shared" si="32"/>
        <v>510232.6</v>
      </c>
      <c r="AJ105" s="16">
        <v>6</v>
      </c>
      <c r="AK105" s="17">
        <v>0.256716</v>
      </c>
      <c r="AL105" s="17">
        <v>0.258849</v>
      </c>
      <c r="AM105" s="17">
        <v>0.25651000000000002</v>
      </c>
      <c r="AN105" s="17">
        <v>0.25676700000000002</v>
      </c>
      <c r="AO105" s="17">
        <v>0.25704199999999999</v>
      </c>
      <c r="AP105" s="18">
        <f t="shared" si="29"/>
        <v>0.25717679999999998</v>
      </c>
      <c r="AQ105" s="12"/>
      <c r="AR105" s="16">
        <v>6</v>
      </c>
      <c r="AS105" s="17">
        <v>0.31217600000000001</v>
      </c>
      <c r="AT105" s="17">
        <v>0.30890099999999998</v>
      </c>
      <c r="AU105" s="17">
        <v>0.31017699999999998</v>
      </c>
      <c r="AV105" s="17">
        <v>0.30972699999999997</v>
      </c>
      <c r="AW105" s="17">
        <v>0.31056499999999998</v>
      </c>
      <c r="AX105" s="18">
        <f t="shared" si="30"/>
        <v>0.31030920000000001</v>
      </c>
      <c r="AZ105" s="16">
        <v>6</v>
      </c>
      <c r="BA105" s="17">
        <v>8.8130200000000006E-2</v>
      </c>
      <c r="BB105" s="17">
        <v>9.0195700000000004E-2</v>
      </c>
      <c r="BC105" s="17">
        <v>8.8983300000000001E-2</v>
      </c>
      <c r="BD105" s="17">
        <v>9.1304700000000003E-2</v>
      </c>
      <c r="BE105" s="17">
        <v>8.9592000000000005E-2</v>
      </c>
      <c r="BF105" s="18">
        <f t="shared" si="31"/>
        <v>8.9641180000000015E-2</v>
      </c>
    </row>
    <row r="106" spans="8:58" x14ac:dyDescent="0.55000000000000004">
      <c r="H106" s="16">
        <f t="shared" si="33"/>
        <v>8</v>
      </c>
      <c r="I106" s="17">
        <v>71396.899999999994</v>
      </c>
      <c r="J106" s="17">
        <v>73134.100000000006</v>
      </c>
      <c r="K106" s="17">
        <v>71812.600000000006</v>
      </c>
      <c r="L106" s="17">
        <v>73030.2</v>
      </c>
      <c r="M106" s="17">
        <v>71669.600000000006</v>
      </c>
      <c r="N106" s="18">
        <f t="shared" si="27"/>
        <v>72208.680000000008</v>
      </c>
      <c r="O106" s="12"/>
      <c r="P106" s="16">
        <f t="shared" si="34"/>
        <v>8</v>
      </c>
      <c r="Q106" s="17">
        <v>74245.3</v>
      </c>
      <c r="R106" s="17">
        <v>75267.199999999997</v>
      </c>
      <c r="S106" s="17">
        <v>74756.3</v>
      </c>
      <c r="T106" s="17">
        <v>75391.100000000006</v>
      </c>
      <c r="U106" s="17">
        <v>75458.600000000006</v>
      </c>
      <c r="V106" s="18">
        <f t="shared" si="28"/>
        <v>75023.7</v>
      </c>
      <c r="X106" s="16">
        <f t="shared" si="35"/>
        <v>8</v>
      </c>
      <c r="Y106" s="17">
        <v>631395</v>
      </c>
      <c r="Z106" s="17">
        <v>642394</v>
      </c>
      <c r="AA106" s="17">
        <v>658871</v>
      </c>
      <c r="AB106" s="17">
        <v>673381</v>
      </c>
      <c r="AC106" s="17">
        <v>652268</v>
      </c>
      <c r="AD106" s="18">
        <f t="shared" si="32"/>
        <v>651661.80000000005</v>
      </c>
      <c r="AJ106" s="16">
        <v>8</v>
      </c>
      <c r="AK106" s="17">
        <v>0.30309900000000001</v>
      </c>
      <c r="AL106" s="17">
        <v>0.30379099999999998</v>
      </c>
      <c r="AM106" s="17">
        <v>0.30302299999999999</v>
      </c>
      <c r="AN106" s="17">
        <v>0.304732</v>
      </c>
      <c r="AO106" s="17">
        <v>0.30422199999999999</v>
      </c>
      <c r="AP106" s="18">
        <f t="shared" si="29"/>
        <v>0.30377339999999997</v>
      </c>
      <c r="AQ106" s="12"/>
      <c r="AR106" s="16">
        <v>8</v>
      </c>
      <c r="AS106" s="17">
        <v>0.36285000000000001</v>
      </c>
      <c r="AT106" s="17">
        <v>0.36383199999999999</v>
      </c>
      <c r="AU106" s="17">
        <v>0.36587599999999998</v>
      </c>
      <c r="AV106" s="17">
        <v>0.36337700000000001</v>
      </c>
      <c r="AW106" s="17">
        <v>0.36574099999999998</v>
      </c>
      <c r="AX106" s="18">
        <f t="shared" si="30"/>
        <v>0.36433520000000003</v>
      </c>
      <c r="AZ106" s="16">
        <v>8</v>
      </c>
      <c r="BA106" s="17">
        <v>0.10924</v>
      </c>
      <c r="BB106" s="17">
        <v>0.106915</v>
      </c>
      <c r="BC106" s="17">
        <v>0.10592</v>
      </c>
      <c r="BD106" s="17">
        <v>0.107625</v>
      </c>
      <c r="BE106" s="17">
        <v>0.108989</v>
      </c>
      <c r="BF106" s="18">
        <f t="shared" si="31"/>
        <v>0.10773779999999999</v>
      </c>
    </row>
    <row r="107" spans="8:58" x14ac:dyDescent="0.55000000000000004">
      <c r="H107" s="16">
        <f t="shared" si="33"/>
        <v>10</v>
      </c>
      <c r="I107" s="17">
        <v>72864.3</v>
      </c>
      <c r="J107" s="17">
        <v>73735.899999999994</v>
      </c>
      <c r="K107" s="17">
        <v>72246.8</v>
      </c>
      <c r="L107" s="17">
        <v>72353.899999999994</v>
      </c>
      <c r="M107" s="17">
        <v>73790.8</v>
      </c>
      <c r="N107" s="18">
        <f t="shared" si="27"/>
        <v>72998.34</v>
      </c>
      <c r="O107" s="12"/>
      <c r="P107" s="16">
        <f t="shared" si="34"/>
        <v>10</v>
      </c>
      <c r="Q107" s="17">
        <v>76506.5</v>
      </c>
      <c r="R107" s="17">
        <v>76847.3</v>
      </c>
      <c r="S107" s="17">
        <v>75228.800000000003</v>
      </c>
      <c r="T107" s="17">
        <v>76169</v>
      </c>
      <c r="U107" s="17">
        <v>77303.3</v>
      </c>
      <c r="V107" s="18">
        <f t="shared" si="28"/>
        <v>76410.98</v>
      </c>
      <c r="X107" s="16">
        <f t="shared" si="35"/>
        <v>10</v>
      </c>
      <c r="Y107" s="17">
        <v>795837</v>
      </c>
      <c r="Z107" s="17">
        <v>794078</v>
      </c>
      <c r="AA107" s="17">
        <v>784342</v>
      </c>
      <c r="AB107" s="17">
        <v>815047</v>
      </c>
      <c r="AC107" s="17">
        <v>830820</v>
      </c>
      <c r="AD107" s="18">
        <f t="shared" si="32"/>
        <v>804024.8</v>
      </c>
      <c r="AJ107" s="16">
        <v>10</v>
      </c>
      <c r="AK107" s="17">
        <v>0.33957199999999998</v>
      </c>
      <c r="AL107" s="17">
        <v>0.34049200000000002</v>
      </c>
      <c r="AM107" s="17">
        <v>0.34020099999999998</v>
      </c>
      <c r="AN107" s="17">
        <v>0.34179799999999999</v>
      </c>
      <c r="AO107" s="17">
        <v>0.34255200000000002</v>
      </c>
      <c r="AP107" s="18">
        <f t="shared" si="29"/>
        <v>0.34092299999999998</v>
      </c>
      <c r="AQ107" s="12"/>
      <c r="AR107" s="16">
        <v>10</v>
      </c>
      <c r="AS107" s="17">
        <v>0.40660400000000002</v>
      </c>
      <c r="AT107" s="17">
        <v>0.40609299999999998</v>
      </c>
      <c r="AU107" s="17">
        <v>0.40695199999999998</v>
      </c>
      <c r="AV107" s="17">
        <v>0.40188400000000002</v>
      </c>
      <c r="AW107" s="17">
        <v>0.40614099999999997</v>
      </c>
      <c r="AX107" s="18">
        <f t="shared" si="30"/>
        <v>0.40553479999999997</v>
      </c>
      <c r="AZ107" s="16">
        <v>10</v>
      </c>
      <c r="BA107" s="17">
        <v>0.124275</v>
      </c>
      <c r="BB107" s="17">
        <v>0.123666</v>
      </c>
      <c r="BC107" s="17">
        <v>0.12694900000000001</v>
      </c>
      <c r="BD107" s="17">
        <v>0.12501599999999999</v>
      </c>
      <c r="BE107" s="17">
        <v>0.12644</v>
      </c>
      <c r="BF107" s="18">
        <f t="shared" si="31"/>
        <v>0.1252692</v>
      </c>
    </row>
    <row r="108" spans="8:58" x14ac:dyDescent="0.55000000000000004">
      <c r="H108" s="16">
        <f t="shared" si="33"/>
        <v>12</v>
      </c>
      <c r="I108" s="17">
        <v>76643.899999999994</v>
      </c>
      <c r="J108" s="17">
        <v>75786.5</v>
      </c>
      <c r="K108" s="17">
        <v>74777.100000000006</v>
      </c>
      <c r="L108" s="17">
        <v>75597.399999999994</v>
      </c>
      <c r="M108" s="17">
        <v>75242.100000000006</v>
      </c>
      <c r="N108" s="18">
        <f t="shared" si="27"/>
        <v>75609.399999999994</v>
      </c>
      <c r="O108" s="12"/>
      <c r="P108" s="16">
        <f t="shared" si="34"/>
        <v>12</v>
      </c>
      <c r="Q108" s="17">
        <v>78994.399999999994</v>
      </c>
      <c r="R108" s="17">
        <v>78244.7</v>
      </c>
      <c r="S108" s="17">
        <v>77670.3</v>
      </c>
      <c r="T108" s="17">
        <v>77120.100000000006</v>
      </c>
      <c r="U108" s="17">
        <v>78560.100000000006</v>
      </c>
      <c r="V108" s="18">
        <f t="shared" si="28"/>
        <v>78117.919999999998</v>
      </c>
      <c r="X108" s="16">
        <f t="shared" si="35"/>
        <v>12</v>
      </c>
      <c r="Y108" s="17">
        <v>907715</v>
      </c>
      <c r="Z108" s="17">
        <v>934573</v>
      </c>
      <c r="AA108" s="17">
        <v>909473</v>
      </c>
      <c r="AB108" s="17">
        <v>901354</v>
      </c>
      <c r="AC108" s="17">
        <v>819793</v>
      </c>
      <c r="AD108" s="18">
        <f t="shared" si="32"/>
        <v>894581.6</v>
      </c>
      <c r="AJ108" s="16">
        <v>12</v>
      </c>
      <c r="AK108" s="17">
        <v>0.37203199999999997</v>
      </c>
      <c r="AL108" s="17">
        <v>0.37049700000000002</v>
      </c>
      <c r="AM108" s="17">
        <v>0.37445800000000001</v>
      </c>
      <c r="AN108" s="17">
        <v>0.373197</v>
      </c>
      <c r="AO108" s="17">
        <v>0.37139499999999998</v>
      </c>
      <c r="AP108" s="18">
        <f t="shared" si="29"/>
        <v>0.37231579999999997</v>
      </c>
      <c r="AQ108" s="12"/>
      <c r="AR108" s="16">
        <v>12</v>
      </c>
      <c r="AS108" s="17">
        <v>0.43921100000000002</v>
      </c>
      <c r="AT108" s="17">
        <v>0.44050899999999998</v>
      </c>
      <c r="AU108" s="17">
        <v>0.439608</v>
      </c>
      <c r="AV108" s="17">
        <v>0.43632900000000002</v>
      </c>
      <c r="AW108" s="17">
        <v>0.43881300000000001</v>
      </c>
      <c r="AX108" s="18">
        <f t="shared" si="30"/>
        <v>0.43889400000000001</v>
      </c>
      <c r="AZ108" s="16">
        <v>12</v>
      </c>
      <c r="BA108" s="17">
        <v>0.13941600000000001</v>
      </c>
      <c r="BB108" s="17">
        <v>0.14027200000000001</v>
      </c>
      <c r="BC108" s="17">
        <v>0.13755700000000001</v>
      </c>
      <c r="BD108" s="17">
        <v>0.14058000000000001</v>
      </c>
      <c r="BE108" s="17">
        <v>0.13986999999999999</v>
      </c>
      <c r="BF108" s="18">
        <f t="shared" si="31"/>
        <v>0.13953900000000002</v>
      </c>
    </row>
    <row r="109" spans="8:58" x14ac:dyDescent="0.55000000000000004">
      <c r="H109" s="16">
        <f t="shared" si="33"/>
        <v>14</v>
      </c>
      <c r="I109" s="17">
        <v>80394.899999999994</v>
      </c>
      <c r="J109" s="17">
        <v>80522</v>
      </c>
      <c r="K109" s="17">
        <v>79678.899999999994</v>
      </c>
      <c r="L109" s="17">
        <v>80107.7</v>
      </c>
      <c r="M109" s="17">
        <v>77686.2</v>
      </c>
      <c r="N109" s="18">
        <f t="shared" si="27"/>
        <v>79677.94</v>
      </c>
      <c r="O109" s="12"/>
      <c r="P109" s="16">
        <f t="shared" si="34"/>
        <v>14</v>
      </c>
      <c r="Q109" s="17">
        <v>81933.2</v>
      </c>
      <c r="R109" s="17">
        <v>82907.199999999997</v>
      </c>
      <c r="S109" s="17">
        <v>82641.3</v>
      </c>
      <c r="T109" s="17">
        <v>80954.600000000006</v>
      </c>
      <c r="U109" s="17">
        <v>81836.5</v>
      </c>
      <c r="V109" s="18">
        <f t="shared" si="28"/>
        <v>82054.560000000012</v>
      </c>
      <c r="X109" s="16">
        <f t="shared" si="35"/>
        <v>14</v>
      </c>
      <c r="Y109" s="17">
        <v>1026740</v>
      </c>
      <c r="Z109" s="17">
        <v>1012190</v>
      </c>
      <c r="AA109" s="17">
        <v>1023340</v>
      </c>
      <c r="AB109" s="17">
        <v>1028990</v>
      </c>
      <c r="AC109" s="17">
        <v>1045220</v>
      </c>
      <c r="AD109" s="18">
        <f t="shared" si="32"/>
        <v>1027296</v>
      </c>
      <c r="AJ109" s="16">
        <v>14</v>
      </c>
      <c r="AK109" s="17">
        <v>0.39720800000000001</v>
      </c>
      <c r="AL109" s="17">
        <v>0.40827000000000002</v>
      </c>
      <c r="AM109" s="17">
        <v>0.39645999999999998</v>
      </c>
      <c r="AN109" s="17">
        <v>0.397924</v>
      </c>
      <c r="AO109" s="17">
        <v>0.39946999999999999</v>
      </c>
      <c r="AP109" s="18">
        <f t="shared" si="29"/>
        <v>0.39986639999999996</v>
      </c>
      <c r="AQ109" s="12"/>
      <c r="AR109" s="16">
        <v>14</v>
      </c>
      <c r="AS109" s="17">
        <v>0.46743699999999999</v>
      </c>
      <c r="AT109" s="17">
        <v>0.473939</v>
      </c>
      <c r="AU109" s="17">
        <v>0.469723</v>
      </c>
      <c r="AV109" s="17">
        <v>0.46988200000000002</v>
      </c>
      <c r="AW109" s="17">
        <v>0.46912999999999999</v>
      </c>
      <c r="AX109" s="18">
        <f t="shared" si="30"/>
        <v>0.4700222</v>
      </c>
      <c r="AZ109" s="16">
        <v>14</v>
      </c>
      <c r="BA109" s="17">
        <v>0.15110199999999999</v>
      </c>
      <c r="BB109" s="17">
        <v>0.15102699999999999</v>
      </c>
      <c r="BC109" s="17">
        <v>0.15184700000000001</v>
      </c>
      <c r="BD109" s="17">
        <v>0.15090899999999999</v>
      </c>
      <c r="BE109" s="17">
        <v>0.14959500000000001</v>
      </c>
      <c r="BF109" s="18">
        <f t="shared" si="31"/>
        <v>0.150896</v>
      </c>
    </row>
    <row r="110" spans="8:58" x14ac:dyDescent="0.55000000000000004">
      <c r="H110" s="16">
        <f t="shared" si="33"/>
        <v>16</v>
      </c>
      <c r="I110" s="17">
        <v>82847.600000000006</v>
      </c>
      <c r="J110" s="17">
        <v>81022.399999999994</v>
      </c>
      <c r="K110" s="17">
        <v>81226.399999999994</v>
      </c>
      <c r="L110" s="17">
        <v>82217.399999999994</v>
      </c>
      <c r="M110" s="17">
        <v>81813.3</v>
      </c>
      <c r="N110" s="18">
        <f t="shared" si="27"/>
        <v>81825.42</v>
      </c>
      <c r="O110" s="12"/>
      <c r="P110" s="16">
        <f t="shared" si="34"/>
        <v>16</v>
      </c>
      <c r="Q110" s="17">
        <v>83255.399999999994</v>
      </c>
      <c r="R110" s="17">
        <v>84446.3</v>
      </c>
      <c r="S110" s="17">
        <v>83981.9</v>
      </c>
      <c r="T110" s="17">
        <v>84397.9</v>
      </c>
      <c r="U110" s="17">
        <v>85334</v>
      </c>
      <c r="V110" s="18">
        <f t="shared" si="28"/>
        <v>84283.1</v>
      </c>
      <c r="X110" s="16">
        <f t="shared" si="35"/>
        <v>16</v>
      </c>
      <c r="Y110" s="17">
        <v>1071720</v>
      </c>
      <c r="Z110" s="17">
        <v>1096100</v>
      </c>
      <c r="AA110" s="17">
        <v>1090830</v>
      </c>
      <c r="AB110" s="17">
        <v>1083130</v>
      </c>
      <c r="AC110" s="17">
        <v>1076890</v>
      </c>
      <c r="AD110" s="18">
        <f t="shared" si="32"/>
        <v>1083734</v>
      </c>
      <c r="AJ110" s="16">
        <v>16</v>
      </c>
      <c r="AK110" s="17">
        <v>0.42753400000000003</v>
      </c>
      <c r="AL110" s="17">
        <v>0.423848</v>
      </c>
      <c r="AM110" s="17">
        <v>0.42339199999999999</v>
      </c>
      <c r="AN110" s="17">
        <v>0.42744700000000002</v>
      </c>
      <c r="AO110" s="17">
        <v>0.422794</v>
      </c>
      <c r="AP110" s="18">
        <f t="shared" si="29"/>
        <v>0.42500300000000008</v>
      </c>
      <c r="AQ110" s="12"/>
      <c r="AR110" s="16">
        <v>16</v>
      </c>
      <c r="AS110" s="17">
        <v>0.49700499999999997</v>
      </c>
      <c r="AT110" s="17">
        <v>0.49704799999999999</v>
      </c>
      <c r="AU110" s="17">
        <v>0.498087</v>
      </c>
      <c r="AV110" s="17">
        <v>0.49827700000000003</v>
      </c>
      <c r="AW110" s="17">
        <v>0.50052399999999997</v>
      </c>
      <c r="AX110" s="18">
        <f t="shared" si="30"/>
        <v>0.49818820000000008</v>
      </c>
      <c r="AZ110" s="16">
        <v>16</v>
      </c>
      <c r="BA110" s="17">
        <v>0.16175700000000001</v>
      </c>
      <c r="BB110" s="17">
        <v>0.162907</v>
      </c>
      <c r="BC110" s="17">
        <v>0.16068299999999999</v>
      </c>
      <c r="BD110" s="17">
        <v>0.162581</v>
      </c>
      <c r="BE110" s="17">
        <v>0.159217</v>
      </c>
      <c r="BF110" s="18">
        <f t="shared" si="31"/>
        <v>0.16142899999999999</v>
      </c>
    </row>
    <row r="111" spans="8:58" x14ac:dyDescent="0.55000000000000004">
      <c r="H111" s="16">
        <f t="shared" si="33"/>
        <v>18</v>
      </c>
      <c r="I111" s="17">
        <v>86099.3</v>
      </c>
      <c r="J111" s="17">
        <v>85945.600000000006</v>
      </c>
      <c r="K111" s="17">
        <v>85690.9</v>
      </c>
      <c r="L111" s="17">
        <v>85201.8</v>
      </c>
      <c r="M111" s="17">
        <v>84051</v>
      </c>
      <c r="N111" s="18">
        <f t="shared" si="27"/>
        <v>85397.72</v>
      </c>
      <c r="O111" s="12"/>
      <c r="P111" s="16">
        <f t="shared" si="34"/>
        <v>18</v>
      </c>
      <c r="Q111" s="17">
        <v>88214.9</v>
      </c>
      <c r="R111" s="17">
        <v>88382.8</v>
      </c>
      <c r="S111" s="17">
        <v>88524.2</v>
      </c>
      <c r="T111" s="17">
        <v>88669.6</v>
      </c>
      <c r="U111" s="17">
        <v>88964.2</v>
      </c>
      <c r="V111" s="18">
        <f t="shared" si="28"/>
        <v>88551.14</v>
      </c>
      <c r="X111" s="16">
        <f t="shared" si="35"/>
        <v>18</v>
      </c>
      <c r="Y111" s="17">
        <v>1045640</v>
      </c>
      <c r="Z111" s="17">
        <v>1066130</v>
      </c>
      <c r="AA111" s="17">
        <v>1075950</v>
      </c>
      <c r="AB111" s="17">
        <v>1089830</v>
      </c>
      <c r="AC111" s="17">
        <v>1071740</v>
      </c>
      <c r="AD111" s="18">
        <f t="shared" si="32"/>
        <v>1069858</v>
      </c>
      <c r="AJ111" s="16">
        <v>18</v>
      </c>
      <c r="AK111" s="17">
        <v>0.446548</v>
      </c>
      <c r="AL111" s="17">
        <v>0.44497700000000001</v>
      </c>
      <c r="AM111" s="17">
        <v>0.44309100000000001</v>
      </c>
      <c r="AN111" s="17">
        <v>0.44604500000000002</v>
      </c>
      <c r="AO111" s="17">
        <v>0.44170399999999999</v>
      </c>
      <c r="AP111" s="18">
        <f t="shared" si="29"/>
        <v>0.44447300000000001</v>
      </c>
      <c r="AQ111" s="12"/>
      <c r="AR111" s="16">
        <v>18</v>
      </c>
      <c r="AS111" s="17">
        <v>0.52344900000000005</v>
      </c>
      <c r="AT111" s="17">
        <v>0.51964399999999999</v>
      </c>
      <c r="AU111" s="17">
        <v>0.52329899999999996</v>
      </c>
      <c r="AV111" s="17">
        <v>0.52008699999999997</v>
      </c>
      <c r="AW111" s="17">
        <v>0.52591900000000003</v>
      </c>
      <c r="AX111" s="18">
        <f t="shared" si="30"/>
        <v>0.52247959999999993</v>
      </c>
      <c r="AZ111" s="16">
        <v>18</v>
      </c>
      <c r="BA111" s="17">
        <v>0.17264399999999999</v>
      </c>
      <c r="BB111" s="17">
        <v>0.17255100000000001</v>
      </c>
      <c r="BC111" s="17">
        <v>0.17180000000000001</v>
      </c>
      <c r="BD111" s="17">
        <v>0.175176</v>
      </c>
      <c r="BE111" s="17">
        <v>0.17331099999999999</v>
      </c>
      <c r="BF111" s="18">
        <f t="shared" si="31"/>
        <v>0.17309640000000001</v>
      </c>
    </row>
    <row r="112" spans="8:58" x14ac:dyDescent="0.55000000000000004">
      <c r="H112" s="16">
        <f t="shared" si="33"/>
        <v>20</v>
      </c>
      <c r="I112" s="17">
        <v>88751.3</v>
      </c>
      <c r="J112" s="17">
        <v>89591.8</v>
      </c>
      <c r="K112" s="17">
        <v>87694.5</v>
      </c>
      <c r="L112" s="17">
        <v>89501</v>
      </c>
      <c r="M112" s="17">
        <v>89293.2</v>
      </c>
      <c r="N112" s="18">
        <f t="shared" si="27"/>
        <v>88966.36</v>
      </c>
      <c r="O112" s="12"/>
      <c r="P112" s="16">
        <f t="shared" si="34"/>
        <v>20</v>
      </c>
      <c r="Q112" s="17">
        <v>91930.7</v>
      </c>
      <c r="R112" s="17">
        <v>90471.6</v>
      </c>
      <c r="S112" s="17">
        <v>90550</v>
      </c>
      <c r="T112" s="17">
        <v>92735.8</v>
      </c>
      <c r="U112" s="17">
        <v>91304.8</v>
      </c>
      <c r="V112" s="18">
        <f t="shared" si="28"/>
        <v>91398.579999999987</v>
      </c>
      <c r="X112" s="16">
        <f t="shared" si="35"/>
        <v>20</v>
      </c>
      <c r="Y112" s="17">
        <v>1035490</v>
      </c>
      <c r="Z112" s="17">
        <v>1059000</v>
      </c>
      <c r="AA112" s="17">
        <v>1062590</v>
      </c>
      <c r="AB112" s="17">
        <v>1026020</v>
      </c>
      <c r="AC112" s="17">
        <v>1045690</v>
      </c>
      <c r="AD112" s="18">
        <f t="shared" si="32"/>
        <v>1045758</v>
      </c>
      <c r="AJ112" s="16">
        <v>20</v>
      </c>
      <c r="AK112" s="17">
        <v>0.46676899999999999</v>
      </c>
      <c r="AL112" s="17">
        <v>0.46259400000000001</v>
      </c>
      <c r="AM112" s="17">
        <v>0.46371600000000002</v>
      </c>
      <c r="AN112" s="17">
        <v>0.46507799999999999</v>
      </c>
      <c r="AO112" s="17">
        <v>0.46166099999999999</v>
      </c>
      <c r="AP112" s="18">
        <f t="shared" si="29"/>
        <v>0.46396359999999992</v>
      </c>
      <c r="AQ112" s="12"/>
      <c r="AR112" s="16">
        <v>20</v>
      </c>
      <c r="AS112" s="17">
        <v>0.539053</v>
      </c>
      <c r="AT112" s="17">
        <v>0.538933</v>
      </c>
      <c r="AU112" s="17">
        <v>0.53534300000000001</v>
      </c>
      <c r="AV112" s="17">
        <v>0.53620699999999999</v>
      </c>
      <c r="AW112" s="17">
        <v>0.53678199999999998</v>
      </c>
      <c r="AX112" s="18">
        <f t="shared" si="30"/>
        <v>0.53726360000000006</v>
      </c>
      <c r="AZ112" s="16">
        <v>20</v>
      </c>
      <c r="BA112" s="17">
        <v>0.18213099999999999</v>
      </c>
      <c r="BB112" s="17">
        <v>0.18265899999999999</v>
      </c>
      <c r="BC112" s="17">
        <v>0.18363499999999999</v>
      </c>
      <c r="BD112" s="17">
        <v>0.183145</v>
      </c>
      <c r="BE112" s="17">
        <v>0.18232899999999999</v>
      </c>
      <c r="BF112" s="18">
        <f t="shared" si="31"/>
        <v>0.18277979999999999</v>
      </c>
    </row>
    <row r="113" spans="8:58" x14ac:dyDescent="0.55000000000000004">
      <c r="H113" s="16">
        <f t="shared" si="33"/>
        <v>22</v>
      </c>
      <c r="I113" s="17">
        <v>91357.2</v>
      </c>
      <c r="J113" s="17">
        <v>91612.4</v>
      </c>
      <c r="K113" s="17">
        <v>91240.3</v>
      </c>
      <c r="L113" s="17">
        <v>90394.9</v>
      </c>
      <c r="M113" s="17">
        <v>90867.8</v>
      </c>
      <c r="N113" s="18">
        <f t="shared" si="27"/>
        <v>91094.51999999999</v>
      </c>
      <c r="O113" s="12"/>
      <c r="P113" s="16">
        <f t="shared" si="34"/>
        <v>22</v>
      </c>
      <c r="Q113" s="17">
        <v>94800.9</v>
      </c>
      <c r="R113" s="17">
        <v>93462.2</v>
      </c>
      <c r="S113" s="17">
        <v>93859.3</v>
      </c>
      <c r="T113" s="17">
        <v>94591.1</v>
      </c>
      <c r="U113" s="17">
        <v>93047.4</v>
      </c>
      <c r="V113" s="18">
        <f t="shared" si="28"/>
        <v>93952.180000000008</v>
      </c>
      <c r="X113" s="16">
        <f t="shared" si="35"/>
        <v>22</v>
      </c>
      <c r="Y113" s="17">
        <v>1040560</v>
      </c>
      <c r="Z113" s="17">
        <v>1017200</v>
      </c>
      <c r="AA113" s="17">
        <v>1028350</v>
      </c>
      <c r="AB113" s="17">
        <v>1027540</v>
      </c>
      <c r="AC113" s="17">
        <v>1042700</v>
      </c>
      <c r="AD113" s="18">
        <f t="shared" si="32"/>
        <v>1031270</v>
      </c>
      <c r="AJ113" s="16">
        <v>22</v>
      </c>
      <c r="AK113" s="17">
        <v>0.48355100000000001</v>
      </c>
      <c r="AL113" s="17">
        <v>0.48527999999999999</v>
      </c>
      <c r="AM113" s="17">
        <v>0.48168899999999998</v>
      </c>
      <c r="AN113" s="17">
        <v>0.485097</v>
      </c>
      <c r="AO113" s="17">
        <v>0.48035099999999997</v>
      </c>
      <c r="AP113" s="18">
        <f t="shared" si="29"/>
        <v>0.48319360000000006</v>
      </c>
      <c r="AQ113" s="12"/>
      <c r="AR113" s="16">
        <v>22</v>
      </c>
      <c r="AS113" s="17">
        <v>0.55478700000000003</v>
      </c>
      <c r="AT113" s="17">
        <v>0.55495300000000003</v>
      </c>
      <c r="AU113" s="17">
        <v>0.55548699999999995</v>
      </c>
      <c r="AV113" s="17">
        <v>0.55467</v>
      </c>
      <c r="AW113" s="17">
        <v>0.55436700000000005</v>
      </c>
      <c r="AX113" s="18">
        <f t="shared" si="30"/>
        <v>0.55485279999999992</v>
      </c>
      <c r="AZ113" s="16">
        <v>22</v>
      </c>
      <c r="BA113" s="17">
        <v>0.205567</v>
      </c>
      <c r="BB113" s="17">
        <v>0.205316</v>
      </c>
      <c r="BC113" s="17">
        <v>0.20874200000000001</v>
      </c>
      <c r="BD113" s="17">
        <v>0.20370199999999999</v>
      </c>
      <c r="BE113" s="17">
        <v>0.20932700000000001</v>
      </c>
      <c r="BF113" s="18">
        <f t="shared" si="31"/>
        <v>0.20653079999999999</v>
      </c>
    </row>
    <row r="114" spans="8:58" x14ac:dyDescent="0.55000000000000004">
      <c r="H114" s="16">
        <f t="shared" si="33"/>
        <v>24</v>
      </c>
      <c r="I114" s="17">
        <v>95994</v>
      </c>
      <c r="J114" s="17">
        <v>93923.7</v>
      </c>
      <c r="K114" s="17">
        <v>93790.7</v>
      </c>
      <c r="L114" s="17">
        <v>92053.2</v>
      </c>
      <c r="M114" s="17">
        <v>92599.5</v>
      </c>
      <c r="N114" s="18">
        <f t="shared" si="27"/>
        <v>93672.22</v>
      </c>
      <c r="O114" s="12"/>
      <c r="P114" s="16">
        <f t="shared" si="34"/>
        <v>24</v>
      </c>
      <c r="Q114" s="17">
        <v>97327.8</v>
      </c>
      <c r="R114" s="17">
        <v>96847.8</v>
      </c>
      <c r="S114" s="17">
        <v>96336.9</v>
      </c>
      <c r="T114" s="17">
        <v>96309.3</v>
      </c>
      <c r="U114" s="17">
        <v>96030.9</v>
      </c>
      <c r="V114" s="18">
        <f t="shared" si="28"/>
        <v>96570.54</v>
      </c>
      <c r="X114" s="16">
        <f t="shared" si="35"/>
        <v>24</v>
      </c>
      <c r="Y114" s="17">
        <v>1038250</v>
      </c>
      <c r="Z114" s="17">
        <v>1028960</v>
      </c>
      <c r="AA114" s="17">
        <v>1047040</v>
      </c>
      <c r="AB114" s="17">
        <v>1041260</v>
      </c>
      <c r="AC114" s="17">
        <v>1032360</v>
      </c>
      <c r="AD114" s="18">
        <f t="shared" si="32"/>
        <v>1037574</v>
      </c>
      <c r="AJ114" s="16">
        <v>24</v>
      </c>
      <c r="AK114" s="17">
        <v>0.49972899999999998</v>
      </c>
      <c r="AL114" s="17">
        <v>0.49711899999999998</v>
      </c>
      <c r="AM114" s="17">
        <v>0.49765900000000002</v>
      </c>
      <c r="AN114" s="17">
        <v>0.49715100000000001</v>
      </c>
      <c r="AO114" s="17">
        <v>0.49744899999999997</v>
      </c>
      <c r="AP114" s="18">
        <f t="shared" si="29"/>
        <v>0.49782140000000002</v>
      </c>
      <c r="AQ114" s="12"/>
      <c r="AR114" s="16">
        <v>24</v>
      </c>
      <c r="AS114" s="17">
        <v>0.56834899999999999</v>
      </c>
      <c r="AT114" s="17">
        <v>0.56739700000000004</v>
      </c>
      <c r="AU114" s="17">
        <v>0.56918400000000002</v>
      </c>
      <c r="AV114" s="17">
        <v>0.57043100000000002</v>
      </c>
      <c r="AW114" s="17">
        <v>0.57020199999999999</v>
      </c>
      <c r="AX114" s="18">
        <f t="shared" si="30"/>
        <v>0.56911260000000008</v>
      </c>
      <c r="AZ114" s="16">
        <v>24</v>
      </c>
      <c r="BA114" s="17">
        <v>0.229377</v>
      </c>
      <c r="BB114" s="17">
        <v>0.231877</v>
      </c>
      <c r="BC114" s="17">
        <v>0.229602</v>
      </c>
      <c r="BD114" s="17">
        <v>0.229412</v>
      </c>
      <c r="BE114" s="17">
        <v>0.23216600000000001</v>
      </c>
      <c r="BF114" s="18">
        <f t="shared" si="31"/>
        <v>0.23048680000000005</v>
      </c>
    </row>
    <row r="115" spans="8:58" x14ac:dyDescent="0.55000000000000004">
      <c r="H115" s="16">
        <f t="shared" si="33"/>
        <v>26</v>
      </c>
      <c r="I115" s="17">
        <v>96501.8</v>
      </c>
      <c r="J115" s="17">
        <v>94801.3</v>
      </c>
      <c r="K115" s="17">
        <v>95412.800000000003</v>
      </c>
      <c r="L115" s="17">
        <v>95585.4</v>
      </c>
      <c r="M115" s="17">
        <v>95513.8</v>
      </c>
      <c r="N115" s="18">
        <f t="shared" si="27"/>
        <v>95563.02</v>
      </c>
      <c r="O115" s="12"/>
      <c r="P115" s="16">
        <f t="shared" si="34"/>
        <v>26</v>
      </c>
      <c r="Q115" s="17">
        <v>98989.5</v>
      </c>
      <c r="R115" s="17">
        <v>98167</v>
      </c>
      <c r="S115" s="17">
        <v>99339.5</v>
      </c>
      <c r="T115" s="17">
        <v>98375.1</v>
      </c>
      <c r="U115" s="17">
        <v>98610.3</v>
      </c>
      <c r="V115" s="18">
        <f t="shared" si="28"/>
        <v>98696.28</v>
      </c>
      <c r="X115" s="16">
        <f t="shared" si="35"/>
        <v>26</v>
      </c>
      <c r="Y115" s="17">
        <v>1022500</v>
      </c>
      <c r="Z115" s="17">
        <v>1024770</v>
      </c>
      <c r="AA115" s="17">
        <v>1027290</v>
      </c>
      <c r="AB115" s="17">
        <v>1009610</v>
      </c>
      <c r="AC115" s="17">
        <v>1006150</v>
      </c>
      <c r="AD115" s="18">
        <f t="shared" si="32"/>
        <v>1018064</v>
      </c>
      <c r="AJ115" s="16">
        <v>26</v>
      </c>
      <c r="AK115" s="17">
        <v>0.51718600000000003</v>
      </c>
      <c r="AL115" s="17">
        <v>0.51419000000000004</v>
      </c>
      <c r="AM115" s="17">
        <v>0.512243</v>
      </c>
      <c r="AN115" s="17">
        <v>0.51286399999999999</v>
      </c>
      <c r="AO115" s="17">
        <v>0.51376200000000005</v>
      </c>
      <c r="AP115" s="18">
        <f t="shared" si="29"/>
        <v>0.51404899999999998</v>
      </c>
      <c r="AQ115" s="12"/>
      <c r="AR115" s="16">
        <v>26</v>
      </c>
      <c r="AS115" s="17">
        <v>0.58263299999999996</v>
      </c>
      <c r="AT115" s="17">
        <v>0.58230800000000005</v>
      </c>
      <c r="AU115" s="17">
        <v>0.58292699999999997</v>
      </c>
      <c r="AV115" s="17">
        <v>0.58271399999999995</v>
      </c>
      <c r="AW115" s="17">
        <v>0.58359499999999997</v>
      </c>
      <c r="AX115" s="18">
        <f t="shared" si="30"/>
        <v>0.58283539999999989</v>
      </c>
      <c r="AZ115" s="16">
        <v>26</v>
      </c>
      <c r="BA115" s="17">
        <v>0.249219</v>
      </c>
      <c r="BB115" s="17">
        <v>0.24798300000000001</v>
      </c>
      <c r="BC115" s="17">
        <v>0.24928600000000001</v>
      </c>
      <c r="BD115" s="17">
        <v>0.24981200000000001</v>
      </c>
      <c r="BE115" s="17">
        <v>0.24923999999999999</v>
      </c>
      <c r="BF115" s="18">
        <f t="shared" si="31"/>
        <v>0.24910800000000002</v>
      </c>
    </row>
    <row r="116" spans="8:58" x14ac:dyDescent="0.55000000000000004">
      <c r="H116" s="16">
        <f t="shared" si="33"/>
        <v>28</v>
      </c>
      <c r="I116" s="17">
        <v>95741.4</v>
      </c>
      <c r="J116" s="17">
        <v>97233.4</v>
      </c>
      <c r="K116" s="17">
        <v>97349.7</v>
      </c>
      <c r="L116" s="17">
        <v>96589.9</v>
      </c>
      <c r="M116" s="17">
        <v>96916.2</v>
      </c>
      <c r="N116" s="18">
        <f t="shared" si="27"/>
        <v>96766.12000000001</v>
      </c>
      <c r="O116" s="12"/>
      <c r="P116" s="16">
        <f t="shared" si="34"/>
        <v>28</v>
      </c>
      <c r="Q116" s="17">
        <v>100795</v>
      </c>
      <c r="R116" s="17">
        <v>100845</v>
      </c>
      <c r="S116" s="17">
        <v>101191</v>
      </c>
      <c r="T116" s="17">
        <v>100900</v>
      </c>
      <c r="U116" s="17">
        <v>100712</v>
      </c>
      <c r="V116" s="18">
        <f t="shared" si="28"/>
        <v>100888.6</v>
      </c>
      <c r="X116" s="16">
        <f t="shared" si="35"/>
        <v>28</v>
      </c>
      <c r="Y116" s="17">
        <v>1038770</v>
      </c>
      <c r="Z116" s="17">
        <v>1036140</v>
      </c>
      <c r="AA116" s="17">
        <v>1016560</v>
      </c>
      <c r="AB116" s="17">
        <v>1029430</v>
      </c>
      <c r="AC116" s="17">
        <v>1019020</v>
      </c>
      <c r="AD116" s="18">
        <f t="shared" si="32"/>
        <v>1027984</v>
      </c>
      <c r="AJ116" s="16">
        <v>28</v>
      </c>
      <c r="AK116" s="17">
        <v>0.52971800000000002</v>
      </c>
      <c r="AL116" s="17">
        <v>0.52635799999999999</v>
      </c>
      <c r="AM116" s="17">
        <v>0.52766900000000005</v>
      </c>
      <c r="AN116" s="17">
        <v>0.52866299999999999</v>
      </c>
      <c r="AO116" s="17">
        <v>0.52774900000000002</v>
      </c>
      <c r="AP116" s="18">
        <f t="shared" si="29"/>
        <v>0.52803139999999993</v>
      </c>
      <c r="AQ116" s="12"/>
      <c r="AR116" s="16">
        <v>28</v>
      </c>
      <c r="AS116" s="17">
        <v>0.59371499999999999</v>
      </c>
      <c r="AT116" s="17">
        <v>0.59452199999999999</v>
      </c>
      <c r="AU116" s="17">
        <v>0.57991800000000004</v>
      </c>
      <c r="AV116" s="17">
        <v>0.59452400000000005</v>
      </c>
      <c r="AW116" s="17">
        <v>0.59299299999999999</v>
      </c>
      <c r="AX116" s="18">
        <f t="shared" si="30"/>
        <v>0.59113439999999995</v>
      </c>
      <c r="AZ116" s="16">
        <v>28</v>
      </c>
      <c r="BA116" s="17">
        <v>0.26284099999999999</v>
      </c>
      <c r="BB116" s="17">
        <v>0.260824</v>
      </c>
      <c r="BC116" s="17">
        <v>0.26411899999999999</v>
      </c>
      <c r="BD116" s="17">
        <v>0.26084600000000002</v>
      </c>
      <c r="BE116" s="17">
        <v>0.26130300000000001</v>
      </c>
      <c r="BF116" s="18">
        <f t="shared" si="31"/>
        <v>0.26198660000000007</v>
      </c>
    </row>
    <row r="117" spans="8:58" x14ac:dyDescent="0.55000000000000004">
      <c r="H117" s="16">
        <f t="shared" si="33"/>
        <v>30</v>
      </c>
      <c r="I117" s="17">
        <v>98095.8</v>
      </c>
      <c r="J117" s="17">
        <v>99169.600000000006</v>
      </c>
      <c r="K117" s="17">
        <v>98960.9</v>
      </c>
      <c r="L117" s="17">
        <v>99014.6</v>
      </c>
      <c r="M117" s="17">
        <v>98660</v>
      </c>
      <c r="N117" s="18">
        <f t="shared" si="27"/>
        <v>98780.180000000008</v>
      </c>
      <c r="O117" s="12"/>
      <c r="P117" s="16">
        <f t="shared" si="34"/>
        <v>30</v>
      </c>
      <c r="Q117" s="17">
        <v>102639</v>
      </c>
      <c r="R117" s="17">
        <v>102726</v>
      </c>
      <c r="S117" s="17">
        <v>102580</v>
      </c>
      <c r="T117" s="17">
        <v>102102</v>
      </c>
      <c r="U117" s="17">
        <v>103479</v>
      </c>
      <c r="V117" s="18">
        <f t="shared" si="28"/>
        <v>102705.2</v>
      </c>
      <c r="X117" s="16">
        <f t="shared" si="35"/>
        <v>30</v>
      </c>
      <c r="Y117" s="17">
        <v>998106</v>
      </c>
      <c r="Z117" s="17">
        <v>1002920</v>
      </c>
      <c r="AA117" s="17">
        <v>1000960</v>
      </c>
      <c r="AB117" s="17">
        <v>1006050</v>
      </c>
      <c r="AC117" s="17">
        <v>1014610</v>
      </c>
      <c r="AD117" s="18">
        <f t="shared" si="32"/>
        <v>1004529.2</v>
      </c>
      <c r="AJ117" s="16">
        <v>30</v>
      </c>
      <c r="AK117" s="17">
        <v>0.54045699999999997</v>
      </c>
      <c r="AL117" s="17">
        <v>0.53870099999999999</v>
      </c>
      <c r="AM117" s="17">
        <v>0.54107899999999998</v>
      </c>
      <c r="AN117" s="17">
        <v>0.54010199999999997</v>
      </c>
      <c r="AO117" s="17">
        <v>0.54079500000000003</v>
      </c>
      <c r="AP117" s="18">
        <f t="shared" si="29"/>
        <v>0.54022680000000001</v>
      </c>
      <c r="AQ117" s="12"/>
      <c r="AR117" s="16">
        <v>30</v>
      </c>
      <c r="AS117" s="17">
        <v>0.60572899999999996</v>
      </c>
      <c r="AT117" s="17">
        <v>0.60548999999999997</v>
      </c>
      <c r="AU117" s="17">
        <v>0.60534900000000003</v>
      </c>
      <c r="AV117" s="17">
        <v>0.60561600000000004</v>
      </c>
      <c r="AW117" s="17">
        <v>0.60605500000000001</v>
      </c>
      <c r="AX117" s="18">
        <f t="shared" si="30"/>
        <v>0.60564779999999996</v>
      </c>
      <c r="AZ117" s="16">
        <v>30</v>
      </c>
      <c r="BA117" s="17">
        <v>0.277055</v>
      </c>
      <c r="BB117" s="17">
        <v>0.27612100000000001</v>
      </c>
      <c r="BC117" s="17">
        <v>0.27629599999999999</v>
      </c>
      <c r="BD117" s="17">
        <v>0.27818300000000001</v>
      </c>
      <c r="BE117" s="17">
        <v>0.27618799999999999</v>
      </c>
      <c r="BF117" s="18">
        <f t="shared" si="31"/>
        <v>0.27676860000000003</v>
      </c>
    </row>
    <row r="118" spans="8:58" x14ac:dyDescent="0.55000000000000004">
      <c r="H118" s="16">
        <f t="shared" si="33"/>
        <v>32</v>
      </c>
      <c r="I118" s="17">
        <v>100623</v>
      </c>
      <c r="J118" s="17">
        <v>100597</v>
      </c>
      <c r="K118" s="17">
        <v>100125</v>
      </c>
      <c r="L118" s="17">
        <v>100518</v>
      </c>
      <c r="M118" s="17">
        <v>100554</v>
      </c>
      <c r="N118" s="18">
        <f t="shared" si="27"/>
        <v>100483.4</v>
      </c>
      <c r="O118" s="12"/>
      <c r="P118" s="16">
        <f t="shared" si="34"/>
        <v>32</v>
      </c>
      <c r="Q118" s="17">
        <v>104480</v>
      </c>
      <c r="R118" s="17">
        <v>104389</v>
      </c>
      <c r="S118" s="17">
        <v>103836</v>
      </c>
      <c r="T118" s="17">
        <v>104461</v>
      </c>
      <c r="U118" s="17">
        <v>104558</v>
      </c>
      <c r="V118" s="18">
        <f t="shared" si="28"/>
        <v>104344.8</v>
      </c>
      <c r="X118" s="16">
        <f t="shared" si="35"/>
        <v>32</v>
      </c>
      <c r="Y118" s="17">
        <v>991884</v>
      </c>
      <c r="Z118" s="17">
        <v>1002400</v>
      </c>
      <c r="AA118" s="17">
        <v>992959</v>
      </c>
      <c r="AB118" s="17">
        <v>1018000</v>
      </c>
      <c r="AC118" s="17">
        <v>1016640</v>
      </c>
      <c r="AD118" s="18">
        <f t="shared" si="32"/>
        <v>1004376.6</v>
      </c>
      <c r="AJ118" s="16">
        <v>32</v>
      </c>
      <c r="AK118" s="17">
        <v>0.55407499999999998</v>
      </c>
      <c r="AL118" s="17">
        <v>0.55432400000000004</v>
      </c>
      <c r="AM118" s="17">
        <v>0.55269800000000002</v>
      </c>
      <c r="AN118" s="17">
        <v>0.55340299999999998</v>
      </c>
      <c r="AO118" s="17">
        <v>0.55371099999999995</v>
      </c>
      <c r="AP118" s="18">
        <f t="shared" si="29"/>
        <v>0.55364219999999986</v>
      </c>
      <c r="AQ118" s="12"/>
      <c r="AR118" s="16">
        <v>32</v>
      </c>
      <c r="AS118" s="17">
        <v>0.61656299999999997</v>
      </c>
      <c r="AT118" s="17">
        <v>0.61572499999999997</v>
      </c>
      <c r="AU118" s="17">
        <v>0.61684000000000005</v>
      </c>
      <c r="AV118" s="17">
        <v>0.61682499999999996</v>
      </c>
      <c r="AW118" s="17">
        <v>0.61693399999999998</v>
      </c>
      <c r="AX118" s="18">
        <f t="shared" si="30"/>
        <v>0.61657739999999994</v>
      </c>
      <c r="AZ118" s="16">
        <v>32</v>
      </c>
      <c r="BA118" s="17">
        <v>0.28616599999999998</v>
      </c>
      <c r="BB118" s="17">
        <v>0.28736200000000001</v>
      </c>
      <c r="BC118" s="17">
        <v>0.285466</v>
      </c>
      <c r="BD118" s="17">
        <v>0.28327200000000002</v>
      </c>
      <c r="BE118" s="17">
        <v>0.28726400000000002</v>
      </c>
      <c r="BF118" s="18">
        <f t="shared" si="31"/>
        <v>0.28590599999999999</v>
      </c>
    </row>
    <row r="119" spans="8:58" x14ac:dyDescent="0.55000000000000004">
      <c r="H119" s="16">
        <f t="shared" si="33"/>
        <v>34</v>
      </c>
      <c r="I119" s="17">
        <v>101663</v>
      </c>
      <c r="J119" s="17">
        <v>103050</v>
      </c>
      <c r="K119" s="17">
        <v>101558</v>
      </c>
      <c r="L119" s="17">
        <v>101436</v>
      </c>
      <c r="M119" s="17">
        <v>101498</v>
      </c>
      <c r="N119" s="18">
        <f t="shared" si="27"/>
        <v>101841</v>
      </c>
      <c r="O119" s="12"/>
      <c r="P119" s="16">
        <f t="shared" si="34"/>
        <v>34</v>
      </c>
      <c r="Q119" s="17">
        <v>106241</v>
      </c>
      <c r="R119" s="17">
        <v>105628</v>
      </c>
      <c r="S119" s="17">
        <v>106130</v>
      </c>
      <c r="T119" s="17">
        <v>106271</v>
      </c>
      <c r="U119" s="17">
        <v>105887</v>
      </c>
      <c r="V119" s="18">
        <f t="shared" si="28"/>
        <v>106031.4</v>
      </c>
      <c r="X119" s="16">
        <f t="shared" si="35"/>
        <v>34</v>
      </c>
      <c r="Y119" s="17">
        <v>1001730</v>
      </c>
      <c r="Z119" s="17">
        <v>985857</v>
      </c>
      <c r="AA119" s="17">
        <v>983480</v>
      </c>
      <c r="AB119" s="17">
        <v>996453</v>
      </c>
      <c r="AC119" s="17">
        <v>993284</v>
      </c>
      <c r="AD119" s="18">
        <f t="shared" si="32"/>
        <v>992160.8</v>
      </c>
      <c r="AJ119" s="16">
        <v>34</v>
      </c>
      <c r="AK119" s="17">
        <v>0.56614299999999995</v>
      </c>
      <c r="AL119" s="17">
        <v>0.56424700000000005</v>
      </c>
      <c r="AM119" s="17">
        <v>0.56470200000000004</v>
      </c>
      <c r="AN119" s="17">
        <v>0.56582900000000003</v>
      </c>
      <c r="AO119" s="17">
        <v>0.56668200000000002</v>
      </c>
      <c r="AP119" s="18">
        <f t="shared" si="29"/>
        <v>0.56552060000000004</v>
      </c>
      <c r="AQ119" s="12"/>
      <c r="AR119" s="16">
        <v>34</v>
      </c>
      <c r="AS119" s="17">
        <v>0.62625399999999998</v>
      </c>
      <c r="AT119" s="17">
        <v>0.62590299999999999</v>
      </c>
      <c r="AU119" s="17">
        <v>0.62600100000000003</v>
      </c>
      <c r="AV119" s="17">
        <v>0.62634699999999999</v>
      </c>
      <c r="AW119" s="17">
        <v>0.62576100000000001</v>
      </c>
      <c r="AX119" s="18">
        <f t="shared" si="30"/>
        <v>0.62605319999999998</v>
      </c>
      <c r="AZ119" s="16">
        <v>34</v>
      </c>
      <c r="BA119" s="17">
        <v>0.298813</v>
      </c>
      <c r="BB119" s="17">
        <v>0.29875099999999999</v>
      </c>
      <c r="BC119" s="17">
        <v>0.29972799999999999</v>
      </c>
      <c r="BD119" s="17">
        <v>0.29726999999999998</v>
      </c>
      <c r="BE119" s="17">
        <v>0.29805300000000001</v>
      </c>
      <c r="BF119" s="18">
        <f t="shared" si="31"/>
        <v>0.29852299999999998</v>
      </c>
    </row>
    <row r="120" spans="8:58" x14ac:dyDescent="0.55000000000000004">
      <c r="H120" s="16">
        <f t="shared" si="33"/>
        <v>36</v>
      </c>
      <c r="I120" s="17">
        <v>102355</v>
      </c>
      <c r="J120" s="17">
        <v>102610</v>
      </c>
      <c r="K120" s="17">
        <v>102287</v>
      </c>
      <c r="L120" s="17">
        <v>102866</v>
      </c>
      <c r="M120" s="17">
        <v>102294</v>
      </c>
      <c r="N120" s="18">
        <f t="shared" si="27"/>
        <v>102482.4</v>
      </c>
      <c r="O120" s="12"/>
      <c r="P120" s="16">
        <f t="shared" si="34"/>
        <v>36</v>
      </c>
      <c r="Q120" s="17">
        <v>106882</v>
      </c>
      <c r="R120" s="17">
        <v>107337</v>
      </c>
      <c r="S120" s="17">
        <v>107302</v>
      </c>
      <c r="T120" s="17">
        <v>106725</v>
      </c>
      <c r="U120" s="17">
        <v>107210</v>
      </c>
      <c r="V120" s="18">
        <f t="shared" si="28"/>
        <v>107091.2</v>
      </c>
      <c r="X120" s="16">
        <f t="shared" si="35"/>
        <v>36</v>
      </c>
      <c r="Y120" s="17">
        <v>987730</v>
      </c>
      <c r="Z120" s="17">
        <v>978170</v>
      </c>
      <c r="AA120" s="17">
        <v>989676</v>
      </c>
      <c r="AB120" s="17">
        <v>990899</v>
      </c>
      <c r="AC120" s="17">
        <v>991844</v>
      </c>
      <c r="AD120" s="18">
        <f t="shared" si="32"/>
        <v>987663.8</v>
      </c>
      <c r="AJ120" s="16">
        <v>36</v>
      </c>
      <c r="AK120" s="17">
        <v>0.57753900000000002</v>
      </c>
      <c r="AL120" s="17">
        <v>0.57693000000000005</v>
      </c>
      <c r="AM120" s="17">
        <v>0.57759300000000002</v>
      </c>
      <c r="AN120" s="17">
        <v>0.57772000000000001</v>
      </c>
      <c r="AO120" s="17">
        <v>0.57708999999999999</v>
      </c>
      <c r="AP120" s="18">
        <f t="shared" si="29"/>
        <v>0.57737440000000007</v>
      </c>
      <c r="AQ120" s="12"/>
      <c r="AR120" s="16">
        <v>36</v>
      </c>
      <c r="AS120" s="17">
        <v>0.63607999999999998</v>
      </c>
      <c r="AT120" s="17">
        <v>0.63521499999999997</v>
      </c>
      <c r="AU120" s="17">
        <v>0.63461000000000001</v>
      </c>
      <c r="AV120" s="17">
        <v>0.63683400000000001</v>
      </c>
      <c r="AW120" s="17">
        <v>0.63499499999999998</v>
      </c>
      <c r="AX120" s="18">
        <f t="shared" si="30"/>
        <v>0.63554679999999997</v>
      </c>
      <c r="AZ120" s="16">
        <v>36</v>
      </c>
      <c r="BA120" s="17">
        <v>0.30500899999999997</v>
      </c>
      <c r="BB120" s="17">
        <v>0.30610300000000001</v>
      </c>
      <c r="BC120" s="17">
        <v>0.304454</v>
      </c>
      <c r="BD120" s="17">
        <v>0.30456</v>
      </c>
      <c r="BE120" s="17">
        <v>0.30863600000000002</v>
      </c>
      <c r="BF120" s="18">
        <f t="shared" si="31"/>
        <v>0.30575239999999998</v>
      </c>
    </row>
    <row r="121" spans="8:58" x14ac:dyDescent="0.55000000000000004">
      <c r="H121" s="16">
        <f t="shared" si="33"/>
        <v>38</v>
      </c>
      <c r="I121" s="17">
        <v>104413</v>
      </c>
      <c r="J121" s="17">
        <v>104485</v>
      </c>
      <c r="K121" s="17">
        <v>104444</v>
      </c>
      <c r="L121" s="17">
        <v>103644</v>
      </c>
      <c r="M121" s="17">
        <v>104252</v>
      </c>
      <c r="N121" s="18">
        <f t="shared" si="27"/>
        <v>104247.6</v>
      </c>
      <c r="O121" s="12"/>
      <c r="P121" s="16">
        <f t="shared" si="34"/>
        <v>38</v>
      </c>
      <c r="Q121" s="17">
        <v>108666</v>
      </c>
      <c r="R121" s="17">
        <v>108848</v>
      </c>
      <c r="S121" s="17">
        <v>109101</v>
      </c>
      <c r="T121" s="17">
        <v>109060</v>
      </c>
      <c r="U121" s="17">
        <v>108875</v>
      </c>
      <c r="V121" s="18">
        <f t="shared" si="28"/>
        <v>108910</v>
      </c>
      <c r="X121" s="16">
        <f t="shared" si="35"/>
        <v>38</v>
      </c>
      <c r="Y121" s="17">
        <v>987457</v>
      </c>
      <c r="Z121" s="17">
        <v>976746</v>
      </c>
      <c r="AA121" s="17">
        <v>983375</v>
      </c>
      <c r="AB121" s="17">
        <v>979304</v>
      </c>
      <c r="AC121" s="17">
        <v>978221</v>
      </c>
      <c r="AD121" s="18">
        <f t="shared" si="32"/>
        <v>981020.6</v>
      </c>
      <c r="AJ121" s="16">
        <v>38</v>
      </c>
      <c r="AK121" s="17">
        <v>0.58890100000000001</v>
      </c>
      <c r="AL121" s="17">
        <v>0.58541900000000002</v>
      </c>
      <c r="AM121" s="17">
        <v>0.58843800000000002</v>
      </c>
      <c r="AN121" s="17">
        <v>0.58777100000000004</v>
      </c>
      <c r="AO121" s="17">
        <v>0.58691099999999996</v>
      </c>
      <c r="AP121" s="18">
        <f t="shared" si="29"/>
        <v>0.5874879999999999</v>
      </c>
      <c r="AQ121" s="12"/>
      <c r="AR121" s="16">
        <v>38</v>
      </c>
      <c r="AS121" s="17">
        <v>0.64424800000000004</v>
      </c>
      <c r="AT121" s="17">
        <v>0.644289</v>
      </c>
      <c r="AU121" s="17">
        <v>0.64459500000000003</v>
      </c>
      <c r="AV121" s="17">
        <v>0.64271199999999995</v>
      </c>
      <c r="AW121" s="17">
        <v>0.64522500000000005</v>
      </c>
      <c r="AX121" s="18">
        <f t="shared" si="30"/>
        <v>0.64421379999999995</v>
      </c>
      <c r="AZ121" s="16">
        <v>38</v>
      </c>
      <c r="BA121" s="17">
        <v>0.314886</v>
      </c>
      <c r="BB121" s="17">
        <v>0.31492199999999998</v>
      </c>
      <c r="BC121" s="17">
        <v>0.31384499999999999</v>
      </c>
      <c r="BD121" s="17">
        <v>0.311027</v>
      </c>
      <c r="BE121" s="17">
        <v>0.31148799999999999</v>
      </c>
      <c r="BF121" s="18">
        <f t="shared" si="31"/>
        <v>0.31323359999999995</v>
      </c>
    </row>
    <row r="122" spans="8:58" x14ac:dyDescent="0.55000000000000004">
      <c r="H122" s="16">
        <f t="shared" si="33"/>
        <v>40</v>
      </c>
      <c r="I122" s="17">
        <v>104948</v>
      </c>
      <c r="J122" s="17">
        <v>104978</v>
      </c>
      <c r="K122" s="17">
        <v>104842</v>
      </c>
      <c r="L122" s="17">
        <v>106232</v>
      </c>
      <c r="M122" s="17">
        <v>104848</v>
      </c>
      <c r="N122" s="18">
        <f t="shared" si="27"/>
        <v>105169.60000000001</v>
      </c>
      <c r="O122" s="12"/>
      <c r="P122" s="16">
        <f t="shared" si="34"/>
        <v>40</v>
      </c>
      <c r="Q122" s="17">
        <v>111450</v>
      </c>
      <c r="R122" s="17">
        <v>110122</v>
      </c>
      <c r="S122" s="17">
        <v>109936</v>
      </c>
      <c r="T122" s="17">
        <v>112195</v>
      </c>
      <c r="U122" s="17">
        <v>109140</v>
      </c>
      <c r="V122" s="18">
        <f t="shared" si="28"/>
        <v>110568.6</v>
      </c>
      <c r="X122" s="16">
        <f t="shared" si="35"/>
        <v>40</v>
      </c>
      <c r="Y122" s="17">
        <v>991106</v>
      </c>
      <c r="Z122" s="17">
        <v>987625</v>
      </c>
      <c r="AA122" s="17">
        <v>989714</v>
      </c>
      <c r="AB122" s="17">
        <v>990213</v>
      </c>
      <c r="AC122" s="17">
        <v>960013</v>
      </c>
      <c r="AD122" s="18">
        <f t="shared" si="32"/>
        <v>983734.2</v>
      </c>
      <c r="AJ122" s="16">
        <v>40</v>
      </c>
      <c r="AK122" s="17">
        <v>0.59874400000000005</v>
      </c>
      <c r="AL122" s="17">
        <v>0.59834399999999999</v>
      </c>
      <c r="AM122" s="17">
        <v>0.59837099999999999</v>
      </c>
      <c r="AN122" s="17">
        <v>0.59976700000000005</v>
      </c>
      <c r="AO122" s="17">
        <v>0.59838400000000003</v>
      </c>
      <c r="AP122" s="18">
        <f t="shared" si="29"/>
        <v>0.59872200000000009</v>
      </c>
      <c r="AQ122" s="12"/>
      <c r="AR122" s="16">
        <v>40</v>
      </c>
      <c r="AS122" s="17">
        <v>0.65293599999999996</v>
      </c>
      <c r="AT122" s="17">
        <v>0.65254199999999996</v>
      </c>
      <c r="AU122" s="17">
        <v>0.65408999999999995</v>
      </c>
      <c r="AV122" s="17">
        <v>0.65420100000000003</v>
      </c>
      <c r="AW122" s="17">
        <v>0.65222100000000005</v>
      </c>
      <c r="AX122" s="18">
        <f t="shared" si="30"/>
        <v>0.65319799999999995</v>
      </c>
      <c r="AZ122" s="16">
        <v>40</v>
      </c>
      <c r="BA122" s="17">
        <v>0.31814799999999999</v>
      </c>
      <c r="BB122" s="17">
        <v>0.31793399999999999</v>
      </c>
      <c r="BC122" s="17">
        <v>0.314753</v>
      </c>
      <c r="BD122" s="17">
        <v>0.31906800000000002</v>
      </c>
      <c r="BE122" s="17">
        <v>0.317521</v>
      </c>
      <c r="BF122" s="18">
        <f t="shared" si="31"/>
        <v>0.31748480000000001</v>
      </c>
    </row>
  </sheetData>
  <mergeCells count="80">
    <mergeCell ref="AJ75:BF75"/>
    <mergeCell ref="AJ77:AO77"/>
    <mergeCell ref="AR77:AW77"/>
    <mergeCell ref="AZ77:BE77"/>
    <mergeCell ref="AJ101:AO101"/>
    <mergeCell ref="AR101:AW101"/>
    <mergeCell ref="AZ101:BE101"/>
    <mergeCell ref="AJ27:AO27"/>
    <mergeCell ref="AR27:AW27"/>
    <mergeCell ref="AZ27:BE27"/>
    <mergeCell ref="B9:C9"/>
    <mergeCell ref="B10:C10"/>
    <mergeCell ref="B11:C11"/>
    <mergeCell ref="AJ1:BF1"/>
    <mergeCell ref="AJ3:AO3"/>
    <mergeCell ref="AR3:AW3"/>
    <mergeCell ref="AZ3:BE3"/>
    <mergeCell ref="B4:C4"/>
    <mergeCell ref="B5:C5"/>
    <mergeCell ref="B6:C6"/>
    <mergeCell ref="B7:C7"/>
    <mergeCell ref="B8:C8"/>
    <mergeCell ref="X3:AC3"/>
    <mergeCell ref="B17:C17"/>
    <mergeCell ref="D4:F4"/>
    <mergeCell ref="D5:F5"/>
    <mergeCell ref="D6:F6"/>
    <mergeCell ref="D7:F7"/>
    <mergeCell ref="D8:F8"/>
    <mergeCell ref="D9:F9"/>
    <mergeCell ref="D10:F10"/>
    <mergeCell ref="D11:F11"/>
    <mergeCell ref="D12:F12"/>
    <mergeCell ref="B12:C12"/>
    <mergeCell ref="B13:C13"/>
    <mergeCell ref="B14:C14"/>
    <mergeCell ref="B15:C15"/>
    <mergeCell ref="B3:F3"/>
    <mergeCell ref="D13:F13"/>
    <mergeCell ref="D14:F14"/>
    <mergeCell ref="D15:F15"/>
    <mergeCell ref="H3:M3"/>
    <mergeCell ref="P3:U3"/>
    <mergeCell ref="H27:M27"/>
    <mergeCell ref="P27:U27"/>
    <mergeCell ref="X27:AC27"/>
    <mergeCell ref="H77:M77"/>
    <mergeCell ref="P77:U77"/>
    <mergeCell ref="X77:AC77"/>
    <mergeCell ref="B77:F77"/>
    <mergeCell ref="B78:C78"/>
    <mergeCell ref="D78:F78"/>
    <mergeCell ref="B79:C79"/>
    <mergeCell ref="D79:F79"/>
    <mergeCell ref="X101:AC101"/>
    <mergeCell ref="B85:C85"/>
    <mergeCell ref="D85:F85"/>
    <mergeCell ref="B86:C86"/>
    <mergeCell ref="D86:F86"/>
    <mergeCell ref="B87:C87"/>
    <mergeCell ref="D87:F87"/>
    <mergeCell ref="H101:M101"/>
    <mergeCell ref="P101:U101"/>
    <mergeCell ref="B91:C91"/>
    <mergeCell ref="B88:C88"/>
    <mergeCell ref="D88:F88"/>
    <mergeCell ref="B89:C89"/>
    <mergeCell ref="D89:F89"/>
    <mergeCell ref="H1:AD1"/>
    <mergeCell ref="H75:AD75"/>
    <mergeCell ref="B83:C83"/>
    <mergeCell ref="D83:F83"/>
    <mergeCell ref="B84:C84"/>
    <mergeCell ref="D84:F84"/>
    <mergeCell ref="B80:C80"/>
    <mergeCell ref="D80:F80"/>
    <mergeCell ref="B81:C81"/>
    <mergeCell ref="D81:F81"/>
    <mergeCell ref="B82:C82"/>
    <mergeCell ref="D82:F8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410E-BB62-43BC-9937-602702E0C379}">
  <dimension ref="B1:BF69"/>
  <sheetViews>
    <sheetView topLeftCell="T1" zoomScale="40" zoomScaleNormal="40" workbookViewId="0">
      <selection activeCell="AF35" sqref="AF35"/>
    </sheetView>
  </sheetViews>
  <sheetFormatPr defaultRowHeight="20.25" x14ac:dyDescent="0.55000000000000004"/>
  <cols>
    <col min="1" max="2" width="9.06640625" style="1"/>
    <col min="3" max="3" width="18" style="1" customWidth="1"/>
    <col min="4" max="7" width="9.06640625" style="1"/>
    <col min="8" max="8" width="17.1328125" style="2" customWidth="1"/>
    <col min="9" max="13" width="16.1328125" style="2" customWidth="1"/>
    <col min="14" max="14" width="13.59765625" style="2" customWidth="1"/>
    <col min="15" max="15" width="9.06640625" style="2"/>
    <col min="16" max="16" width="17.1328125" style="2" customWidth="1"/>
    <col min="17" max="21" width="16.1328125" style="2" customWidth="1"/>
    <col min="22" max="22" width="13.59765625" style="2" customWidth="1"/>
    <col min="23" max="23" width="9.06640625" style="2"/>
    <col min="24" max="24" width="17.1328125" style="2" customWidth="1"/>
    <col min="25" max="29" width="16.1328125" style="2" customWidth="1"/>
    <col min="30" max="30" width="13.59765625" style="2" customWidth="1"/>
    <col min="31" max="35" width="9.06640625" style="1"/>
    <col min="36" max="36" width="17.1328125" style="2" customWidth="1"/>
    <col min="37" max="41" width="16.1328125" style="2" customWidth="1"/>
    <col min="42" max="42" width="13.59765625" style="2" customWidth="1"/>
    <col min="43" max="43" width="9.06640625" style="2"/>
    <col min="44" max="44" width="17.1328125" style="2" customWidth="1"/>
    <col min="45" max="49" width="16.1328125" style="2" customWidth="1"/>
    <col min="50" max="50" width="13.59765625" style="2" customWidth="1"/>
    <col min="51" max="51" width="9.06640625" style="2"/>
    <col min="52" max="52" width="17.1328125" style="2" customWidth="1"/>
    <col min="53" max="57" width="16.1328125" style="2" customWidth="1"/>
    <col min="58" max="58" width="13.59765625" style="2" customWidth="1"/>
    <col min="59" max="16384" width="9.06640625" style="1"/>
  </cols>
  <sheetData>
    <row r="1" spans="2:58" ht="22.5" x14ac:dyDescent="0.6">
      <c r="H1" s="32" t="s">
        <v>33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J1" s="47" t="s">
        <v>32</v>
      </c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</row>
    <row r="2" spans="2:58" ht="20.65" thickBot="1" x14ac:dyDescent="0.6"/>
    <row r="3" spans="2:58" ht="32.25" customHeight="1" thickBot="1" x14ac:dyDescent="0.6">
      <c r="B3" s="40" t="s">
        <v>0</v>
      </c>
      <c r="C3" s="41"/>
      <c r="D3" s="41"/>
      <c r="E3" s="41"/>
      <c r="F3" s="42"/>
      <c r="H3" s="43" t="s">
        <v>19</v>
      </c>
      <c r="I3" s="43"/>
      <c r="J3" s="43"/>
      <c r="K3" s="43"/>
      <c r="L3" s="43"/>
      <c r="M3" s="43"/>
      <c r="N3" s="10"/>
      <c r="O3" s="11"/>
      <c r="P3" s="43" t="s">
        <v>20</v>
      </c>
      <c r="Q3" s="43"/>
      <c r="R3" s="43"/>
      <c r="S3" s="43"/>
      <c r="T3" s="43"/>
      <c r="U3" s="43"/>
      <c r="V3" s="10"/>
      <c r="W3" s="11"/>
      <c r="X3" s="43" t="s">
        <v>21</v>
      </c>
      <c r="Y3" s="43"/>
      <c r="Z3" s="43"/>
      <c r="AA3" s="43"/>
      <c r="AB3" s="43"/>
      <c r="AC3" s="43"/>
      <c r="AD3" s="12"/>
    </row>
    <row r="4" spans="2:58" s="6" customFormat="1" ht="28.5" customHeight="1" x14ac:dyDescent="0.5">
      <c r="B4" s="22" t="s">
        <v>1</v>
      </c>
      <c r="C4" s="23"/>
      <c r="D4" s="24" t="s">
        <v>16</v>
      </c>
      <c r="E4" s="25"/>
      <c r="F4" s="26"/>
      <c r="H4" s="13" t="s">
        <v>6</v>
      </c>
      <c r="I4" s="13" t="s">
        <v>27</v>
      </c>
      <c r="J4" s="13" t="s">
        <v>28</v>
      </c>
      <c r="K4" s="13" t="s">
        <v>29</v>
      </c>
      <c r="L4" s="13" t="s">
        <v>30</v>
      </c>
      <c r="M4" s="13" t="s">
        <v>31</v>
      </c>
      <c r="N4" s="14" t="s">
        <v>26</v>
      </c>
      <c r="O4" s="15"/>
      <c r="P4" s="13" t="s">
        <v>6</v>
      </c>
      <c r="Q4" s="13" t="s">
        <v>27</v>
      </c>
      <c r="R4" s="13" t="s">
        <v>28</v>
      </c>
      <c r="S4" s="13" t="s">
        <v>29</v>
      </c>
      <c r="T4" s="13" t="s">
        <v>30</v>
      </c>
      <c r="U4" s="13" t="s">
        <v>31</v>
      </c>
      <c r="V4" s="14" t="s">
        <v>26</v>
      </c>
      <c r="W4" s="15"/>
      <c r="X4" s="13" t="s">
        <v>6</v>
      </c>
      <c r="Y4" s="13" t="s">
        <v>27</v>
      </c>
      <c r="Z4" s="13" t="s">
        <v>28</v>
      </c>
      <c r="AA4" s="13" t="s">
        <v>29</v>
      </c>
      <c r="AB4" s="13" t="s">
        <v>30</v>
      </c>
      <c r="AC4" s="13" t="s">
        <v>31</v>
      </c>
      <c r="AD4" s="14" t="s">
        <v>26</v>
      </c>
      <c r="AJ4" s="43" t="s">
        <v>19</v>
      </c>
      <c r="AK4" s="43"/>
      <c r="AL4" s="43"/>
      <c r="AM4" s="43"/>
      <c r="AN4" s="43"/>
      <c r="AO4" s="43"/>
      <c r="AP4" s="10"/>
      <c r="AQ4" s="11"/>
      <c r="AR4" s="43" t="s">
        <v>20</v>
      </c>
      <c r="AS4" s="43"/>
      <c r="AT4" s="43"/>
      <c r="AU4" s="43"/>
      <c r="AV4" s="43"/>
      <c r="AW4" s="43"/>
      <c r="AX4" s="10"/>
      <c r="AY4" s="11"/>
      <c r="AZ4" s="43" t="s">
        <v>21</v>
      </c>
      <c r="BA4" s="43"/>
      <c r="BB4" s="43"/>
      <c r="BC4" s="43"/>
      <c r="BD4" s="43"/>
      <c r="BE4" s="43"/>
      <c r="BF4" s="12"/>
    </row>
    <row r="5" spans="2:58" ht="27" x14ac:dyDescent="0.55000000000000004">
      <c r="B5" s="34" t="s">
        <v>2</v>
      </c>
      <c r="C5" s="35"/>
      <c r="D5" s="36">
        <v>10000000</v>
      </c>
      <c r="E5" s="37"/>
      <c r="F5" s="38"/>
      <c r="H5" s="19">
        <v>1</v>
      </c>
      <c r="I5" s="17">
        <v>542284</v>
      </c>
      <c r="J5" s="17">
        <v>541740</v>
      </c>
      <c r="K5" s="17">
        <v>553225</v>
      </c>
      <c r="L5" s="17">
        <v>545931</v>
      </c>
      <c r="M5" s="21">
        <v>562175</v>
      </c>
      <c r="N5" s="20">
        <f>AVERAGE(I5:M5)</f>
        <v>549071</v>
      </c>
      <c r="O5" s="12"/>
      <c r="P5" s="7">
        <v>1</v>
      </c>
      <c r="Q5" s="8">
        <v>885549</v>
      </c>
      <c r="R5" s="8">
        <v>854218</v>
      </c>
      <c r="S5" s="8">
        <v>886232</v>
      </c>
      <c r="T5" s="8">
        <v>868663</v>
      </c>
      <c r="U5" s="8">
        <v>887490</v>
      </c>
      <c r="V5" s="4">
        <f>AVERAGE(Q5:U5)</f>
        <v>876430.4</v>
      </c>
      <c r="W5" s="12"/>
      <c r="X5" s="7">
        <v>1</v>
      </c>
      <c r="Y5" s="8">
        <v>827970</v>
      </c>
      <c r="Z5" s="8">
        <v>846551</v>
      </c>
      <c r="AA5" s="8">
        <v>816994</v>
      </c>
      <c r="AB5" s="8">
        <v>791810</v>
      </c>
      <c r="AC5" s="8">
        <v>829008</v>
      </c>
      <c r="AD5" s="4">
        <f>AVERAGE(Y5:AC5)</f>
        <v>822466.6</v>
      </c>
      <c r="AJ5" s="13" t="s">
        <v>6</v>
      </c>
      <c r="AK5" s="13" t="s">
        <v>34</v>
      </c>
      <c r="AL5" s="13" t="s">
        <v>36</v>
      </c>
      <c r="AM5" s="13" t="s">
        <v>37</v>
      </c>
      <c r="AN5" s="13" t="s">
        <v>38</v>
      </c>
      <c r="AO5" s="13" t="s">
        <v>39</v>
      </c>
      <c r="AP5" s="14" t="s">
        <v>35</v>
      </c>
      <c r="AQ5" s="15"/>
      <c r="AR5" s="13" t="s">
        <v>6</v>
      </c>
      <c r="AS5" s="13" t="s">
        <v>34</v>
      </c>
      <c r="AT5" s="13" t="s">
        <v>36</v>
      </c>
      <c r="AU5" s="13" t="s">
        <v>37</v>
      </c>
      <c r="AV5" s="13" t="s">
        <v>38</v>
      </c>
      <c r="AW5" s="13" t="s">
        <v>39</v>
      </c>
      <c r="AX5" s="14" t="s">
        <v>35</v>
      </c>
      <c r="AY5" s="15"/>
      <c r="AZ5" s="13" t="s">
        <v>6</v>
      </c>
      <c r="BA5" s="13" t="s">
        <v>34</v>
      </c>
      <c r="BB5" s="13" t="s">
        <v>36</v>
      </c>
      <c r="BC5" s="13" t="s">
        <v>37</v>
      </c>
      <c r="BD5" s="13" t="s">
        <v>38</v>
      </c>
      <c r="BE5" s="13" t="s">
        <v>39</v>
      </c>
      <c r="BF5" s="14" t="s">
        <v>35</v>
      </c>
    </row>
    <row r="6" spans="2:58" x14ac:dyDescent="0.55000000000000004">
      <c r="B6" s="34" t="s">
        <v>3</v>
      </c>
      <c r="C6" s="35"/>
      <c r="D6" s="36">
        <v>0</v>
      </c>
      <c r="E6" s="37"/>
      <c r="F6" s="38"/>
      <c r="H6" s="19">
        <f>H5+1</f>
        <v>2</v>
      </c>
      <c r="I6" s="17">
        <v>390766</v>
      </c>
      <c r="J6" s="17">
        <v>383441</v>
      </c>
      <c r="K6" s="17">
        <v>388934</v>
      </c>
      <c r="L6" s="17">
        <v>387086</v>
      </c>
      <c r="M6" s="21">
        <v>390509</v>
      </c>
      <c r="N6" s="20">
        <f t="shared" ref="N6:N33" si="0">AVERAGE(I6:M6)</f>
        <v>388147.20000000001</v>
      </c>
      <c r="O6" s="12"/>
      <c r="P6" s="7">
        <f>P5+1</f>
        <v>2</v>
      </c>
      <c r="Q6" s="8">
        <v>408995</v>
      </c>
      <c r="R6" s="8">
        <v>408863</v>
      </c>
      <c r="S6" s="8">
        <v>405532</v>
      </c>
      <c r="T6" s="8">
        <v>398127</v>
      </c>
      <c r="U6" s="8">
        <v>396460</v>
      </c>
      <c r="V6" s="4">
        <f t="shared" ref="V6:V34" si="1">AVERAGE(Q6:U6)</f>
        <v>403595.4</v>
      </c>
      <c r="W6" s="12"/>
      <c r="X6" s="7">
        <f>X5+1</f>
        <v>2</v>
      </c>
      <c r="Y6" s="8">
        <v>390743</v>
      </c>
      <c r="Z6" s="8">
        <v>385839</v>
      </c>
      <c r="AA6" s="8">
        <v>384949</v>
      </c>
      <c r="AB6" s="8">
        <v>388612</v>
      </c>
      <c r="AC6" s="8">
        <v>391848</v>
      </c>
      <c r="AD6" s="4">
        <f t="shared" ref="AD6:AD34" si="2">AVERAGE(Y6:AC6)</f>
        <v>388398.2</v>
      </c>
      <c r="AJ6" s="19">
        <v>1</v>
      </c>
      <c r="AK6" s="17">
        <v>0.228075</v>
      </c>
      <c r="AL6" s="17">
        <v>0.22892499999999999</v>
      </c>
      <c r="AM6" s="17">
        <v>0.22540099999999999</v>
      </c>
      <c r="AN6" s="17">
        <v>0.22725999999999999</v>
      </c>
      <c r="AO6" s="21">
        <v>0.22298999999999999</v>
      </c>
      <c r="AP6" s="4">
        <f t="shared" ref="AP6:AP35" si="3">AVERAGE(AK6:AO6)</f>
        <v>0.22653019999999996</v>
      </c>
      <c r="AQ6" s="12"/>
      <c r="AR6" s="7">
        <v>1</v>
      </c>
      <c r="AS6" s="8">
        <v>0.161357</v>
      </c>
      <c r="AT6" s="8">
        <v>0.164601</v>
      </c>
      <c r="AU6" s="8">
        <v>0.16139300000000001</v>
      </c>
      <c r="AV6" s="8">
        <v>0.16231599999999999</v>
      </c>
      <c r="AW6" s="8">
        <v>0.16120699999999999</v>
      </c>
      <c r="AX6" s="4">
        <f t="shared" ref="AX6:AX35" si="4">AVERAGE(AS6:AW6)</f>
        <v>0.16217480000000001</v>
      </c>
      <c r="AY6" s="12"/>
      <c r="AZ6" s="7">
        <v>1</v>
      </c>
      <c r="BA6" s="8">
        <v>0.164552</v>
      </c>
      <c r="BB6" s="8">
        <v>0.16182099999999999</v>
      </c>
      <c r="BC6" s="8">
        <v>0.166079</v>
      </c>
      <c r="BD6" s="8">
        <v>0.169348</v>
      </c>
      <c r="BE6" s="8">
        <v>0.164016</v>
      </c>
      <c r="BF6" s="4">
        <f>AVERAGE(BA6:BE6)</f>
        <v>0.16516319999999998</v>
      </c>
    </row>
    <row r="7" spans="2:58" x14ac:dyDescent="0.55000000000000004">
      <c r="B7" s="22" t="s">
        <v>4</v>
      </c>
      <c r="C7" s="23"/>
      <c r="D7" s="24">
        <v>1</v>
      </c>
      <c r="E7" s="25"/>
      <c r="F7" s="26"/>
      <c r="H7" s="19">
        <f t="shared" ref="H7:H34" si="5">H6+1</f>
        <v>3</v>
      </c>
      <c r="I7" s="17">
        <v>303449</v>
      </c>
      <c r="J7" s="17">
        <v>303456</v>
      </c>
      <c r="K7" s="17">
        <v>299430</v>
      </c>
      <c r="L7" s="17">
        <v>303533</v>
      </c>
      <c r="M7" s="21">
        <v>300906</v>
      </c>
      <c r="N7" s="20">
        <f t="shared" si="0"/>
        <v>302154.8</v>
      </c>
      <c r="O7" s="12"/>
      <c r="P7" s="7">
        <f t="shared" ref="P7:P34" si="6">P6+1</f>
        <v>3</v>
      </c>
      <c r="Q7" s="8">
        <v>261610</v>
      </c>
      <c r="R7" s="8">
        <v>266419</v>
      </c>
      <c r="S7" s="8">
        <v>262875</v>
      </c>
      <c r="T7" s="8">
        <v>267305</v>
      </c>
      <c r="U7" s="8">
        <v>266624</v>
      </c>
      <c r="V7" s="4">
        <f t="shared" si="1"/>
        <v>264966.59999999998</v>
      </c>
      <c r="W7" s="12"/>
      <c r="X7" s="7">
        <f t="shared" ref="X7:X34" si="7">X6+1</f>
        <v>3</v>
      </c>
      <c r="Y7" s="8">
        <v>269808</v>
      </c>
      <c r="Z7" s="8">
        <v>275409</v>
      </c>
      <c r="AA7" s="8">
        <v>272737</v>
      </c>
      <c r="AB7" s="8">
        <v>267416</v>
      </c>
      <c r="AC7" s="8">
        <v>273359</v>
      </c>
      <c r="AD7" s="4">
        <f t="shared" si="2"/>
        <v>271745.8</v>
      </c>
      <c r="AJ7" s="19">
        <f>AJ6+1</f>
        <v>2</v>
      </c>
      <c r="AK7" s="17">
        <v>0.29855100000000001</v>
      </c>
      <c r="AL7" s="17">
        <v>0.30128700000000003</v>
      </c>
      <c r="AM7" s="17">
        <v>0.29874400000000001</v>
      </c>
      <c r="AN7" s="17">
        <v>0.29983799999999999</v>
      </c>
      <c r="AO7" s="21">
        <v>0.29902699999999999</v>
      </c>
      <c r="AP7" s="4">
        <f t="shared" si="3"/>
        <v>0.29948940000000002</v>
      </c>
      <c r="AQ7" s="12"/>
      <c r="AR7" s="7">
        <f>AR6+1</f>
        <v>2</v>
      </c>
      <c r="AS7" s="8">
        <v>0.29646299999999998</v>
      </c>
      <c r="AT7" s="8">
        <v>0.29716100000000001</v>
      </c>
      <c r="AU7" s="8">
        <v>0.298128</v>
      </c>
      <c r="AV7" s="8">
        <v>0.300626</v>
      </c>
      <c r="AW7" s="8">
        <v>0.30143799999999998</v>
      </c>
      <c r="AX7" s="4">
        <f t="shared" si="4"/>
        <v>0.29876319999999995</v>
      </c>
      <c r="AY7" s="12"/>
      <c r="AZ7" s="7">
        <f>AZ6+1</f>
        <v>2</v>
      </c>
      <c r="BA7" s="8">
        <v>0.30078199999999999</v>
      </c>
      <c r="BB7" s="8">
        <v>0.30302699999999999</v>
      </c>
      <c r="BC7" s="8">
        <v>0.303226</v>
      </c>
      <c r="BD7" s="8">
        <v>0.30119600000000002</v>
      </c>
      <c r="BE7" s="8">
        <v>0.30084699999999998</v>
      </c>
      <c r="BF7" s="4">
        <f t="shared" ref="BF7:BF35" si="8">AVERAGE(BA7:BE7)</f>
        <v>0.30181560000000002</v>
      </c>
    </row>
    <row r="8" spans="2:58" x14ac:dyDescent="0.55000000000000004">
      <c r="B8" s="34" t="s">
        <v>5</v>
      </c>
      <c r="C8" s="35"/>
      <c r="D8" s="36">
        <v>0</v>
      </c>
      <c r="E8" s="37"/>
      <c r="F8" s="38"/>
      <c r="H8" s="19">
        <f t="shared" si="5"/>
        <v>4</v>
      </c>
      <c r="I8" s="17">
        <v>250048</v>
      </c>
      <c r="J8" s="17">
        <v>248315</v>
      </c>
      <c r="K8" s="17">
        <v>251518</v>
      </c>
      <c r="L8" s="17">
        <v>253586</v>
      </c>
      <c r="M8" s="21">
        <v>250496</v>
      </c>
      <c r="N8" s="20">
        <f t="shared" si="0"/>
        <v>250792.6</v>
      </c>
      <c r="O8" s="12"/>
      <c r="P8" s="7">
        <f t="shared" si="6"/>
        <v>4</v>
      </c>
      <c r="Q8" s="8">
        <v>196169</v>
      </c>
      <c r="R8" s="8">
        <v>197628</v>
      </c>
      <c r="S8" s="8">
        <v>197527</v>
      </c>
      <c r="T8" s="8">
        <v>194638</v>
      </c>
      <c r="U8" s="8">
        <v>195367</v>
      </c>
      <c r="V8" s="4">
        <f t="shared" si="1"/>
        <v>196265.8</v>
      </c>
      <c r="W8" s="12"/>
      <c r="X8" s="7">
        <f t="shared" si="7"/>
        <v>4</v>
      </c>
      <c r="Y8" s="8">
        <v>209214</v>
      </c>
      <c r="Z8" s="8">
        <v>209766</v>
      </c>
      <c r="AA8" s="8">
        <v>211725</v>
      </c>
      <c r="AB8" s="8">
        <v>212539</v>
      </c>
      <c r="AC8" s="8">
        <v>211974</v>
      </c>
      <c r="AD8" s="4">
        <f t="shared" si="2"/>
        <v>211043.6</v>
      </c>
      <c r="AJ8" s="19">
        <f t="shared" ref="AJ8:AJ35" si="9">AJ7+1</f>
        <v>3</v>
      </c>
      <c r="AK8" s="17">
        <v>0.35494500000000001</v>
      </c>
      <c r="AL8" s="17">
        <v>0.35484300000000002</v>
      </c>
      <c r="AM8" s="17">
        <v>0.35688500000000001</v>
      </c>
      <c r="AN8" s="17">
        <v>0.35509200000000002</v>
      </c>
      <c r="AO8" s="21">
        <v>0.356184</v>
      </c>
      <c r="AP8" s="4">
        <f t="shared" si="3"/>
        <v>0.35558980000000007</v>
      </c>
      <c r="AQ8" s="12"/>
      <c r="AR8" s="7">
        <f t="shared" ref="AR8:AR35" si="10">AR7+1</f>
        <v>3</v>
      </c>
      <c r="AS8" s="8">
        <v>0.39660699999999999</v>
      </c>
      <c r="AT8" s="8">
        <v>0.39415</v>
      </c>
      <c r="AU8" s="8">
        <v>0.39645999999999998</v>
      </c>
      <c r="AV8" s="8">
        <v>0.39391799999999999</v>
      </c>
      <c r="AW8" s="8">
        <v>0.39392199999999999</v>
      </c>
      <c r="AX8" s="4">
        <f t="shared" si="4"/>
        <v>0.39501140000000001</v>
      </c>
      <c r="AY8" s="12"/>
      <c r="AZ8" s="7">
        <f t="shared" ref="AZ8:AZ35" si="11">AZ7+1</f>
        <v>3</v>
      </c>
      <c r="BA8" s="8">
        <v>0.381415</v>
      </c>
      <c r="BB8" s="8">
        <v>0.37871300000000002</v>
      </c>
      <c r="BC8" s="8">
        <v>0.37965399999999999</v>
      </c>
      <c r="BD8" s="8">
        <v>0.38310899999999998</v>
      </c>
      <c r="BE8" s="8">
        <v>0.38013200000000003</v>
      </c>
      <c r="BF8" s="4">
        <f t="shared" si="8"/>
        <v>0.38060460000000002</v>
      </c>
    </row>
    <row r="9" spans="2:58" x14ac:dyDescent="0.55000000000000004">
      <c r="B9" s="34" t="s">
        <v>15</v>
      </c>
      <c r="C9" s="35"/>
      <c r="D9" s="36">
        <v>20</v>
      </c>
      <c r="E9" s="37"/>
      <c r="F9" s="38"/>
      <c r="H9" s="19">
        <f t="shared" si="5"/>
        <v>5</v>
      </c>
      <c r="I9" s="17">
        <v>212109</v>
      </c>
      <c r="J9" s="17">
        <v>216611</v>
      </c>
      <c r="K9" s="17">
        <v>215048</v>
      </c>
      <c r="L9" s="17">
        <v>215247</v>
      </c>
      <c r="M9" s="21">
        <v>217218</v>
      </c>
      <c r="N9" s="20">
        <f t="shared" si="0"/>
        <v>215246.6</v>
      </c>
      <c r="O9" s="12"/>
      <c r="P9" s="7">
        <f t="shared" si="6"/>
        <v>5</v>
      </c>
      <c r="Q9" s="8">
        <v>156852</v>
      </c>
      <c r="R9" s="8">
        <v>154878</v>
      </c>
      <c r="S9" s="8">
        <v>153978</v>
      </c>
      <c r="T9" s="8">
        <v>155536</v>
      </c>
      <c r="U9" s="8">
        <v>156116</v>
      </c>
      <c r="V9" s="4">
        <f t="shared" si="1"/>
        <v>155472</v>
      </c>
      <c r="W9" s="12"/>
      <c r="X9" s="7">
        <f t="shared" si="7"/>
        <v>5</v>
      </c>
      <c r="Y9" s="8">
        <v>172243</v>
      </c>
      <c r="Z9" s="8">
        <v>174580</v>
      </c>
      <c r="AA9" s="8">
        <v>172009</v>
      </c>
      <c r="AB9" s="8">
        <v>172837</v>
      </c>
      <c r="AC9" s="8">
        <v>172349</v>
      </c>
      <c r="AD9" s="4">
        <f t="shared" si="2"/>
        <v>172803.6</v>
      </c>
      <c r="AJ9" s="19">
        <f t="shared" si="9"/>
        <v>4</v>
      </c>
      <c r="AK9" s="17">
        <v>0.40057700000000002</v>
      </c>
      <c r="AL9" s="17">
        <v>0.401314</v>
      </c>
      <c r="AM9" s="17">
        <v>0.39876200000000001</v>
      </c>
      <c r="AN9" s="17">
        <v>0.39843400000000001</v>
      </c>
      <c r="AO9" s="21">
        <v>0.40019399999999999</v>
      </c>
      <c r="AP9" s="4">
        <f t="shared" si="3"/>
        <v>0.39985619999999999</v>
      </c>
      <c r="AQ9" s="12"/>
      <c r="AR9" s="7">
        <f t="shared" si="10"/>
        <v>4</v>
      </c>
      <c r="AS9" s="8">
        <v>0.46832600000000002</v>
      </c>
      <c r="AT9" s="8">
        <v>0.46793400000000002</v>
      </c>
      <c r="AU9" s="8">
        <v>0.46734399999999998</v>
      </c>
      <c r="AV9" s="8">
        <v>0.46983799999999998</v>
      </c>
      <c r="AW9" s="8">
        <v>0.46908699999999998</v>
      </c>
      <c r="AX9" s="4">
        <f t="shared" si="4"/>
        <v>0.46850579999999997</v>
      </c>
      <c r="AY9" s="12"/>
      <c r="AZ9" s="7">
        <f t="shared" si="11"/>
        <v>4</v>
      </c>
      <c r="BA9" s="8">
        <v>0.44060500000000002</v>
      </c>
      <c r="BB9" s="8">
        <v>0.44096999999999997</v>
      </c>
      <c r="BC9" s="8">
        <v>0.43939899999999998</v>
      </c>
      <c r="BD9" s="8">
        <v>0.43869000000000002</v>
      </c>
      <c r="BE9" s="8">
        <v>0.43915100000000001</v>
      </c>
      <c r="BF9" s="4">
        <f t="shared" si="8"/>
        <v>0.43976300000000001</v>
      </c>
    </row>
    <row r="10" spans="2:58" x14ac:dyDescent="0.55000000000000004">
      <c r="B10" s="22" t="s">
        <v>8</v>
      </c>
      <c r="C10" s="23"/>
      <c r="D10" s="24">
        <v>1000</v>
      </c>
      <c r="E10" s="25"/>
      <c r="F10" s="26"/>
      <c r="H10" s="19">
        <f t="shared" si="5"/>
        <v>6</v>
      </c>
      <c r="I10" s="17">
        <v>190812</v>
      </c>
      <c r="J10" s="17">
        <v>195482</v>
      </c>
      <c r="K10" s="17">
        <v>190261</v>
      </c>
      <c r="L10" s="17">
        <v>189274</v>
      </c>
      <c r="M10" s="21">
        <v>186968</v>
      </c>
      <c r="N10" s="20">
        <f t="shared" si="0"/>
        <v>190559.4</v>
      </c>
      <c r="O10" s="12"/>
      <c r="P10" s="7">
        <f t="shared" si="6"/>
        <v>6</v>
      </c>
      <c r="Q10" s="8">
        <v>129724</v>
      </c>
      <c r="R10" s="8">
        <v>130639</v>
      </c>
      <c r="S10" s="8">
        <v>129484</v>
      </c>
      <c r="T10" s="8">
        <v>131548</v>
      </c>
      <c r="U10" s="8">
        <v>131585</v>
      </c>
      <c r="V10" s="4">
        <f t="shared" si="1"/>
        <v>130596</v>
      </c>
      <c r="W10" s="12"/>
      <c r="X10" s="7">
        <f t="shared" si="7"/>
        <v>6</v>
      </c>
      <c r="Y10" s="8">
        <v>146024</v>
      </c>
      <c r="Z10" s="8">
        <v>148136</v>
      </c>
      <c r="AA10" s="8">
        <v>147543</v>
      </c>
      <c r="AB10" s="8">
        <v>148163</v>
      </c>
      <c r="AC10" s="8">
        <v>146968</v>
      </c>
      <c r="AD10" s="4">
        <f t="shared" si="2"/>
        <v>147366.79999999999</v>
      </c>
      <c r="AJ10" s="19">
        <f t="shared" si="9"/>
        <v>5</v>
      </c>
      <c r="AK10" s="17">
        <v>0.438772</v>
      </c>
      <c r="AL10" s="17">
        <v>0.435193</v>
      </c>
      <c r="AM10" s="17">
        <v>0.43712699999999999</v>
      </c>
      <c r="AN10" s="17">
        <v>0.43685299999999999</v>
      </c>
      <c r="AO10" s="21">
        <v>0.435776</v>
      </c>
      <c r="AP10" s="4">
        <f t="shared" si="3"/>
        <v>0.43674419999999997</v>
      </c>
      <c r="AQ10" s="12"/>
      <c r="AR10" s="7">
        <f t="shared" si="10"/>
        <v>5</v>
      </c>
      <c r="AS10" s="8">
        <v>0.52545799999999998</v>
      </c>
      <c r="AT10" s="8">
        <v>0.52689299999999994</v>
      </c>
      <c r="AU10" s="8">
        <v>0.52783199999999997</v>
      </c>
      <c r="AV10" s="8">
        <v>0.525945</v>
      </c>
      <c r="AW10" s="8">
        <v>0.52593000000000001</v>
      </c>
      <c r="AX10" s="4">
        <f t="shared" si="4"/>
        <v>0.52641159999999998</v>
      </c>
      <c r="AY10" s="12"/>
      <c r="AZ10" s="7">
        <f t="shared" si="11"/>
        <v>5</v>
      </c>
      <c r="BA10" s="8">
        <v>0.48817199999999999</v>
      </c>
      <c r="BB10" s="8">
        <v>0.484601</v>
      </c>
      <c r="BC10" s="8">
        <v>0.48816300000000001</v>
      </c>
      <c r="BD10" s="8">
        <v>0.48722700000000002</v>
      </c>
      <c r="BE10" s="8">
        <v>0.48738700000000001</v>
      </c>
      <c r="BF10" s="4">
        <f t="shared" si="8"/>
        <v>0.48711000000000004</v>
      </c>
    </row>
    <row r="11" spans="2:58" x14ac:dyDescent="0.55000000000000004">
      <c r="B11" s="22" t="s">
        <v>9</v>
      </c>
      <c r="C11" s="23"/>
      <c r="D11" s="24">
        <v>0</v>
      </c>
      <c r="E11" s="25"/>
      <c r="F11" s="26"/>
      <c r="H11" s="19">
        <f t="shared" si="5"/>
        <v>7</v>
      </c>
      <c r="I11" s="17">
        <v>170225</v>
      </c>
      <c r="J11" s="17">
        <v>168387</v>
      </c>
      <c r="K11" s="17">
        <v>169700</v>
      </c>
      <c r="L11" s="17">
        <v>169725</v>
      </c>
      <c r="M11" s="21">
        <v>169203</v>
      </c>
      <c r="N11" s="20">
        <f t="shared" si="0"/>
        <v>169448</v>
      </c>
      <c r="O11" s="12"/>
      <c r="P11" s="7">
        <f t="shared" si="6"/>
        <v>7</v>
      </c>
      <c r="Q11" s="8">
        <v>112884</v>
      </c>
      <c r="R11" s="8">
        <v>111453</v>
      </c>
      <c r="S11" s="8">
        <v>112896</v>
      </c>
      <c r="T11" s="8">
        <v>112814</v>
      </c>
      <c r="U11" s="8">
        <v>113742</v>
      </c>
      <c r="V11" s="4">
        <f t="shared" si="1"/>
        <v>112757.8</v>
      </c>
      <c r="W11" s="12"/>
      <c r="X11" s="7">
        <f t="shared" si="7"/>
        <v>7</v>
      </c>
      <c r="Y11" s="8">
        <v>127919</v>
      </c>
      <c r="Z11" s="8">
        <v>127738</v>
      </c>
      <c r="AA11" s="8">
        <v>128183</v>
      </c>
      <c r="AB11" s="8">
        <v>128016</v>
      </c>
      <c r="AC11" s="8">
        <v>127811</v>
      </c>
      <c r="AD11" s="4">
        <f t="shared" si="2"/>
        <v>127933.4</v>
      </c>
      <c r="AJ11" s="19">
        <f t="shared" si="9"/>
        <v>6</v>
      </c>
      <c r="AK11" s="17">
        <v>0.46770299999999998</v>
      </c>
      <c r="AL11" s="17">
        <v>0.46065</v>
      </c>
      <c r="AM11" s="17">
        <v>0.46734300000000001</v>
      </c>
      <c r="AN11" s="17">
        <v>0.468449</v>
      </c>
      <c r="AO11" s="21">
        <v>0.47061500000000001</v>
      </c>
      <c r="AP11" s="4">
        <f t="shared" si="3"/>
        <v>0.46695200000000003</v>
      </c>
      <c r="AQ11" s="12"/>
      <c r="AR11" s="7">
        <f t="shared" si="10"/>
        <v>6</v>
      </c>
      <c r="AS11" s="8">
        <v>0.57086800000000004</v>
      </c>
      <c r="AT11" s="8">
        <v>0.57034300000000004</v>
      </c>
      <c r="AU11" s="8">
        <v>0.57092399999999999</v>
      </c>
      <c r="AV11" s="8">
        <v>0.56895399999999996</v>
      </c>
      <c r="AW11" s="8">
        <v>0.56926500000000002</v>
      </c>
      <c r="AX11" s="4">
        <f t="shared" si="4"/>
        <v>0.5700708000000001</v>
      </c>
      <c r="AY11" s="12"/>
      <c r="AZ11" s="7">
        <f t="shared" si="11"/>
        <v>6</v>
      </c>
      <c r="BA11" s="8">
        <v>0.52623299999999995</v>
      </c>
      <c r="BB11" s="8">
        <v>0.52364500000000003</v>
      </c>
      <c r="BC11" s="8">
        <v>0.52426899999999999</v>
      </c>
      <c r="BD11" s="8">
        <v>0.52387700000000004</v>
      </c>
      <c r="BE11" s="8">
        <v>0.525146</v>
      </c>
      <c r="BF11" s="4">
        <f t="shared" si="8"/>
        <v>0.52463400000000004</v>
      </c>
    </row>
    <row r="12" spans="2:58" x14ac:dyDescent="0.55000000000000004">
      <c r="B12" s="22" t="s">
        <v>10</v>
      </c>
      <c r="C12" s="23"/>
      <c r="D12" s="24" t="b">
        <v>1</v>
      </c>
      <c r="E12" s="25"/>
      <c r="F12" s="26"/>
      <c r="H12" s="19">
        <f t="shared" si="5"/>
        <v>8</v>
      </c>
      <c r="I12" s="17">
        <v>154153</v>
      </c>
      <c r="J12" s="17">
        <v>151660</v>
      </c>
      <c r="K12" s="17">
        <v>155537</v>
      </c>
      <c r="L12" s="17">
        <v>155074</v>
      </c>
      <c r="M12" s="21">
        <v>153325</v>
      </c>
      <c r="N12" s="20">
        <f t="shared" si="0"/>
        <v>153949.79999999999</v>
      </c>
      <c r="O12" s="12"/>
      <c r="P12" s="7">
        <f t="shared" si="6"/>
        <v>8</v>
      </c>
      <c r="Q12" s="8">
        <v>98579.8</v>
      </c>
      <c r="R12" s="8">
        <v>98958.5</v>
      </c>
      <c r="S12" s="8">
        <v>98905.5</v>
      </c>
      <c r="T12" s="8">
        <v>97785.8</v>
      </c>
      <c r="U12" s="8">
        <v>100030</v>
      </c>
      <c r="V12" s="4">
        <f t="shared" si="1"/>
        <v>98851.92</v>
      </c>
      <c r="W12" s="12"/>
      <c r="X12" s="7">
        <f t="shared" si="7"/>
        <v>8</v>
      </c>
      <c r="Y12" s="8">
        <v>115388</v>
      </c>
      <c r="Z12" s="8">
        <v>115829</v>
      </c>
      <c r="AA12" s="8">
        <v>114504</v>
      </c>
      <c r="AB12" s="8">
        <v>114538</v>
      </c>
      <c r="AC12" s="8">
        <v>115594</v>
      </c>
      <c r="AD12" s="4">
        <f t="shared" si="2"/>
        <v>115170.6</v>
      </c>
      <c r="AJ12" s="19">
        <f t="shared" si="9"/>
        <v>7</v>
      </c>
      <c r="AK12" s="17">
        <v>0.49432999999999999</v>
      </c>
      <c r="AL12" s="17">
        <v>0.49619000000000002</v>
      </c>
      <c r="AM12" s="17">
        <v>0.49512800000000001</v>
      </c>
      <c r="AN12" s="17">
        <v>0.495338</v>
      </c>
      <c r="AO12" s="21">
        <v>0.495585</v>
      </c>
      <c r="AP12" s="4">
        <f t="shared" si="3"/>
        <v>0.49531420000000004</v>
      </c>
      <c r="AQ12" s="12"/>
      <c r="AR12" s="7">
        <f t="shared" si="10"/>
        <v>7</v>
      </c>
      <c r="AS12" s="8">
        <v>0.60575800000000002</v>
      </c>
      <c r="AT12" s="8">
        <v>0.60729100000000003</v>
      </c>
      <c r="AU12" s="8">
        <v>0.60587800000000003</v>
      </c>
      <c r="AV12" s="8">
        <v>0.60612600000000005</v>
      </c>
      <c r="AW12" s="8">
        <v>0.60491499999999998</v>
      </c>
      <c r="AX12" s="4">
        <f t="shared" si="4"/>
        <v>0.60599360000000002</v>
      </c>
      <c r="AY12" s="12"/>
      <c r="AZ12" s="7">
        <f t="shared" si="11"/>
        <v>7</v>
      </c>
      <c r="BA12" s="8">
        <v>0.55600099999999997</v>
      </c>
      <c r="BB12" s="8">
        <v>0.556315</v>
      </c>
      <c r="BC12" s="8">
        <v>0.55598800000000004</v>
      </c>
      <c r="BD12" s="8">
        <v>0.55592799999999998</v>
      </c>
      <c r="BE12" s="8">
        <v>0.55640400000000001</v>
      </c>
      <c r="BF12" s="4">
        <f t="shared" si="8"/>
        <v>0.55612719999999993</v>
      </c>
    </row>
    <row r="13" spans="2:58" x14ac:dyDescent="0.55000000000000004">
      <c r="B13" s="22" t="s">
        <v>11</v>
      </c>
      <c r="C13" s="23"/>
      <c r="D13" s="24" t="s">
        <v>17</v>
      </c>
      <c r="E13" s="25"/>
      <c r="F13" s="26"/>
      <c r="H13" s="19">
        <f t="shared" si="5"/>
        <v>9</v>
      </c>
      <c r="I13" s="17">
        <v>142023</v>
      </c>
      <c r="J13" s="17">
        <v>140377</v>
      </c>
      <c r="K13" s="17">
        <v>140289</v>
      </c>
      <c r="L13" s="17">
        <v>142220</v>
      </c>
      <c r="M13" s="21">
        <v>141293</v>
      </c>
      <c r="N13" s="20">
        <f t="shared" si="0"/>
        <v>141240.4</v>
      </c>
      <c r="O13" s="12"/>
      <c r="P13" s="7">
        <f t="shared" si="6"/>
        <v>9</v>
      </c>
      <c r="Q13" s="8">
        <v>88338.3</v>
      </c>
      <c r="R13" s="8">
        <v>88973.3</v>
      </c>
      <c r="S13" s="8">
        <v>88566</v>
      </c>
      <c r="T13" s="8">
        <v>87477.4</v>
      </c>
      <c r="U13" s="8">
        <v>88388.4</v>
      </c>
      <c r="V13" s="4">
        <f t="shared" si="1"/>
        <v>88348.680000000008</v>
      </c>
      <c r="W13" s="12"/>
      <c r="X13" s="7">
        <f t="shared" si="7"/>
        <v>9</v>
      </c>
      <c r="Y13" s="8">
        <v>102177</v>
      </c>
      <c r="Z13" s="8">
        <v>102944</v>
      </c>
      <c r="AA13" s="8">
        <v>102747</v>
      </c>
      <c r="AB13" s="8">
        <v>103188</v>
      </c>
      <c r="AC13" s="8">
        <v>103821</v>
      </c>
      <c r="AD13" s="4">
        <f t="shared" si="2"/>
        <v>102975.4</v>
      </c>
      <c r="AJ13" s="19">
        <f t="shared" si="9"/>
        <v>8</v>
      </c>
      <c r="AK13" s="17">
        <v>0.51905599999999996</v>
      </c>
      <c r="AL13" s="17">
        <v>0.52111300000000005</v>
      </c>
      <c r="AM13" s="17">
        <v>0.517262</v>
      </c>
      <c r="AN13" s="17">
        <v>0.51735600000000004</v>
      </c>
      <c r="AO13" s="21">
        <v>0.519146</v>
      </c>
      <c r="AP13" s="4">
        <f t="shared" si="3"/>
        <v>0.5187866000000001</v>
      </c>
      <c r="AQ13" s="12"/>
      <c r="AR13" s="7">
        <f t="shared" si="10"/>
        <v>8</v>
      </c>
      <c r="AS13" s="8">
        <v>0.63712500000000005</v>
      </c>
      <c r="AT13" s="8">
        <v>0.63655799999999996</v>
      </c>
      <c r="AU13" s="8">
        <v>0.63611899999999999</v>
      </c>
      <c r="AV13" s="8">
        <v>0.638347</v>
      </c>
      <c r="AW13" s="8">
        <v>0.63473999999999997</v>
      </c>
      <c r="AX13" s="4">
        <f t="shared" si="4"/>
        <v>0.63657779999999997</v>
      </c>
      <c r="AY13" s="12"/>
      <c r="AZ13" s="7">
        <f t="shared" si="11"/>
        <v>8</v>
      </c>
      <c r="BA13" s="8">
        <v>0.58005200000000001</v>
      </c>
      <c r="BB13" s="8">
        <v>0.578677</v>
      </c>
      <c r="BC13" s="8">
        <v>0.58082299999999998</v>
      </c>
      <c r="BD13" s="8">
        <v>0.58086300000000002</v>
      </c>
      <c r="BE13" s="8">
        <v>0.57946699999999995</v>
      </c>
      <c r="BF13" s="4">
        <f t="shared" si="8"/>
        <v>0.57997639999999995</v>
      </c>
    </row>
    <row r="14" spans="2:58" x14ac:dyDescent="0.55000000000000004">
      <c r="B14" s="22" t="s">
        <v>12</v>
      </c>
      <c r="C14" s="23"/>
      <c r="D14" s="24">
        <v>1</v>
      </c>
      <c r="E14" s="25"/>
      <c r="F14" s="26"/>
      <c r="H14" s="19">
        <f t="shared" si="5"/>
        <v>10</v>
      </c>
      <c r="I14" s="17">
        <v>130113</v>
      </c>
      <c r="J14" s="17">
        <v>131261</v>
      </c>
      <c r="K14" s="17">
        <v>131351</v>
      </c>
      <c r="L14" s="17">
        <v>129508</v>
      </c>
      <c r="M14" s="21">
        <v>132613</v>
      </c>
      <c r="N14" s="20">
        <f t="shared" si="0"/>
        <v>130969.2</v>
      </c>
      <c r="O14" s="12"/>
      <c r="P14" s="7">
        <f t="shared" si="6"/>
        <v>10</v>
      </c>
      <c r="Q14" s="8">
        <v>78298.8</v>
      </c>
      <c r="R14" s="8">
        <v>79392.100000000006</v>
      </c>
      <c r="S14" s="8">
        <v>78991</v>
      </c>
      <c r="T14" s="8">
        <v>80021.2</v>
      </c>
      <c r="U14" s="8">
        <v>79252.2</v>
      </c>
      <c r="V14" s="4">
        <f t="shared" si="1"/>
        <v>79191.060000000012</v>
      </c>
      <c r="W14" s="12"/>
      <c r="X14" s="7">
        <f t="shared" si="7"/>
        <v>10</v>
      </c>
      <c r="Y14" s="8">
        <v>94263</v>
      </c>
      <c r="Z14" s="8">
        <v>94077.9</v>
      </c>
      <c r="AA14" s="8">
        <v>93404.6</v>
      </c>
      <c r="AB14" s="8">
        <v>94374.399999999994</v>
      </c>
      <c r="AC14" s="8">
        <v>94274.8</v>
      </c>
      <c r="AD14" s="4">
        <f t="shared" si="2"/>
        <v>94078.94</v>
      </c>
      <c r="AJ14" s="19">
        <f t="shared" si="9"/>
        <v>9</v>
      </c>
      <c r="AK14" s="17">
        <v>0.53922300000000001</v>
      </c>
      <c r="AL14" s="17">
        <v>0.54116699999999995</v>
      </c>
      <c r="AM14" s="17">
        <v>0.54121900000000001</v>
      </c>
      <c r="AN14" s="17">
        <v>0.53927099999999994</v>
      </c>
      <c r="AO14" s="21">
        <v>0.54033500000000001</v>
      </c>
      <c r="AP14" s="4">
        <f t="shared" si="3"/>
        <v>0.54024299999999992</v>
      </c>
      <c r="AQ14" s="12"/>
      <c r="AR14" s="7">
        <f t="shared" si="10"/>
        <v>9</v>
      </c>
      <c r="AS14" s="8">
        <v>0.66248300000000004</v>
      </c>
      <c r="AT14" s="8">
        <v>0.661636</v>
      </c>
      <c r="AU14" s="8">
        <v>0.66219899999999998</v>
      </c>
      <c r="AV14" s="8">
        <v>0.66426499999999999</v>
      </c>
      <c r="AW14" s="8">
        <v>0.66268700000000003</v>
      </c>
      <c r="AX14" s="4">
        <f t="shared" si="4"/>
        <v>0.66265400000000008</v>
      </c>
      <c r="AY14" s="12"/>
      <c r="AZ14" s="7">
        <f t="shared" si="11"/>
        <v>9</v>
      </c>
      <c r="BA14" s="8">
        <v>0.60441100000000003</v>
      </c>
      <c r="BB14" s="8">
        <v>0.60371900000000001</v>
      </c>
      <c r="BC14" s="8">
        <v>0.60416700000000001</v>
      </c>
      <c r="BD14" s="8">
        <v>0.60380699999999998</v>
      </c>
      <c r="BE14" s="8">
        <v>0.60269600000000001</v>
      </c>
      <c r="BF14" s="4">
        <f t="shared" si="8"/>
        <v>0.60375999999999996</v>
      </c>
    </row>
    <row r="15" spans="2:58" ht="20.65" thickBot="1" x14ac:dyDescent="0.6">
      <c r="B15" s="27" t="s">
        <v>13</v>
      </c>
      <c r="C15" s="28"/>
      <c r="D15" s="29">
        <v>0.5</v>
      </c>
      <c r="E15" s="30"/>
      <c r="F15" s="31"/>
      <c r="H15" s="19">
        <f t="shared" si="5"/>
        <v>11</v>
      </c>
      <c r="I15" s="17">
        <v>120020</v>
      </c>
      <c r="J15" s="17">
        <v>122576</v>
      </c>
      <c r="K15" s="17">
        <v>119981</v>
      </c>
      <c r="L15" s="17">
        <v>121453</v>
      </c>
      <c r="M15" s="21">
        <v>121889</v>
      </c>
      <c r="N15" s="20">
        <f t="shared" si="0"/>
        <v>121183.8</v>
      </c>
      <c r="O15" s="12"/>
      <c r="P15" s="7">
        <f t="shared" si="6"/>
        <v>11</v>
      </c>
      <c r="Q15" s="8">
        <v>72705.399999999994</v>
      </c>
      <c r="R15" s="8">
        <v>72304.800000000003</v>
      </c>
      <c r="S15" s="8">
        <v>72007.3</v>
      </c>
      <c r="T15" s="8">
        <v>72501.899999999994</v>
      </c>
      <c r="U15" s="8">
        <v>72577.7</v>
      </c>
      <c r="V15" s="4">
        <f t="shared" si="1"/>
        <v>72419.420000000013</v>
      </c>
      <c r="W15" s="12"/>
      <c r="X15" s="7">
        <f t="shared" si="7"/>
        <v>11</v>
      </c>
      <c r="Y15" s="8">
        <v>86242</v>
      </c>
      <c r="Z15" s="8">
        <v>85731</v>
      </c>
      <c r="AA15" s="8">
        <v>86357.8</v>
      </c>
      <c r="AB15" s="8">
        <v>86551.8</v>
      </c>
      <c r="AC15" s="8">
        <v>86144.2</v>
      </c>
      <c r="AD15" s="4">
        <f t="shared" si="2"/>
        <v>86205.36</v>
      </c>
      <c r="AJ15" s="19">
        <f t="shared" si="9"/>
        <v>10</v>
      </c>
      <c r="AK15" s="17">
        <v>0.55934700000000004</v>
      </c>
      <c r="AL15" s="17">
        <v>0.55833299999999997</v>
      </c>
      <c r="AM15" s="17">
        <v>0.558504</v>
      </c>
      <c r="AN15" s="17">
        <v>0.56035699999999999</v>
      </c>
      <c r="AO15" s="21">
        <v>0.55663499999999999</v>
      </c>
      <c r="AP15" s="4">
        <f t="shared" si="3"/>
        <v>0.5586352</v>
      </c>
      <c r="AQ15" s="12"/>
      <c r="AR15" s="7">
        <f t="shared" si="10"/>
        <v>10</v>
      </c>
      <c r="AS15" s="8">
        <v>0.68789599999999995</v>
      </c>
      <c r="AT15" s="8">
        <v>0.68601100000000004</v>
      </c>
      <c r="AU15" s="8">
        <v>0.68613400000000002</v>
      </c>
      <c r="AV15" s="8">
        <v>0.68496400000000002</v>
      </c>
      <c r="AW15" s="8">
        <v>0.68630800000000003</v>
      </c>
      <c r="AX15" s="4">
        <f t="shared" si="4"/>
        <v>0.68626259999999994</v>
      </c>
      <c r="AY15" s="12"/>
      <c r="AZ15" s="7">
        <f t="shared" si="11"/>
        <v>10</v>
      </c>
      <c r="BA15" s="8">
        <v>0.62167600000000001</v>
      </c>
      <c r="BB15" s="8">
        <v>0.62231400000000003</v>
      </c>
      <c r="BC15" s="8">
        <v>0.62269799999999997</v>
      </c>
      <c r="BD15" s="8">
        <v>0.62198699999999996</v>
      </c>
      <c r="BE15" s="8">
        <v>0.62243599999999999</v>
      </c>
      <c r="BF15" s="4">
        <f t="shared" si="8"/>
        <v>0.62222220000000006</v>
      </c>
    </row>
    <row r="16" spans="2:58" ht="20.25" customHeight="1" x14ac:dyDescent="0.55000000000000004">
      <c r="B16" s="5"/>
      <c r="C16" s="5"/>
      <c r="D16" s="3"/>
      <c r="E16" s="3"/>
      <c r="F16" s="3"/>
      <c r="H16" s="19">
        <f t="shared" si="5"/>
        <v>12</v>
      </c>
      <c r="I16" s="17">
        <v>113641</v>
      </c>
      <c r="J16" s="17">
        <v>113925</v>
      </c>
      <c r="K16" s="17">
        <v>113458</v>
      </c>
      <c r="L16" s="17">
        <v>114984</v>
      </c>
      <c r="M16" s="21">
        <v>113474</v>
      </c>
      <c r="N16" s="20">
        <f t="shared" si="0"/>
        <v>113896.4</v>
      </c>
      <c r="O16" s="12"/>
      <c r="P16" s="7">
        <f t="shared" si="6"/>
        <v>12</v>
      </c>
      <c r="Q16" s="8">
        <v>66351.399999999994</v>
      </c>
      <c r="R16" s="8">
        <v>65831.600000000006</v>
      </c>
      <c r="S16" s="8">
        <v>66850.100000000006</v>
      </c>
      <c r="T16" s="8">
        <v>66809.399999999994</v>
      </c>
      <c r="U16" s="8">
        <v>66169.399999999994</v>
      </c>
      <c r="V16" s="4">
        <f t="shared" si="1"/>
        <v>66402.38</v>
      </c>
      <c r="W16" s="12"/>
      <c r="X16" s="7">
        <f t="shared" si="7"/>
        <v>12</v>
      </c>
      <c r="Y16" s="8">
        <v>79814.399999999994</v>
      </c>
      <c r="Z16" s="8">
        <v>79546.2</v>
      </c>
      <c r="AA16" s="8">
        <v>80018</v>
      </c>
      <c r="AB16" s="8">
        <v>79950.8</v>
      </c>
      <c r="AC16" s="8">
        <v>79599.600000000006</v>
      </c>
      <c r="AD16" s="4">
        <f t="shared" si="2"/>
        <v>79785.8</v>
      </c>
      <c r="AJ16" s="19">
        <f t="shared" si="9"/>
        <v>11</v>
      </c>
      <c r="AK16" s="17">
        <v>0.57846900000000001</v>
      </c>
      <c r="AL16" s="17">
        <v>0.57465200000000005</v>
      </c>
      <c r="AM16" s="17">
        <v>0.57842499999999997</v>
      </c>
      <c r="AN16" s="17">
        <v>0.576353</v>
      </c>
      <c r="AO16" s="21">
        <v>0.57616800000000001</v>
      </c>
      <c r="AP16" s="4">
        <f t="shared" si="3"/>
        <v>0.57681340000000003</v>
      </c>
      <c r="AQ16" s="12"/>
      <c r="AR16" s="7">
        <f t="shared" si="10"/>
        <v>11</v>
      </c>
      <c r="AS16" s="8">
        <v>0.704735</v>
      </c>
      <c r="AT16" s="8">
        <v>0.70590299999999995</v>
      </c>
      <c r="AU16" s="8">
        <v>0.70630599999999999</v>
      </c>
      <c r="AV16" s="8">
        <v>0.705341</v>
      </c>
      <c r="AW16" s="8">
        <v>0.70503899999999997</v>
      </c>
      <c r="AX16" s="4">
        <f t="shared" si="4"/>
        <v>0.7054648</v>
      </c>
      <c r="AY16" s="12"/>
      <c r="AZ16" s="7">
        <f t="shared" si="11"/>
        <v>11</v>
      </c>
      <c r="BA16" s="8">
        <v>0.63865300000000003</v>
      </c>
      <c r="BB16" s="8">
        <v>0.63972399999999996</v>
      </c>
      <c r="BC16" s="8">
        <v>0.63914099999999996</v>
      </c>
      <c r="BD16" s="8">
        <v>0.638293</v>
      </c>
      <c r="BE16" s="8">
        <v>0.63890100000000005</v>
      </c>
      <c r="BF16" s="4">
        <f t="shared" si="8"/>
        <v>0.63894240000000002</v>
      </c>
    </row>
    <row r="17" spans="2:58" x14ac:dyDescent="0.55000000000000004">
      <c r="B17" s="39"/>
      <c r="C17" s="39"/>
      <c r="D17" s="3"/>
      <c r="E17" s="3"/>
      <c r="F17" s="3"/>
      <c r="H17" s="19">
        <f t="shared" si="5"/>
        <v>13</v>
      </c>
      <c r="I17" s="17">
        <v>105705</v>
      </c>
      <c r="J17" s="17">
        <v>105614</v>
      </c>
      <c r="K17" s="17">
        <v>106678</v>
      </c>
      <c r="L17" s="17">
        <v>106030</v>
      </c>
      <c r="M17" s="21">
        <v>106402</v>
      </c>
      <c r="N17" s="20">
        <f t="shared" si="0"/>
        <v>106085.8</v>
      </c>
      <c r="O17" s="12"/>
      <c r="P17" s="7">
        <f t="shared" si="6"/>
        <v>13</v>
      </c>
      <c r="Q17" s="8">
        <v>60983.3</v>
      </c>
      <c r="R17" s="8">
        <v>61332.1</v>
      </c>
      <c r="S17" s="8">
        <v>62026.9</v>
      </c>
      <c r="T17" s="8">
        <v>61372.4</v>
      </c>
      <c r="U17" s="8">
        <v>60817.1</v>
      </c>
      <c r="V17" s="4">
        <f t="shared" si="1"/>
        <v>61306.36</v>
      </c>
      <c r="W17" s="12"/>
      <c r="X17" s="7">
        <f t="shared" si="7"/>
        <v>13</v>
      </c>
      <c r="Y17" s="8">
        <v>73900.7</v>
      </c>
      <c r="Z17" s="8">
        <v>73889</v>
      </c>
      <c r="AA17" s="8">
        <v>73297.600000000006</v>
      </c>
      <c r="AB17" s="8">
        <v>74090.899999999994</v>
      </c>
      <c r="AC17" s="8">
        <v>73734.3</v>
      </c>
      <c r="AD17" s="4">
        <f t="shared" si="2"/>
        <v>73782.5</v>
      </c>
      <c r="AJ17" s="19">
        <f t="shared" si="9"/>
        <v>12</v>
      </c>
      <c r="AK17" s="17">
        <v>0.59306700000000001</v>
      </c>
      <c r="AL17" s="17">
        <v>0.58738100000000004</v>
      </c>
      <c r="AM17" s="17">
        <v>0.59300600000000003</v>
      </c>
      <c r="AN17" s="17">
        <v>0.59122699999999995</v>
      </c>
      <c r="AO17" s="21">
        <v>0.59288700000000005</v>
      </c>
      <c r="AP17" s="4">
        <f t="shared" si="3"/>
        <v>0.59151360000000008</v>
      </c>
      <c r="AQ17" s="12"/>
      <c r="AR17" s="7">
        <f t="shared" si="10"/>
        <v>12</v>
      </c>
      <c r="AS17" s="8">
        <v>0.72326800000000002</v>
      </c>
      <c r="AT17" s="8">
        <v>0.724356</v>
      </c>
      <c r="AU17" s="8">
        <v>0.72199599999999997</v>
      </c>
      <c r="AV17" s="8">
        <v>0.72236</v>
      </c>
      <c r="AW17" s="8">
        <v>0.72349200000000002</v>
      </c>
      <c r="AX17" s="4">
        <f t="shared" si="4"/>
        <v>0.72309440000000014</v>
      </c>
      <c r="AY17" s="12"/>
      <c r="AZ17" s="7">
        <f t="shared" si="11"/>
        <v>12</v>
      </c>
      <c r="BA17" s="8">
        <v>0.65367699999999995</v>
      </c>
      <c r="BB17" s="8">
        <v>0.65380000000000005</v>
      </c>
      <c r="BC17" s="8">
        <v>0.65317000000000003</v>
      </c>
      <c r="BD17" s="8">
        <v>0.65349199999999996</v>
      </c>
      <c r="BE17" s="8">
        <v>0.653868</v>
      </c>
      <c r="BF17" s="4">
        <f t="shared" si="8"/>
        <v>0.6536014</v>
      </c>
    </row>
    <row r="18" spans="2:58" x14ac:dyDescent="0.55000000000000004">
      <c r="H18" s="19">
        <f t="shared" si="5"/>
        <v>14</v>
      </c>
      <c r="I18" s="17">
        <v>98929.9</v>
      </c>
      <c r="J18" s="17">
        <v>98684.3</v>
      </c>
      <c r="K18" s="17">
        <v>99153.8</v>
      </c>
      <c r="L18" s="17">
        <v>99535.1</v>
      </c>
      <c r="M18" s="21">
        <v>99470.7</v>
      </c>
      <c r="N18" s="20">
        <f t="shared" si="0"/>
        <v>99154.76</v>
      </c>
      <c r="O18" s="12"/>
      <c r="P18" s="7">
        <f t="shared" si="6"/>
        <v>14</v>
      </c>
      <c r="Q18" s="8">
        <v>57020.3</v>
      </c>
      <c r="R18" s="8">
        <v>56914</v>
      </c>
      <c r="S18" s="8">
        <v>57232.4</v>
      </c>
      <c r="T18" s="8">
        <v>57144</v>
      </c>
      <c r="U18" s="8">
        <v>57223.6</v>
      </c>
      <c r="V18" s="4">
        <f t="shared" si="1"/>
        <v>57106.86</v>
      </c>
      <c r="W18" s="12"/>
      <c r="X18" s="7">
        <f t="shared" si="7"/>
        <v>14</v>
      </c>
      <c r="Y18" s="8">
        <v>69254.399999999994</v>
      </c>
      <c r="Z18" s="8">
        <v>69125.2</v>
      </c>
      <c r="AA18" s="8">
        <v>69213.100000000006</v>
      </c>
      <c r="AB18" s="8">
        <v>69012.7</v>
      </c>
      <c r="AC18" s="8">
        <v>69017.399999999994</v>
      </c>
      <c r="AD18" s="4">
        <f t="shared" si="2"/>
        <v>69124.559999999983</v>
      </c>
      <c r="AJ18" s="19">
        <f t="shared" si="9"/>
        <v>13</v>
      </c>
      <c r="AK18" s="17">
        <v>0.609213</v>
      </c>
      <c r="AL18" s="17">
        <v>0.608904</v>
      </c>
      <c r="AM18" s="17">
        <v>0.60748400000000002</v>
      </c>
      <c r="AN18" s="17">
        <v>0.60861900000000002</v>
      </c>
      <c r="AO18" s="21">
        <v>0.60787999999999998</v>
      </c>
      <c r="AP18" s="4">
        <f t="shared" si="3"/>
        <v>0.60841999999999996</v>
      </c>
      <c r="AQ18" s="12"/>
      <c r="AR18" s="7">
        <f t="shared" si="10"/>
        <v>13</v>
      </c>
      <c r="AS18" s="8">
        <v>0.73940600000000001</v>
      </c>
      <c r="AT18" s="8">
        <v>0.73869600000000002</v>
      </c>
      <c r="AU18" s="8">
        <v>0.73764300000000005</v>
      </c>
      <c r="AV18" s="8">
        <v>0.73855899999999997</v>
      </c>
      <c r="AW18" s="8">
        <v>0.73967700000000003</v>
      </c>
      <c r="AX18" s="4">
        <f t="shared" si="4"/>
        <v>0.73879620000000001</v>
      </c>
      <c r="AY18" s="12"/>
      <c r="AZ18" s="7">
        <f t="shared" si="11"/>
        <v>13</v>
      </c>
      <c r="BA18" s="8">
        <v>0.66694299999999995</v>
      </c>
      <c r="BB18" s="8">
        <v>0.66675300000000004</v>
      </c>
      <c r="BC18" s="8">
        <v>0.66764900000000005</v>
      </c>
      <c r="BD18" s="8">
        <v>0.66654999999999998</v>
      </c>
      <c r="BE18" s="8">
        <v>0.66668000000000005</v>
      </c>
      <c r="BF18" s="4">
        <f t="shared" si="8"/>
        <v>0.66691500000000004</v>
      </c>
    </row>
    <row r="19" spans="2:58" x14ac:dyDescent="0.55000000000000004">
      <c r="H19" s="19">
        <f t="shared" si="5"/>
        <v>15</v>
      </c>
      <c r="I19" s="17">
        <v>95217</v>
      </c>
      <c r="J19" s="17">
        <v>94367.6</v>
      </c>
      <c r="K19" s="17">
        <v>94065.600000000006</v>
      </c>
      <c r="L19" s="17">
        <v>94297.4</v>
      </c>
      <c r="M19" s="21">
        <v>95523</v>
      </c>
      <c r="N19" s="20">
        <f t="shared" si="0"/>
        <v>94694.12</v>
      </c>
      <c r="O19" s="12"/>
      <c r="P19" s="7">
        <f t="shared" si="6"/>
        <v>15</v>
      </c>
      <c r="Q19" s="8">
        <v>53012</v>
      </c>
      <c r="R19" s="8">
        <v>53057.599999999999</v>
      </c>
      <c r="S19" s="8">
        <v>53299.3</v>
      </c>
      <c r="T19" s="8">
        <v>53367.5</v>
      </c>
      <c r="U19" s="8">
        <v>53416.7</v>
      </c>
      <c r="V19" s="4">
        <f t="shared" si="1"/>
        <v>53230.62000000001</v>
      </c>
      <c r="W19" s="12"/>
      <c r="X19" s="7">
        <f t="shared" si="7"/>
        <v>15</v>
      </c>
      <c r="Y19" s="8">
        <v>65027.8</v>
      </c>
      <c r="Z19" s="8">
        <v>65089.8</v>
      </c>
      <c r="AA19" s="8">
        <v>64901.2</v>
      </c>
      <c r="AB19" s="8">
        <v>65017.8</v>
      </c>
      <c r="AC19" s="8">
        <v>64861</v>
      </c>
      <c r="AD19" s="4">
        <f t="shared" si="2"/>
        <v>64979.519999999997</v>
      </c>
      <c r="AJ19" s="19">
        <f t="shared" si="9"/>
        <v>14</v>
      </c>
      <c r="AK19" s="17">
        <v>0.62423099999999998</v>
      </c>
      <c r="AL19" s="17">
        <v>0.62459500000000001</v>
      </c>
      <c r="AM19" s="17">
        <v>0.62383500000000003</v>
      </c>
      <c r="AN19" s="17">
        <v>0.623529</v>
      </c>
      <c r="AO19" s="21">
        <v>0.62323600000000001</v>
      </c>
      <c r="AP19" s="4">
        <f t="shared" si="3"/>
        <v>0.62388519999999992</v>
      </c>
      <c r="AQ19" s="12"/>
      <c r="AR19" s="7">
        <f t="shared" si="10"/>
        <v>14</v>
      </c>
      <c r="AS19" s="8">
        <v>0.75266900000000003</v>
      </c>
      <c r="AT19" s="8">
        <v>0.75280400000000003</v>
      </c>
      <c r="AU19" s="8">
        <v>0.75203200000000003</v>
      </c>
      <c r="AV19" s="8">
        <v>0.75222299999999997</v>
      </c>
      <c r="AW19" s="8">
        <v>0.75222900000000004</v>
      </c>
      <c r="AX19" s="4">
        <f t="shared" si="4"/>
        <v>0.75239139999999993</v>
      </c>
      <c r="AY19" s="12"/>
      <c r="AZ19" s="7">
        <f t="shared" si="11"/>
        <v>14</v>
      </c>
      <c r="BA19" s="8">
        <v>0.67841899999999999</v>
      </c>
      <c r="BB19" s="8">
        <v>0.67843299999999995</v>
      </c>
      <c r="BC19" s="8">
        <v>0.67835800000000002</v>
      </c>
      <c r="BD19" s="8">
        <v>0.67905899999999997</v>
      </c>
      <c r="BE19" s="8">
        <v>0.67866700000000002</v>
      </c>
      <c r="BF19" s="4">
        <f t="shared" si="8"/>
        <v>0.67858720000000006</v>
      </c>
    </row>
    <row r="20" spans="2:58" x14ac:dyDescent="0.55000000000000004">
      <c r="H20" s="19">
        <f t="shared" si="5"/>
        <v>16</v>
      </c>
      <c r="I20" s="17">
        <v>89106</v>
      </c>
      <c r="J20" s="17">
        <v>89966.8</v>
      </c>
      <c r="K20" s="17">
        <v>89533.1</v>
      </c>
      <c r="L20" s="17">
        <v>90604.3</v>
      </c>
      <c r="M20" s="21">
        <v>91272.2</v>
      </c>
      <c r="N20" s="20">
        <f t="shared" si="0"/>
        <v>90096.48000000001</v>
      </c>
      <c r="O20" s="12"/>
      <c r="P20" s="7">
        <f t="shared" si="6"/>
        <v>16</v>
      </c>
      <c r="Q20" s="8">
        <v>50582.8</v>
      </c>
      <c r="R20" s="8">
        <v>49913.8</v>
      </c>
      <c r="S20" s="8">
        <v>50108.1</v>
      </c>
      <c r="T20" s="8">
        <v>49826.7</v>
      </c>
      <c r="U20" s="8">
        <v>50042.9</v>
      </c>
      <c r="V20" s="4">
        <f t="shared" si="1"/>
        <v>50094.86</v>
      </c>
      <c r="W20" s="12"/>
      <c r="X20" s="7">
        <f t="shared" si="7"/>
        <v>16</v>
      </c>
      <c r="Y20" s="8">
        <v>60866.6</v>
      </c>
      <c r="Z20" s="8">
        <v>61587.199999999997</v>
      </c>
      <c r="AA20" s="8">
        <v>61538.1</v>
      </c>
      <c r="AB20" s="8">
        <v>61280</v>
      </c>
      <c r="AC20" s="8">
        <v>60959.9</v>
      </c>
      <c r="AD20" s="4">
        <f t="shared" si="2"/>
        <v>61246.36</v>
      </c>
      <c r="AJ20" s="19">
        <f t="shared" si="9"/>
        <v>15</v>
      </c>
      <c r="AK20" s="17">
        <v>0.63364500000000001</v>
      </c>
      <c r="AL20" s="17">
        <v>0.63527999999999996</v>
      </c>
      <c r="AM20" s="17">
        <v>0.63588999999999996</v>
      </c>
      <c r="AN20" s="17">
        <v>0.63564100000000001</v>
      </c>
      <c r="AO20" s="21">
        <v>0.63334299999999999</v>
      </c>
      <c r="AP20" s="4">
        <f t="shared" si="3"/>
        <v>0.63475979999999999</v>
      </c>
      <c r="AQ20" s="12"/>
      <c r="AR20" s="7">
        <f t="shared" si="10"/>
        <v>15</v>
      </c>
      <c r="AS20" s="8">
        <v>0.765289</v>
      </c>
      <c r="AT20" s="8">
        <v>0.76527400000000001</v>
      </c>
      <c r="AU20" s="8">
        <v>0.76480599999999999</v>
      </c>
      <c r="AV20" s="8">
        <v>0.764652</v>
      </c>
      <c r="AW20" s="8">
        <v>0.76473199999999997</v>
      </c>
      <c r="AX20" s="4">
        <f t="shared" si="4"/>
        <v>0.76495059999999993</v>
      </c>
      <c r="AY20" s="12"/>
      <c r="AZ20" s="7">
        <f t="shared" si="11"/>
        <v>15</v>
      </c>
      <c r="BA20" s="8">
        <v>0.68828800000000001</v>
      </c>
      <c r="BB20" s="8">
        <v>0.68825499999999995</v>
      </c>
      <c r="BC20" s="8">
        <v>0.68872699999999998</v>
      </c>
      <c r="BD20" s="8">
        <v>0.68845000000000001</v>
      </c>
      <c r="BE20" s="8">
        <v>0.68901000000000001</v>
      </c>
      <c r="BF20" s="4">
        <f t="shared" si="8"/>
        <v>0.68854599999999999</v>
      </c>
    </row>
    <row r="21" spans="2:58" x14ac:dyDescent="0.55000000000000004">
      <c r="H21" s="19">
        <f t="shared" si="5"/>
        <v>17</v>
      </c>
      <c r="I21" s="17">
        <v>86007.8</v>
      </c>
      <c r="J21" s="17">
        <v>86427.1</v>
      </c>
      <c r="K21" s="17">
        <v>85418.4</v>
      </c>
      <c r="L21" s="17">
        <v>85541</v>
      </c>
      <c r="M21" s="21">
        <v>85554.6</v>
      </c>
      <c r="N21" s="20">
        <f t="shared" si="0"/>
        <v>85789.78</v>
      </c>
      <c r="O21" s="12"/>
      <c r="P21" s="7">
        <f t="shared" si="6"/>
        <v>17</v>
      </c>
      <c r="Q21" s="8">
        <v>47287.5</v>
      </c>
      <c r="R21" s="8">
        <v>47406.8</v>
      </c>
      <c r="S21" s="8">
        <v>47074.8</v>
      </c>
      <c r="T21" s="8">
        <v>47120.3</v>
      </c>
      <c r="U21" s="8">
        <v>47054.400000000001</v>
      </c>
      <c r="V21" s="4">
        <f t="shared" si="1"/>
        <v>47188.76</v>
      </c>
      <c r="W21" s="12"/>
      <c r="X21" s="7">
        <f t="shared" si="7"/>
        <v>17</v>
      </c>
      <c r="Y21" s="8">
        <v>57827.9</v>
      </c>
      <c r="Z21" s="8">
        <v>58332.2</v>
      </c>
      <c r="AA21" s="8">
        <v>58294.9</v>
      </c>
      <c r="AB21" s="8">
        <v>58063.6</v>
      </c>
      <c r="AC21" s="8">
        <v>58103.7</v>
      </c>
      <c r="AD21" s="4">
        <f t="shared" si="2"/>
        <v>58124.46</v>
      </c>
      <c r="AJ21" s="19">
        <f t="shared" si="9"/>
        <v>16</v>
      </c>
      <c r="AK21" s="17">
        <v>0.64800400000000002</v>
      </c>
      <c r="AL21" s="17">
        <v>0.64653300000000002</v>
      </c>
      <c r="AM21" s="17">
        <v>0.64738799999999996</v>
      </c>
      <c r="AN21" s="17">
        <v>0.64542100000000002</v>
      </c>
      <c r="AO21" s="21">
        <v>0.64446499999999995</v>
      </c>
      <c r="AP21" s="4">
        <f t="shared" si="3"/>
        <v>0.6463622</v>
      </c>
      <c r="AQ21" s="12"/>
      <c r="AR21" s="7">
        <f t="shared" si="10"/>
        <v>16</v>
      </c>
      <c r="AS21" s="8">
        <v>0.77524099999999996</v>
      </c>
      <c r="AT21" s="8">
        <v>0.77639000000000002</v>
      </c>
      <c r="AU21" s="8">
        <v>0.77611300000000005</v>
      </c>
      <c r="AV21" s="8">
        <v>0.77654699999999999</v>
      </c>
      <c r="AW21" s="8">
        <v>0.77612899999999996</v>
      </c>
      <c r="AX21" s="4">
        <f t="shared" si="4"/>
        <v>0.776084</v>
      </c>
      <c r="AY21" s="12"/>
      <c r="AZ21" s="7">
        <f t="shared" si="11"/>
        <v>16</v>
      </c>
      <c r="BA21" s="8">
        <v>0.69874599999999998</v>
      </c>
      <c r="BB21" s="8">
        <v>0.69723400000000002</v>
      </c>
      <c r="BC21" s="8">
        <v>0.69761399999999996</v>
      </c>
      <c r="BD21" s="8">
        <v>0.69812200000000002</v>
      </c>
      <c r="BE21" s="8">
        <v>0.69831699999999997</v>
      </c>
      <c r="BF21" s="4">
        <f t="shared" si="8"/>
        <v>0.69800660000000003</v>
      </c>
    </row>
    <row r="22" spans="2:58" x14ac:dyDescent="0.55000000000000004">
      <c r="H22" s="19">
        <f t="shared" si="5"/>
        <v>18</v>
      </c>
      <c r="I22" s="17">
        <v>81436.600000000006</v>
      </c>
      <c r="J22" s="17">
        <v>81869</v>
      </c>
      <c r="K22" s="17">
        <v>82124.2</v>
      </c>
      <c r="L22" s="17">
        <v>80294.2</v>
      </c>
      <c r="M22" s="21">
        <v>82101.899999999994</v>
      </c>
      <c r="N22" s="20">
        <f t="shared" si="0"/>
        <v>81565.180000000008</v>
      </c>
      <c r="O22" s="12"/>
      <c r="P22" s="7">
        <f t="shared" si="6"/>
        <v>18</v>
      </c>
      <c r="Q22" s="8">
        <v>44571.3</v>
      </c>
      <c r="R22" s="8">
        <v>44729.5</v>
      </c>
      <c r="S22" s="8">
        <v>44699.1</v>
      </c>
      <c r="T22" s="8">
        <v>44587.5</v>
      </c>
      <c r="U22" s="8">
        <v>45089.9</v>
      </c>
      <c r="V22" s="4">
        <f t="shared" si="1"/>
        <v>44735.46</v>
      </c>
      <c r="W22" s="12"/>
      <c r="X22" s="7">
        <f t="shared" si="7"/>
        <v>18</v>
      </c>
      <c r="Y22" s="8">
        <v>54765</v>
      </c>
      <c r="Z22" s="8">
        <v>54640</v>
      </c>
      <c r="AA22" s="8">
        <v>54904.7</v>
      </c>
      <c r="AB22" s="8">
        <v>54879.8</v>
      </c>
      <c r="AC22" s="8">
        <v>54984.7</v>
      </c>
      <c r="AD22" s="4">
        <f t="shared" si="2"/>
        <v>54834.840000000004</v>
      </c>
      <c r="AJ22" s="19">
        <f t="shared" si="9"/>
        <v>17</v>
      </c>
      <c r="AK22" s="17">
        <v>0.65639400000000003</v>
      </c>
      <c r="AL22" s="17">
        <v>0.656026</v>
      </c>
      <c r="AM22" s="17">
        <v>0.65752200000000005</v>
      </c>
      <c r="AN22" s="17">
        <v>0.65724300000000002</v>
      </c>
      <c r="AO22" s="21">
        <v>0.65727999999999998</v>
      </c>
      <c r="AP22" s="4">
        <f t="shared" si="3"/>
        <v>0.65689299999999995</v>
      </c>
      <c r="AQ22" s="12"/>
      <c r="AR22" s="7">
        <f t="shared" si="10"/>
        <v>17</v>
      </c>
      <c r="AS22" s="8">
        <v>0.78590099999999996</v>
      </c>
      <c r="AT22" s="8">
        <v>0.78591100000000003</v>
      </c>
      <c r="AU22" s="8">
        <v>0.78635200000000005</v>
      </c>
      <c r="AV22" s="8">
        <v>0.78632800000000003</v>
      </c>
      <c r="AW22" s="8">
        <v>0.78645799999999999</v>
      </c>
      <c r="AX22" s="4">
        <f t="shared" si="4"/>
        <v>0.78619000000000006</v>
      </c>
      <c r="AY22" s="12"/>
      <c r="AZ22" s="7">
        <f t="shared" si="11"/>
        <v>17</v>
      </c>
      <c r="BA22" s="8">
        <v>0.70639399999999997</v>
      </c>
      <c r="BB22" s="8">
        <v>0.70584400000000003</v>
      </c>
      <c r="BC22" s="8">
        <v>0.70588099999999998</v>
      </c>
      <c r="BD22" s="8">
        <v>0.70612799999999998</v>
      </c>
      <c r="BE22" s="8">
        <v>0.70636100000000002</v>
      </c>
      <c r="BF22" s="4">
        <f t="shared" si="8"/>
        <v>0.70612160000000002</v>
      </c>
    </row>
    <row r="23" spans="2:58" x14ac:dyDescent="0.55000000000000004">
      <c r="H23" s="19">
        <f t="shared" si="5"/>
        <v>19</v>
      </c>
      <c r="I23" s="17">
        <v>78420.3</v>
      </c>
      <c r="J23" s="17">
        <v>78833</v>
      </c>
      <c r="K23" s="17">
        <v>77859.399999999994</v>
      </c>
      <c r="L23" s="17">
        <v>79182.600000000006</v>
      </c>
      <c r="M23" s="21">
        <v>78375.100000000006</v>
      </c>
      <c r="N23" s="20">
        <f t="shared" si="0"/>
        <v>78534.080000000002</v>
      </c>
      <c r="O23" s="12"/>
      <c r="P23" s="7">
        <f t="shared" si="6"/>
        <v>19</v>
      </c>
      <c r="Q23" s="8">
        <v>42594.2</v>
      </c>
      <c r="R23" s="8">
        <v>42546.7</v>
      </c>
      <c r="S23" s="8">
        <v>42151.6</v>
      </c>
      <c r="T23" s="8">
        <v>42572.3</v>
      </c>
      <c r="U23" s="8">
        <v>42282.7</v>
      </c>
      <c r="V23" s="4">
        <f t="shared" si="1"/>
        <v>42429.5</v>
      </c>
      <c r="W23" s="12"/>
      <c r="X23" s="7">
        <f t="shared" si="7"/>
        <v>19</v>
      </c>
      <c r="Y23" s="8">
        <v>51952.3</v>
      </c>
      <c r="Z23" s="8">
        <v>52538.7</v>
      </c>
      <c r="AA23" s="8">
        <v>52254.1</v>
      </c>
      <c r="AB23" s="8">
        <v>52395</v>
      </c>
      <c r="AC23" s="8">
        <v>52035.7</v>
      </c>
      <c r="AD23" s="4">
        <f t="shared" si="2"/>
        <v>52235.159999999996</v>
      </c>
      <c r="AJ23" s="19">
        <f t="shared" si="9"/>
        <v>18</v>
      </c>
      <c r="AK23" s="17">
        <v>0.66874800000000001</v>
      </c>
      <c r="AL23" s="17">
        <v>0.66764800000000002</v>
      </c>
      <c r="AM23" s="17">
        <v>0.66750600000000004</v>
      </c>
      <c r="AN23" s="17">
        <v>0.670435</v>
      </c>
      <c r="AO23" s="21">
        <v>0.66728900000000002</v>
      </c>
      <c r="AP23" s="4">
        <f t="shared" si="3"/>
        <v>0.66832519999999995</v>
      </c>
      <c r="AQ23" s="12"/>
      <c r="AR23" s="7">
        <f t="shared" si="10"/>
        <v>18</v>
      </c>
      <c r="AS23" s="8">
        <v>0.79569100000000004</v>
      </c>
      <c r="AT23" s="8">
        <v>0.795323</v>
      </c>
      <c r="AU23" s="8">
        <v>0.79519099999999998</v>
      </c>
      <c r="AV23" s="8">
        <v>0.79535999999999996</v>
      </c>
      <c r="AW23" s="8">
        <v>0.79442800000000002</v>
      </c>
      <c r="AX23" s="4">
        <f t="shared" si="4"/>
        <v>0.79519859999999998</v>
      </c>
      <c r="AY23" s="12"/>
      <c r="AZ23" s="7">
        <f t="shared" si="11"/>
        <v>18</v>
      </c>
      <c r="BA23" s="8">
        <v>0.71563699999999997</v>
      </c>
      <c r="BB23" s="8">
        <v>0.715341</v>
      </c>
      <c r="BC23" s="8">
        <v>0.71512299999999995</v>
      </c>
      <c r="BD23" s="8">
        <v>0.71491199999999999</v>
      </c>
      <c r="BE23" s="8">
        <v>0.71499699999999999</v>
      </c>
      <c r="BF23" s="4">
        <f t="shared" si="8"/>
        <v>0.71520199999999989</v>
      </c>
    </row>
    <row r="24" spans="2:58" x14ac:dyDescent="0.55000000000000004">
      <c r="H24" s="19">
        <f t="shared" si="5"/>
        <v>20</v>
      </c>
      <c r="I24" s="17">
        <v>74693.399999999994</v>
      </c>
      <c r="J24" s="17">
        <v>74903.8</v>
      </c>
      <c r="K24" s="17">
        <v>75114</v>
      </c>
      <c r="L24" s="17">
        <v>75278.100000000006</v>
      </c>
      <c r="M24" s="21">
        <v>74781.600000000006</v>
      </c>
      <c r="N24" s="20">
        <f t="shared" si="0"/>
        <v>74954.180000000008</v>
      </c>
      <c r="O24" s="12"/>
      <c r="P24" s="7">
        <f t="shared" si="6"/>
        <v>20</v>
      </c>
      <c r="Q24" s="8">
        <v>40206</v>
      </c>
      <c r="R24" s="8">
        <v>40191.800000000003</v>
      </c>
      <c r="S24" s="8">
        <v>40067.4</v>
      </c>
      <c r="T24" s="8">
        <v>40203.1</v>
      </c>
      <c r="U24" s="8">
        <v>40326.6</v>
      </c>
      <c r="V24" s="4">
        <f t="shared" si="1"/>
        <v>40198.980000000003</v>
      </c>
      <c r="W24" s="12"/>
      <c r="X24" s="7">
        <f t="shared" si="7"/>
        <v>20</v>
      </c>
      <c r="Y24" s="8">
        <v>49554.6</v>
      </c>
      <c r="Z24" s="8">
        <v>49738.1</v>
      </c>
      <c r="AA24" s="8">
        <v>49906.3</v>
      </c>
      <c r="AB24" s="8">
        <v>49726.2</v>
      </c>
      <c r="AC24" s="8">
        <v>50083.6</v>
      </c>
      <c r="AD24" s="4">
        <f t="shared" si="2"/>
        <v>49801.760000000002</v>
      </c>
      <c r="AJ24" s="19">
        <f t="shared" si="9"/>
        <v>19</v>
      </c>
      <c r="AK24" s="17">
        <v>0.67642400000000003</v>
      </c>
      <c r="AL24" s="17">
        <v>0.67556799999999995</v>
      </c>
      <c r="AM24" s="17">
        <v>0.67750900000000003</v>
      </c>
      <c r="AN24" s="17">
        <v>0.67535400000000001</v>
      </c>
      <c r="AO24" s="21">
        <v>0.67619099999999999</v>
      </c>
      <c r="AP24" s="4">
        <f t="shared" si="3"/>
        <v>0.67620920000000007</v>
      </c>
      <c r="AQ24" s="12"/>
      <c r="AR24" s="7">
        <f t="shared" si="10"/>
        <v>19</v>
      </c>
      <c r="AS24" s="8">
        <v>0.80356000000000005</v>
      </c>
      <c r="AT24" s="8">
        <v>0.80342100000000005</v>
      </c>
      <c r="AU24" s="8">
        <v>0.80423699999999998</v>
      </c>
      <c r="AV24" s="8">
        <v>0.80351499999999998</v>
      </c>
      <c r="AW24" s="8">
        <v>0.80406500000000003</v>
      </c>
      <c r="AX24" s="4">
        <f t="shared" si="4"/>
        <v>0.80375960000000002</v>
      </c>
      <c r="AY24" s="12"/>
      <c r="AZ24" s="7">
        <f t="shared" si="11"/>
        <v>19</v>
      </c>
      <c r="BA24" s="8">
        <v>0.72276099999999999</v>
      </c>
      <c r="BB24" s="8">
        <v>0.72123700000000002</v>
      </c>
      <c r="BC24" s="8">
        <v>0.72182599999999997</v>
      </c>
      <c r="BD24" s="8">
        <v>0.72170400000000001</v>
      </c>
      <c r="BE24" s="8">
        <v>0.72251900000000002</v>
      </c>
      <c r="BF24" s="4">
        <f t="shared" si="8"/>
        <v>0.72200940000000002</v>
      </c>
    </row>
    <row r="25" spans="2:58" x14ac:dyDescent="0.55000000000000004">
      <c r="H25" s="19">
        <f t="shared" si="5"/>
        <v>21</v>
      </c>
      <c r="I25" s="17">
        <v>71800.800000000003</v>
      </c>
      <c r="J25" s="17">
        <v>71802.100000000006</v>
      </c>
      <c r="K25" s="17">
        <v>71887.899999999994</v>
      </c>
      <c r="L25" s="17">
        <v>72136.100000000006</v>
      </c>
      <c r="M25" s="21">
        <v>72150.600000000006</v>
      </c>
      <c r="N25" s="20">
        <f t="shared" si="0"/>
        <v>71955.5</v>
      </c>
      <c r="O25" s="12"/>
      <c r="P25" s="7">
        <f t="shared" si="6"/>
        <v>21</v>
      </c>
      <c r="Q25" s="8">
        <v>38451.199999999997</v>
      </c>
      <c r="R25" s="8">
        <v>38307.199999999997</v>
      </c>
      <c r="S25" s="8">
        <v>38518.5</v>
      </c>
      <c r="T25" s="8">
        <v>38084.6</v>
      </c>
      <c r="U25" s="8">
        <v>38418.699999999997</v>
      </c>
      <c r="V25" s="4">
        <f t="shared" si="1"/>
        <v>38356.04</v>
      </c>
      <c r="W25" s="12"/>
      <c r="X25" s="7">
        <f t="shared" si="7"/>
        <v>21</v>
      </c>
      <c r="Y25" s="8">
        <v>47537.8</v>
      </c>
      <c r="Z25" s="8">
        <v>47371.9</v>
      </c>
      <c r="AA25" s="8">
        <v>47676</v>
      </c>
      <c r="AB25" s="8">
        <v>47877.8</v>
      </c>
      <c r="AC25" s="8">
        <v>47447.3</v>
      </c>
      <c r="AD25" s="4">
        <f t="shared" si="2"/>
        <v>47582.159999999996</v>
      </c>
      <c r="AJ25" s="19">
        <f t="shared" si="9"/>
        <v>20</v>
      </c>
      <c r="AK25" s="17">
        <v>0.68715199999999999</v>
      </c>
      <c r="AL25" s="17">
        <v>0.686639</v>
      </c>
      <c r="AM25" s="17">
        <v>0.68624200000000002</v>
      </c>
      <c r="AN25" s="17">
        <v>0.68575900000000001</v>
      </c>
      <c r="AO25" s="21">
        <v>0.68630899999999995</v>
      </c>
      <c r="AP25" s="4">
        <f t="shared" si="3"/>
        <v>0.68642019999999992</v>
      </c>
      <c r="AQ25" s="12"/>
      <c r="AR25" s="7">
        <f t="shared" si="10"/>
        <v>20</v>
      </c>
      <c r="AS25" s="8">
        <v>0.81148699999999996</v>
      </c>
      <c r="AT25" s="8">
        <v>0.81190300000000004</v>
      </c>
      <c r="AU25" s="8">
        <v>0.81197900000000001</v>
      </c>
      <c r="AV25" s="8">
        <v>0.81174800000000003</v>
      </c>
      <c r="AW25" s="8">
        <v>0.81151099999999998</v>
      </c>
      <c r="AX25" s="4">
        <f t="shared" si="4"/>
        <v>0.81172560000000016</v>
      </c>
      <c r="AY25" s="12"/>
      <c r="AZ25" s="7">
        <f t="shared" si="11"/>
        <v>20</v>
      </c>
      <c r="BA25" s="8">
        <v>0.72989999999999999</v>
      </c>
      <c r="BB25" s="8">
        <v>0.72922399999999998</v>
      </c>
      <c r="BC25" s="8">
        <v>0.729217</v>
      </c>
      <c r="BD25" s="8">
        <v>0.72939399999999999</v>
      </c>
      <c r="BE25" s="8">
        <v>0.72888500000000001</v>
      </c>
      <c r="BF25" s="4">
        <f t="shared" si="8"/>
        <v>0.72932400000000008</v>
      </c>
    </row>
    <row r="26" spans="2:58" x14ac:dyDescent="0.55000000000000004">
      <c r="H26" s="19">
        <f t="shared" si="5"/>
        <v>22</v>
      </c>
      <c r="I26" s="17">
        <v>69520.7</v>
      </c>
      <c r="J26" s="17">
        <v>68789.2</v>
      </c>
      <c r="K26" s="17">
        <v>69436</v>
      </c>
      <c r="L26" s="17">
        <v>68505.3</v>
      </c>
      <c r="M26" s="21">
        <v>68885.5</v>
      </c>
      <c r="N26" s="20">
        <f t="shared" si="0"/>
        <v>69027.34</v>
      </c>
      <c r="O26" s="12"/>
      <c r="P26" s="7">
        <f t="shared" si="6"/>
        <v>22</v>
      </c>
      <c r="Q26" s="8">
        <v>36539.599999999999</v>
      </c>
      <c r="R26" s="8">
        <v>36506.6</v>
      </c>
      <c r="S26" s="8">
        <v>36485.199999999997</v>
      </c>
      <c r="T26" s="8">
        <v>36539.800000000003</v>
      </c>
      <c r="U26" s="8">
        <v>36967.699999999997</v>
      </c>
      <c r="V26" s="4">
        <f t="shared" si="1"/>
        <v>36607.780000000006</v>
      </c>
      <c r="W26" s="12"/>
      <c r="X26" s="7">
        <f t="shared" si="7"/>
        <v>22</v>
      </c>
      <c r="Y26" s="8">
        <v>45947.6</v>
      </c>
      <c r="Z26" s="8">
        <v>45858.1</v>
      </c>
      <c r="AA26" s="8">
        <v>45815.6</v>
      </c>
      <c r="AB26" s="8">
        <v>45860.5</v>
      </c>
      <c r="AC26" s="8">
        <v>46074.3</v>
      </c>
      <c r="AD26" s="4">
        <f t="shared" si="2"/>
        <v>45911.219999999994</v>
      </c>
      <c r="AJ26" s="19">
        <f t="shared" si="9"/>
        <v>21</v>
      </c>
      <c r="AK26" s="17">
        <v>0.69532499999999997</v>
      </c>
      <c r="AL26" s="17">
        <v>0.69551399999999997</v>
      </c>
      <c r="AM26" s="17">
        <v>0.69541399999999998</v>
      </c>
      <c r="AN26" s="17">
        <v>0.694886</v>
      </c>
      <c r="AO26" s="21">
        <v>0.69498000000000004</v>
      </c>
      <c r="AP26" s="4">
        <f t="shared" si="3"/>
        <v>0.69522380000000006</v>
      </c>
      <c r="AQ26" s="12"/>
      <c r="AR26" s="7">
        <f t="shared" si="10"/>
        <v>21</v>
      </c>
      <c r="AS26" s="8">
        <v>0.81858500000000001</v>
      </c>
      <c r="AT26" s="8">
        <v>0.81897799999999998</v>
      </c>
      <c r="AU26" s="8">
        <v>0.81873200000000002</v>
      </c>
      <c r="AV26" s="8">
        <v>0.81945000000000001</v>
      </c>
      <c r="AW26" s="8">
        <v>0.81893800000000005</v>
      </c>
      <c r="AX26" s="4">
        <f t="shared" si="4"/>
        <v>0.81893660000000001</v>
      </c>
      <c r="AY26" s="12"/>
      <c r="AZ26" s="7">
        <f t="shared" si="11"/>
        <v>21</v>
      </c>
      <c r="BA26" s="8">
        <v>0.73628000000000005</v>
      </c>
      <c r="BB26" s="8">
        <v>0.73603600000000002</v>
      </c>
      <c r="BC26" s="8">
        <v>0.735016</v>
      </c>
      <c r="BD26" s="8">
        <v>0.735564</v>
      </c>
      <c r="BE26" s="8">
        <v>0.73559300000000005</v>
      </c>
      <c r="BF26" s="4">
        <f t="shared" si="8"/>
        <v>0.73569780000000007</v>
      </c>
    </row>
    <row r="27" spans="2:58" x14ac:dyDescent="0.55000000000000004">
      <c r="H27" s="19">
        <f t="shared" si="5"/>
        <v>23</v>
      </c>
      <c r="I27" s="17">
        <v>66732.800000000003</v>
      </c>
      <c r="J27" s="17">
        <v>66741.399999999994</v>
      </c>
      <c r="K27" s="17">
        <v>66158.600000000006</v>
      </c>
      <c r="L27" s="17">
        <v>66326</v>
      </c>
      <c r="M27" s="21">
        <v>65803</v>
      </c>
      <c r="N27" s="20">
        <f t="shared" si="0"/>
        <v>66352.360000000015</v>
      </c>
      <c r="O27" s="12"/>
      <c r="P27" s="7">
        <f t="shared" si="6"/>
        <v>23</v>
      </c>
      <c r="Q27" s="8">
        <v>35259.599999999999</v>
      </c>
      <c r="R27" s="8">
        <v>35169.599999999999</v>
      </c>
      <c r="S27" s="8">
        <v>35152.800000000003</v>
      </c>
      <c r="T27" s="8">
        <v>35048</v>
      </c>
      <c r="U27" s="8">
        <v>35765.199999999997</v>
      </c>
      <c r="V27" s="4">
        <f t="shared" si="1"/>
        <v>35279.040000000001</v>
      </c>
      <c r="W27" s="12"/>
      <c r="X27" s="7">
        <f t="shared" si="7"/>
        <v>23</v>
      </c>
      <c r="Y27" s="8">
        <v>44017.5</v>
      </c>
      <c r="Z27" s="8">
        <v>44137.2</v>
      </c>
      <c r="AA27" s="8">
        <v>44008.800000000003</v>
      </c>
      <c r="AB27" s="8">
        <v>44177.4</v>
      </c>
      <c r="AC27" s="8">
        <v>44241.7</v>
      </c>
      <c r="AD27" s="4">
        <f t="shared" si="2"/>
        <v>44116.52</v>
      </c>
      <c r="AJ27" s="19">
        <f t="shared" si="9"/>
        <v>22</v>
      </c>
      <c r="AK27" s="17">
        <v>0.70250500000000005</v>
      </c>
      <c r="AL27" s="17">
        <v>0.70368699999999995</v>
      </c>
      <c r="AM27" s="17">
        <v>0.70273300000000005</v>
      </c>
      <c r="AN27" s="17">
        <v>0.70433500000000004</v>
      </c>
      <c r="AO27" s="21">
        <v>0.70353900000000003</v>
      </c>
      <c r="AP27" s="4">
        <f t="shared" si="3"/>
        <v>0.70335980000000009</v>
      </c>
      <c r="AQ27" s="12"/>
      <c r="AR27" s="7">
        <f t="shared" si="10"/>
        <v>22</v>
      </c>
      <c r="AS27" s="8">
        <v>0.82579999999999998</v>
      </c>
      <c r="AT27" s="8">
        <v>0.82586300000000001</v>
      </c>
      <c r="AU27" s="8">
        <v>0.82610700000000004</v>
      </c>
      <c r="AV27" s="8">
        <v>0.82595300000000005</v>
      </c>
      <c r="AW27" s="8">
        <v>0.82471899999999998</v>
      </c>
      <c r="AX27" s="4">
        <f t="shared" si="4"/>
        <v>0.82568839999999999</v>
      </c>
      <c r="AY27" s="12"/>
      <c r="AZ27" s="7">
        <f t="shared" si="11"/>
        <v>22</v>
      </c>
      <c r="BA27" s="8">
        <v>0.74063400000000001</v>
      </c>
      <c r="BB27" s="8">
        <v>0.74140099999999998</v>
      </c>
      <c r="BC27" s="8">
        <v>0.74137600000000003</v>
      </c>
      <c r="BD27" s="8">
        <v>0.74128799999999995</v>
      </c>
      <c r="BE27" s="8">
        <v>0.74031100000000005</v>
      </c>
      <c r="BF27" s="4">
        <f t="shared" si="8"/>
        <v>0.74100200000000005</v>
      </c>
    </row>
    <row r="28" spans="2:58" x14ac:dyDescent="0.55000000000000004">
      <c r="H28" s="19">
        <f t="shared" si="5"/>
        <v>24</v>
      </c>
      <c r="I28" s="17">
        <v>64477.9</v>
      </c>
      <c r="J28" s="17">
        <v>64685.599999999999</v>
      </c>
      <c r="K28" s="17">
        <v>64551.1</v>
      </c>
      <c r="L28" s="17">
        <v>64060.1</v>
      </c>
      <c r="M28" s="21">
        <v>64742.1</v>
      </c>
      <c r="N28" s="20">
        <f t="shared" si="0"/>
        <v>64503.360000000001</v>
      </c>
      <c r="O28" s="12"/>
      <c r="P28" s="7">
        <f t="shared" si="6"/>
        <v>24</v>
      </c>
      <c r="Q28" s="8">
        <v>33766.5</v>
      </c>
      <c r="R28" s="8">
        <v>33700.199999999997</v>
      </c>
      <c r="S28" s="8">
        <v>33607.1</v>
      </c>
      <c r="T28" s="8">
        <v>33608.300000000003</v>
      </c>
      <c r="U28" s="8">
        <v>33479.1</v>
      </c>
      <c r="V28" s="4">
        <f t="shared" si="1"/>
        <v>33632.239999999998</v>
      </c>
      <c r="W28" s="12"/>
      <c r="X28" s="7">
        <f t="shared" si="7"/>
        <v>24</v>
      </c>
      <c r="Y28" s="8">
        <v>42209.7</v>
      </c>
      <c r="Z28" s="8">
        <v>42347.3</v>
      </c>
      <c r="AA28" s="8">
        <v>42315.8</v>
      </c>
      <c r="AB28" s="8">
        <v>42060.800000000003</v>
      </c>
      <c r="AC28" s="8">
        <v>42599.1</v>
      </c>
      <c r="AD28" s="4">
        <f t="shared" si="2"/>
        <v>42306.54</v>
      </c>
      <c r="AJ28" s="19">
        <f t="shared" si="9"/>
        <v>23</v>
      </c>
      <c r="AK28" s="17">
        <v>0.71035099999999995</v>
      </c>
      <c r="AL28" s="17">
        <v>0.71065100000000003</v>
      </c>
      <c r="AM28" s="17">
        <v>0.71159099999999997</v>
      </c>
      <c r="AN28" s="17">
        <v>0.71097399999999999</v>
      </c>
      <c r="AO28" s="21">
        <v>0.712337</v>
      </c>
      <c r="AP28" s="4">
        <f t="shared" si="3"/>
        <v>0.71118079999999995</v>
      </c>
      <c r="AQ28" s="12"/>
      <c r="AR28" s="7">
        <f t="shared" si="10"/>
        <v>23</v>
      </c>
      <c r="AS28" s="8">
        <v>0.83133900000000005</v>
      </c>
      <c r="AT28" s="8">
        <v>0.83167100000000005</v>
      </c>
      <c r="AU28" s="8">
        <v>0.831731</v>
      </c>
      <c r="AV28" s="8">
        <v>0.83186000000000004</v>
      </c>
      <c r="AW28" s="8">
        <v>0.83000399999999996</v>
      </c>
      <c r="AX28" s="4">
        <f t="shared" si="4"/>
        <v>0.83132099999999998</v>
      </c>
      <c r="AY28" s="12"/>
      <c r="AZ28" s="7">
        <f t="shared" si="11"/>
        <v>23</v>
      </c>
      <c r="BA28" s="8">
        <v>0.74705699999999997</v>
      </c>
      <c r="BB28" s="8">
        <v>0.74636800000000003</v>
      </c>
      <c r="BC28" s="8">
        <v>0.74677899999999997</v>
      </c>
      <c r="BD28" s="8">
        <v>0.74666399999999999</v>
      </c>
      <c r="BE28" s="8">
        <v>0.74672099999999997</v>
      </c>
      <c r="BF28" s="4">
        <f t="shared" si="8"/>
        <v>0.74671779999999999</v>
      </c>
    </row>
    <row r="29" spans="2:58" x14ac:dyDescent="0.55000000000000004">
      <c r="H29" s="19">
        <f t="shared" si="5"/>
        <v>25</v>
      </c>
      <c r="I29" s="17">
        <v>61434</v>
      </c>
      <c r="J29" s="17">
        <v>61780.800000000003</v>
      </c>
      <c r="K29" s="17">
        <v>61867.3</v>
      </c>
      <c r="L29" s="17">
        <v>61681.3</v>
      </c>
      <c r="M29" s="21">
        <v>61953.3</v>
      </c>
      <c r="N29" s="20">
        <f t="shared" si="0"/>
        <v>61743.340000000004</v>
      </c>
      <c r="O29" s="12"/>
      <c r="P29" s="7">
        <f t="shared" si="6"/>
        <v>25</v>
      </c>
      <c r="Q29" s="8">
        <v>32056</v>
      </c>
      <c r="R29" s="8">
        <v>32244.9</v>
      </c>
      <c r="S29" s="8">
        <v>32214.3</v>
      </c>
      <c r="T29" s="8">
        <v>32339</v>
      </c>
      <c r="U29" s="8">
        <v>35326.800000000003</v>
      </c>
      <c r="V29" s="4">
        <f t="shared" si="1"/>
        <v>32836.199999999997</v>
      </c>
      <c r="W29" s="12"/>
      <c r="X29" s="7">
        <f t="shared" si="7"/>
        <v>25</v>
      </c>
      <c r="Y29" s="8">
        <v>40669.4</v>
      </c>
      <c r="Z29" s="8">
        <v>40803.1</v>
      </c>
      <c r="AA29" s="8">
        <v>40663.800000000003</v>
      </c>
      <c r="AB29" s="8">
        <v>40356.6</v>
      </c>
      <c r="AC29" s="8">
        <v>40666.199999999997</v>
      </c>
      <c r="AD29" s="4">
        <f t="shared" si="2"/>
        <v>40631.819999999992</v>
      </c>
      <c r="AJ29" s="19">
        <f t="shared" si="9"/>
        <v>24</v>
      </c>
      <c r="AK29" s="17">
        <v>0.71775999999999995</v>
      </c>
      <c r="AL29" s="17">
        <v>0.71697500000000003</v>
      </c>
      <c r="AM29" s="17">
        <v>0.71765000000000001</v>
      </c>
      <c r="AN29" s="17">
        <v>0.71840000000000004</v>
      </c>
      <c r="AO29" s="21">
        <v>0.71684700000000001</v>
      </c>
      <c r="AP29" s="4">
        <f t="shared" si="3"/>
        <v>0.7175263999999999</v>
      </c>
      <c r="AQ29" s="12"/>
      <c r="AR29" s="7">
        <f t="shared" si="10"/>
        <v>24</v>
      </c>
      <c r="AS29" s="8">
        <v>0.83682800000000002</v>
      </c>
      <c r="AT29" s="8">
        <v>0.83748900000000004</v>
      </c>
      <c r="AU29" s="8">
        <v>0.83752499999999996</v>
      </c>
      <c r="AV29" s="8">
        <v>0.83763900000000002</v>
      </c>
      <c r="AW29" s="8">
        <v>0.83804800000000002</v>
      </c>
      <c r="AX29" s="4">
        <f t="shared" si="4"/>
        <v>0.83750579999999997</v>
      </c>
      <c r="AY29" s="12"/>
      <c r="AZ29" s="7">
        <f t="shared" si="11"/>
        <v>24</v>
      </c>
      <c r="BA29" s="8">
        <v>0.75240799999999997</v>
      </c>
      <c r="BB29" s="8">
        <v>0.75222900000000004</v>
      </c>
      <c r="BC29" s="8">
        <v>0.75187800000000005</v>
      </c>
      <c r="BD29" s="8">
        <v>0.75260000000000005</v>
      </c>
      <c r="BE29" s="8">
        <v>0.75187700000000002</v>
      </c>
      <c r="BF29" s="4">
        <f t="shared" si="8"/>
        <v>0.75219840000000004</v>
      </c>
    </row>
    <row r="30" spans="2:58" x14ac:dyDescent="0.55000000000000004">
      <c r="H30" s="19">
        <f t="shared" si="5"/>
        <v>26</v>
      </c>
      <c r="I30" s="17">
        <v>59551.8</v>
      </c>
      <c r="J30" s="17">
        <v>59700.800000000003</v>
      </c>
      <c r="K30" s="17">
        <v>59533.599999999999</v>
      </c>
      <c r="L30" s="17">
        <v>60008.800000000003</v>
      </c>
      <c r="M30" s="21">
        <v>59914.9</v>
      </c>
      <c r="N30" s="20">
        <f t="shared" si="0"/>
        <v>59741.98</v>
      </c>
      <c r="O30" s="12"/>
      <c r="P30" s="7">
        <f t="shared" si="6"/>
        <v>26</v>
      </c>
      <c r="Q30" s="8">
        <v>31200.6</v>
      </c>
      <c r="R30" s="8">
        <v>30996.1</v>
      </c>
      <c r="S30" s="8">
        <v>31019.8</v>
      </c>
      <c r="T30" s="8">
        <v>30851</v>
      </c>
      <c r="U30" s="8">
        <v>31101.9</v>
      </c>
      <c r="V30" s="4">
        <f t="shared" si="1"/>
        <v>31033.879999999997</v>
      </c>
      <c r="W30" s="12"/>
      <c r="X30" s="7">
        <f t="shared" si="7"/>
        <v>26</v>
      </c>
      <c r="Y30" s="8">
        <v>39199.300000000003</v>
      </c>
      <c r="Z30" s="8">
        <v>39174.800000000003</v>
      </c>
      <c r="AA30" s="8">
        <v>39070.800000000003</v>
      </c>
      <c r="AB30" s="8">
        <v>39007.599999999999</v>
      </c>
      <c r="AC30" s="8">
        <v>39052.5</v>
      </c>
      <c r="AD30" s="4">
        <f t="shared" si="2"/>
        <v>39101</v>
      </c>
      <c r="AJ30" s="19">
        <f t="shared" si="9"/>
        <v>25</v>
      </c>
      <c r="AK30" s="17">
        <v>0.72682899999999995</v>
      </c>
      <c r="AL30" s="17">
        <v>0.72566200000000003</v>
      </c>
      <c r="AM30" s="17">
        <v>0.72580500000000003</v>
      </c>
      <c r="AN30" s="17">
        <v>0.72609500000000005</v>
      </c>
      <c r="AO30" s="21">
        <v>0.72566200000000003</v>
      </c>
      <c r="AP30" s="4">
        <f t="shared" si="3"/>
        <v>0.72601060000000006</v>
      </c>
      <c r="AQ30" s="12"/>
      <c r="AR30" s="7">
        <f t="shared" si="10"/>
        <v>25</v>
      </c>
      <c r="AS30" s="8">
        <v>0.84379400000000004</v>
      </c>
      <c r="AT30" s="8">
        <v>0.84312699999999996</v>
      </c>
      <c r="AU30" s="8">
        <v>0.84333199999999997</v>
      </c>
      <c r="AV30" s="8">
        <v>0.843032</v>
      </c>
      <c r="AW30" s="8">
        <v>0.83157499999999995</v>
      </c>
      <c r="AX30" s="4">
        <f t="shared" si="4"/>
        <v>0.84097200000000005</v>
      </c>
      <c r="AY30" s="12"/>
      <c r="AZ30" s="7">
        <f t="shared" si="11"/>
        <v>25</v>
      </c>
      <c r="BA30" s="8">
        <v>0.75765899999999997</v>
      </c>
      <c r="BB30" s="8">
        <v>0.75768599999999997</v>
      </c>
      <c r="BC30" s="8">
        <v>0.75796600000000003</v>
      </c>
      <c r="BD30" s="8">
        <v>0.75865800000000005</v>
      </c>
      <c r="BE30" s="8">
        <v>0.75826099999999996</v>
      </c>
      <c r="BF30" s="4">
        <f t="shared" si="8"/>
        <v>0.758046</v>
      </c>
    </row>
    <row r="31" spans="2:58" x14ac:dyDescent="0.55000000000000004">
      <c r="H31" s="19">
        <f t="shared" si="5"/>
        <v>27</v>
      </c>
      <c r="I31" s="17">
        <v>57370</v>
      </c>
      <c r="J31" s="17">
        <v>57513.8</v>
      </c>
      <c r="K31" s="17">
        <v>57053.2</v>
      </c>
      <c r="L31" s="17">
        <v>58073.4</v>
      </c>
      <c r="M31" s="21">
        <v>57793.4</v>
      </c>
      <c r="N31" s="20">
        <f t="shared" si="0"/>
        <v>57560.759999999995</v>
      </c>
      <c r="O31" s="12"/>
      <c r="P31" s="7">
        <f t="shared" si="6"/>
        <v>27</v>
      </c>
      <c r="Q31" s="8">
        <v>29950.9</v>
      </c>
      <c r="R31" s="8">
        <v>29854</v>
      </c>
      <c r="S31" s="8">
        <v>30064.5</v>
      </c>
      <c r="T31" s="8">
        <v>29861.9</v>
      </c>
      <c r="U31" s="8">
        <v>30016.3</v>
      </c>
      <c r="V31" s="4">
        <f t="shared" si="1"/>
        <v>29949.519999999997</v>
      </c>
      <c r="W31" s="12"/>
      <c r="X31" s="7">
        <f t="shared" si="7"/>
        <v>27</v>
      </c>
      <c r="Y31" s="8">
        <v>37907.800000000003</v>
      </c>
      <c r="Z31" s="8">
        <v>37733.4</v>
      </c>
      <c r="AA31" s="8">
        <v>38055.599999999999</v>
      </c>
      <c r="AB31" s="8">
        <v>37623</v>
      </c>
      <c r="AC31" s="8">
        <v>37844.699999999997</v>
      </c>
      <c r="AD31" s="4">
        <f t="shared" si="2"/>
        <v>37832.9</v>
      </c>
      <c r="AJ31" s="19">
        <f t="shared" si="9"/>
        <v>26</v>
      </c>
      <c r="AK31" s="17">
        <v>0.73292000000000002</v>
      </c>
      <c r="AL31" s="17">
        <v>0.73274399999999995</v>
      </c>
      <c r="AM31" s="17">
        <v>0.73291200000000001</v>
      </c>
      <c r="AN31" s="17">
        <v>0.73194800000000004</v>
      </c>
      <c r="AO31" s="21">
        <v>0.73219299999999998</v>
      </c>
      <c r="AP31" s="4">
        <f t="shared" si="3"/>
        <v>0.73254340000000007</v>
      </c>
      <c r="AQ31" s="12"/>
      <c r="AR31" s="7">
        <f t="shared" si="10"/>
        <v>26</v>
      </c>
      <c r="AS31" s="8">
        <v>0.84775199999999995</v>
      </c>
      <c r="AT31" s="8">
        <v>0.84816999999999998</v>
      </c>
      <c r="AU31" s="8">
        <v>0.84834200000000004</v>
      </c>
      <c r="AV31" s="8">
        <v>0.84891499999999998</v>
      </c>
      <c r="AW31" s="8">
        <v>0.84809000000000001</v>
      </c>
      <c r="AX31" s="4">
        <f t="shared" si="4"/>
        <v>0.84825379999999995</v>
      </c>
      <c r="AY31" s="12"/>
      <c r="AZ31" s="7">
        <f t="shared" si="11"/>
        <v>26</v>
      </c>
      <c r="BA31" s="8">
        <v>0.76256800000000002</v>
      </c>
      <c r="BB31" s="8">
        <v>0.76302400000000004</v>
      </c>
      <c r="BC31" s="8">
        <v>0.76310800000000001</v>
      </c>
      <c r="BD31" s="8">
        <v>0.76293800000000001</v>
      </c>
      <c r="BE31" s="8">
        <v>0.76295500000000005</v>
      </c>
      <c r="BF31" s="4">
        <f t="shared" si="8"/>
        <v>0.76291860000000011</v>
      </c>
    </row>
    <row r="32" spans="2:58" x14ac:dyDescent="0.55000000000000004">
      <c r="H32" s="19">
        <f t="shared" si="5"/>
        <v>28</v>
      </c>
      <c r="I32" s="17">
        <v>55766.9</v>
      </c>
      <c r="J32" s="17">
        <v>56580.5</v>
      </c>
      <c r="K32" s="17">
        <v>55993.8</v>
      </c>
      <c r="L32" s="17">
        <v>56106.6</v>
      </c>
      <c r="M32" s="21">
        <v>54964.4</v>
      </c>
      <c r="N32" s="20">
        <f t="shared" si="0"/>
        <v>55882.44</v>
      </c>
      <c r="O32" s="12"/>
      <c r="P32" s="7">
        <f t="shared" si="6"/>
        <v>28</v>
      </c>
      <c r="Q32" s="8">
        <v>28761.5</v>
      </c>
      <c r="R32" s="8">
        <v>28972.5</v>
      </c>
      <c r="S32" s="8">
        <v>28873.4</v>
      </c>
      <c r="T32" s="8">
        <v>28849</v>
      </c>
      <c r="U32" s="8">
        <v>28939.200000000001</v>
      </c>
      <c r="V32" s="4">
        <f t="shared" si="1"/>
        <v>28879.120000000003</v>
      </c>
      <c r="W32" s="12"/>
      <c r="X32" s="7">
        <f t="shared" si="7"/>
        <v>28</v>
      </c>
      <c r="Y32" s="8">
        <v>36545.1</v>
      </c>
      <c r="Z32" s="8">
        <v>36504</v>
      </c>
      <c r="AA32" s="8">
        <v>36712.5</v>
      </c>
      <c r="AB32" s="8">
        <v>36717.300000000003</v>
      </c>
      <c r="AC32" s="8">
        <v>36541.599999999999</v>
      </c>
      <c r="AD32" s="4">
        <f t="shared" si="2"/>
        <v>36604.100000000006</v>
      </c>
      <c r="AJ32" s="19">
        <f t="shared" si="9"/>
        <v>27</v>
      </c>
      <c r="AK32" s="17">
        <v>0.73994499999999996</v>
      </c>
      <c r="AL32" s="17">
        <v>0.73959399999999997</v>
      </c>
      <c r="AM32" s="17">
        <v>0.74057499999999998</v>
      </c>
      <c r="AN32" s="17">
        <v>0.73844600000000005</v>
      </c>
      <c r="AO32" s="21">
        <v>0.73915900000000001</v>
      </c>
      <c r="AP32" s="4">
        <f t="shared" si="3"/>
        <v>0.73954379999999997</v>
      </c>
      <c r="AQ32" s="12"/>
      <c r="AR32" s="7">
        <f t="shared" si="10"/>
        <v>27</v>
      </c>
      <c r="AS32" s="8">
        <v>0.85275100000000004</v>
      </c>
      <c r="AT32" s="8">
        <v>0.85300799999999999</v>
      </c>
      <c r="AU32" s="8">
        <v>0.85259499999999999</v>
      </c>
      <c r="AV32" s="8">
        <v>0.85300200000000004</v>
      </c>
      <c r="AW32" s="8">
        <v>0.85260400000000003</v>
      </c>
      <c r="AX32" s="4">
        <f t="shared" si="4"/>
        <v>0.85279199999999999</v>
      </c>
      <c r="AY32" s="12"/>
      <c r="AZ32" s="7">
        <f t="shared" si="11"/>
        <v>27</v>
      </c>
      <c r="BA32" s="8">
        <v>0.76759999999999995</v>
      </c>
      <c r="BB32" s="8">
        <v>0.76705900000000005</v>
      </c>
      <c r="BC32" s="8">
        <v>0.76752299999999996</v>
      </c>
      <c r="BD32" s="8">
        <v>0.76809799999999995</v>
      </c>
      <c r="BE32" s="8">
        <v>0.76744999999999997</v>
      </c>
      <c r="BF32" s="4">
        <f t="shared" si="8"/>
        <v>0.76754600000000006</v>
      </c>
    </row>
    <row r="33" spans="8:58" x14ac:dyDescent="0.55000000000000004">
      <c r="H33" s="19">
        <f t="shared" si="5"/>
        <v>29</v>
      </c>
      <c r="I33" s="17">
        <v>53859.1</v>
      </c>
      <c r="J33" s="17">
        <v>54427.3</v>
      </c>
      <c r="K33" s="17">
        <v>53632.9</v>
      </c>
      <c r="L33" s="17">
        <v>54455.6</v>
      </c>
      <c r="M33" s="21">
        <v>54563.5</v>
      </c>
      <c r="N33" s="20">
        <f t="shared" si="0"/>
        <v>54187.680000000008</v>
      </c>
      <c r="O33" s="12"/>
      <c r="P33" s="7">
        <f t="shared" si="6"/>
        <v>29</v>
      </c>
      <c r="Q33" s="8">
        <v>27935.5</v>
      </c>
      <c r="R33" s="8">
        <v>27928.3</v>
      </c>
      <c r="S33" s="8">
        <v>27852.5</v>
      </c>
      <c r="T33" s="8">
        <v>27736.3</v>
      </c>
      <c r="U33" s="8">
        <v>27978.9</v>
      </c>
      <c r="V33" s="4">
        <f t="shared" si="1"/>
        <v>27886.3</v>
      </c>
      <c r="W33" s="12"/>
      <c r="X33" s="7">
        <f t="shared" si="7"/>
        <v>29</v>
      </c>
      <c r="Y33" s="8">
        <v>35347.599999999999</v>
      </c>
      <c r="Z33" s="8">
        <v>35361.800000000003</v>
      </c>
      <c r="AA33" s="8">
        <v>35598.300000000003</v>
      </c>
      <c r="AB33" s="8">
        <v>35437.5</v>
      </c>
      <c r="AC33" s="8">
        <v>35494.5</v>
      </c>
      <c r="AD33" s="4">
        <f t="shared" si="2"/>
        <v>35447.94</v>
      </c>
      <c r="AJ33" s="19">
        <f t="shared" si="9"/>
        <v>28</v>
      </c>
      <c r="AK33" s="17">
        <v>0.74537399999999998</v>
      </c>
      <c r="AL33" s="17">
        <v>0.74356199999999995</v>
      </c>
      <c r="AM33" s="17">
        <v>0.74483999999999995</v>
      </c>
      <c r="AN33" s="17">
        <v>0.74477700000000002</v>
      </c>
      <c r="AO33" s="21">
        <v>0.74718099999999998</v>
      </c>
      <c r="AP33" s="4">
        <f t="shared" si="3"/>
        <v>0.74514679999999989</v>
      </c>
      <c r="AQ33" s="12"/>
      <c r="AR33" s="7">
        <f t="shared" si="10"/>
        <v>28</v>
      </c>
      <c r="AS33" s="8">
        <v>0.85747799999999996</v>
      </c>
      <c r="AT33" s="8">
        <v>0.85707199999999994</v>
      </c>
      <c r="AU33" s="8">
        <v>0.85713200000000001</v>
      </c>
      <c r="AV33" s="8">
        <v>0.85760700000000001</v>
      </c>
      <c r="AW33" s="8">
        <v>0.85710299999999995</v>
      </c>
      <c r="AX33" s="4">
        <f t="shared" si="4"/>
        <v>0.85727839999999988</v>
      </c>
      <c r="AY33" s="12"/>
      <c r="AZ33" s="7">
        <f t="shared" si="11"/>
        <v>28</v>
      </c>
      <c r="BA33" s="8">
        <v>0.77175099999999996</v>
      </c>
      <c r="BB33" s="8">
        <v>0.77227299999999999</v>
      </c>
      <c r="BC33" s="8">
        <v>0.77149299999999998</v>
      </c>
      <c r="BD33" s="8">
        <v>0.77157799999999999</v>
      </c>
      <c r="BE33" s="8">
        <v>0.77185499999999996</v>
      </c>
      <c r="BF33" s="4">
        <f t="shared" si="8"/>
        <v>0.77178999999999998</v>
      </c>
    </row>
    <row r="34" spans="8:58" x14ac:dyDescent="0.55000000000000004">
      <c r="H34" s="19">
        <f t="shared" si="5"/>
        <v>30</v>
      </c>
      <c r="I34" s="17">
        <v>52283.6</v>
      </c>
      <c r="J34" s="17">
        <v>53097.9</v>
      </c>
      <c r="K34" s="17">
        <v>52167.7</v>
      </c>
      <c r="L34" s="17">
        <v>52856.1</v>
      </c>
      <c r="M34" s="21">
        <v>52359.4</v>
      </c>
      <c r="N34" s="20">
        <f>AVERAGE(I34:M34)</f>
        <v>52552.94</v>
      </c>
      <c r="O34" s="12"/>
      <c r="P34" s="7">
        <f t="shared" si="6"/>
        <v>30</v>
      </c>
      <c r="Q34" s="8">
        <v>27005.599999999999</v>
      </c>
      <c r="R34" s="8">
        <v>26939.9</v>
      </c>
      <c r="S34" s="8">
        <v>26831.7</v>
      </c>
      <c r="T34" s="8">
        <v>26831.4</v>
      </c>
      <c r="U34" s="8">
        <v>26934.9</v>
      </c>
      <c r="V34" s="4">
        <f t="shared" si="1"/>
        <v>26908.7</v>
      </c>
      <c r="W34" s="12"/>
      <c r="X34" s="7">
        <f t="shared" si="7"/>
        <v>30</v>
      </c>
      <c r="Y34" s="8">
        <v>34470.199999999997</v>
      </c>
      <c r="Z34" s="8">
        <v>34370.300000000003</v>
      </c>
      <c r="AA34" s="8">
        <v>34488.800000000003</v>
      </c>
      <c r="AB34" s="8">
        <v>34336.400000000001</v>
      </c>
      <c r="AC34" s="8">
        <v>34263.300000000003</v>
      </c>
      <c r="AD34" s="4">
        <f t="shared" si="2"/>
        <v>34385.800000000003</v>
      </c>
      <c r="AJ34" s="19">
        <f t="shared" si="9"/>
        <v>29</v>
      </c>
      <c r="AK34" s="17">
        <v>0.75167200000000001</v>
      </c>
      <c r="AL34" s="17">
        <v>0.75056400000000001</v>
      </c>
      <c r="AM34" s="17">
        <v>0.75239</v>
      </c>
      <c r="AN34" s="17">
        <v>0.75043400000000005</v>
      </c>
      <c r="AO34" s="21">
        <v>0.75028099999999998</v>
      </c>
      <c r="AP34" s="4">
        <f t="shared" si="3"/>
        <v>0.75106820000000007</v>
      </c>
      <c r="AQ34" s="12"/>
      <c r="AR34" s="7">
        <f t="shared" si="10"/>
        <v>29</v>
      </c>
      <c r="AS34" s="8">
        <v>0.86127200000000004</v>
      </c>
      <c r="AT34" s="8">
        <v>0.86151800000000001</v>
      </c>
      <c r="AU34" s="8">
        <v>0.86174799999999996</v>
      </c>
      <c r="AV34" s="8">
        <v>0.86207400000000001</v>
      </c>
      <c r="AW34" s="8">
        <v>0.86126000000000003</v>
      </c>
      <c r="AX34" s="4">
        <f t="shared" si="4"/>
        <v>0.86157439999999996</v>
      </c>
      <c r="AY34" s="12"/>
      <c r="AZ34" s="7">
        <f t="shared" si="11"/>
        <v>29</v>
      </c>
      <c r="BA34" s="8">
        <v>0.77639100000000005</v>
      </c>
      <c r="BB34" s="8">
        <v>0.77661199999999997</v>
      </c>
      <c r="BC34" s="8">
        <v>0.77589200000000003</v>
      </c>
      <c r="BD34" s="8">
        <v>0.77641300000000002</v>
      </c>
      <c r="BE34" s="8">
        <v>0.77666999999999997</v>
      </c>
      <c r="BF34" s="4">
        <f t="shared" si="8"/>
        <v>0.77639560000000007</v>
      </c>
    </row>
    <row r="35" spans="8:58" x14ac:dyDescent="0.55000000000000004">
      <c r="AJ35" s="19">
        <f t="shared" si="9"/>
        <v>30</v>
      </c>
      <c r="AK35" s="17">
        <v>0.75705</v>
      </c>
      <c r="AL35" s="17">
        <v>0.75551400000000002</v>
      </c>
      <c r="AM35" s="17">
        <v>0.75756400000000002</v>
      </c>
      <c r="AN35" s="17">
        <v>0.755969</v>
      </c>
      <c r="AO35" s="21">
        <v>0.75703600000000004</v>
      </c>
      <c r="AP35" s="4">
        <f t="shared" si="3"/>
        <v>0.75662660000000004</v>
      </c>
      <c r="AQ35" s="12"/>
      <c r="AR35" s="7">
        <f t="shared" si="10"/>
        <v>30</v>
      </c>
      <c r="AS35" s="8">
        <v>0.86533700000000002</v>
      </c>
      <c r="AT35" s="8">
        <v>0.86550199999999999</v>
      </c>
      <c r="AU35" s="8">
        <v>0.86590999999999996</v>
      </c>
      <c r="AV35" s="8">
        <v>0.86598200000000003</v>
      </c>
      <c r="AW35" s="8">
        <v>0.86562399999999995</v>
      </c>
      <c r="AX35" s="4">
        <f t="shared" si="4"/>
        <v>0.86567100000000008</v>
      </c>
      <c r="AY35" s="12"/>
      <c r="AZ35" s="7">
        <f t="shared" si="11"/>
        <v>30</v>
      </c>
      <c r="BA35" s="8">
        <v>0.77991299999999997</v>
      </c>
      <c r="BB35" s="8">
        <v>0.78065300000000004</v>
      </c>
      <c r="BC35" s="8">
        <v>0.78007899999999997</v>
      </c>
      <c r="BD35" s="8">
        <v>0.78004099999999998</v>
      </c>
      <c r="BE35" s="8">
        <v>0.78066599999999997</v>
      </c>
      <c r="BF35" s="4">
        <f t="shared" si="8"/>
        <v>0.78027040000000003</v>
      </c>
    </row>
    <row r="37" spans="8:58" x14ac:dyDescent="0.55000000000000004">
      <c r="H37" s="44" t="s">
        <v>22</v>
      </c>
      <c r="I37" s="45"/>
      <c r="J37" s="45"/>
      <c r="K37" s="45"/>
      <c r="L37" s="45"/>
      <c r="M37" s="46"/>
      <c r="N37" s="18"/>
      <c r="O37" s="12"/>
      <c r="P37" s="33" t="s">
        <v>23</v>
      </c>
      <c r="Q37" s="33"/>
      <c r="R37" s="33"/>
      <c r="S37" s="33"/>
      <c r="T37" s="33"/>
      <c r="U37" s="33"/>
      <c r="V37" s="18"/>
      <c r="X37" s="33" t="s">
        <v>24</v>
      </c>
      <c r="Y37" s="33"/>
      <c r="Z37" s="33"/>
      <c r="AA37" s="33"/>
      <c r="AB37" s="33"/>
      <c r="AC37" s="33"/>
      <c r="AD37" s="12"/>
    </row>
    <row r="38" spans="8:58" s="6" customFormat="1" ht="27" x14ac:dyDescent="0.55000000000000004">
      <c r="H38" s="13" t="s">
        <v>6</v>
      </c>
      <c r="I38" s="13" t="s">
        <v>27</v>
      </c>
      <c r="J38" s="13" t="s">
        <v>28</v>
      </c>
      <c r="K38" s="13" t="s">
        <v>29</v>
      </c>
      <c r="L38" s="13" t="s">
        <v>30</v>
      </c>
      <c r="M38" s="13" t="s">
        <v>31</v>
      </c>
      <c r="N38" s="14" t="s">
        <v>26</v>
      </c>
      <c r="O38" s="15"/>
      <c r="P38" s="13" t="s">
        <v>6</v>
      </c>
      <c r="Q38" s="13" t="s">
        <v>27</v>
      </c>
      <c r="R38" s="13" t="s">
        <v>28</v>
      </c>
      <c r="S38" s="13" t="s">
        <v>29</v>
      </c>
      <c r="T38" s="13" t="s">
        <v>30</v>
      </c>
      <c r="U38" s="13" t="s">
        <v>31</v>
      </c>
      <c r="V38" s="14" t="s">
        <v>26</v>
      </c>
      <c r="W38" s="9"/>
      <c r="X38" s="13" t="s">
        <v>6</v>
      </c>
      <c r="Y38" s="13" t="s">
        <v>27</v>
      </c>
      <c r="Z38" s="13" t="s">
        <v>28</v>
      </c>
      <c r="AA38" s="13" t="s">
        <v>29</v>
      </c>
      <c r="AB38" s="13" t="s">
        <v>30</v>
      </c>
      <c r="AC38" s="13" t="s">
        <v>31</v>
      </c>
      <c r="AD38" s="14" t="s">
        <v>26</v>
      </c>
      <c r="AJ38" s="44" t="s">
        <v>22</v>
      </c>
      <c r="AK38" s="45"/>
      <c r="AL38" s="45"/>
      <c r="AM38" s="45"/>
      <c r="AN38" s="45"/>
      <c r="AO38" s="46"/>
      <c r="AP38" s="18"/>
      <c r="AQ38" s="12"/>
      <c r="AR38" s="33" t="s">
        <v>23</v>
      </c>
      <c r="AS38" s="33"/>
      <c r="AT38" s="33"/>
      <c r="AU38" s="33"/>
      <c r="AV38" s="33"/>
      <c r="AW38" s="33"/>
      <c r="AX38" s="18"/>
      <c r="AY38" s="2"/>
      <c r="AZ38" s="33" t="s">
        <v>24</v>
      </c>
      <c r="BA38" s="33"/>
      <c r="BB38" s="33"/>
      <c r="BC38" s="33"/>
      <c r="BD38" s="33"/>
      <c r="BE38" s="33"/>
      <c r="BF38" s="12"/>
    </row>
    <row r="39" spans="8:58" ht="27" x14ac:dyDescent="0.55000000000000004">
      <c r="H39" s="7">
        <v>1</v>
      </c>
      <c r="I39" s="8">
        <v>1858870</v>
      </c>
      <c r="J39" s="8">
        <v>1916650</v>
      </c>
      <c r="K39" s="8">
        <v>1851990</v>
      </c>
      <c r="L39" s="8">
        <v>2028560</v>
      </c>
      <c r="M39" s="8">
        <v>1440840</v>
      </c>
      <c r="N39" s="4">
        <f>AVERAGE(I39:M39)</f>
        <v>1819382</v>
      </c>
      <c r="O39" s="49"/>
      <c r="P39" s="7">
        <v>1</v>
      </c>
      <c r="Q39" s="8">
        <v>1765720</v>
      </c>
      <c r="R39" s="8">
        <v>1730390</v>
      </c>
      <c r="S39" s="8">
        <v>1839170</v>
      </c>
      <c r="T39" s="8">
        <v>1843430</v>
      </c>
      <c r="U39" s="8">
        <v>1817760</v>
      </c>
      <c r="V39" s="4">
        <f>AVERAGE(Q39:U39)</f>
        <v>1799294</v>
      </c>
      <c r="X39" s="7">
        <v>1</v>
      </c>
      <c r="Y39" s="8">
        <v>439214</v>
      </c>
      <c r="Z39" s="8">
        <v>455569</v>
      </c>
      <c r="AA39" s="8">
        <v>490039</v>
      </c>
      <c r="AB39" s="8">
        <v>536589</v>
      </c>
      <c r="AC39" s="8">
        <v>428585</v>
      </c>
      <c r="AD39" s="4">
        <f>AVERAGE(Y39:AC39)</f>
        <v>469999.2</v>
      </c>
      <c r="AJ39" s="13" t="s">
        <v>6</v>
      </c>
      <c r="AK39" s="13" t="s">
        <v>34</v>
      </c>
      <c r="AL39" s="13" t="s">
        <v>36</v>
      </c>
      <c r="AM39" s="13" t="s">
        <v>37</v>
      </c>
      <c r="AN39" s="13" t="s">
        <v>38</v>
      </c>
      <c r="AO39" s="13" t="s">
        <v>39</v>
      </c>
      <c r="AP39" s="14" t="s">
        <v>35</v>
      </c>
      <c r="AQ39" s="15"/>
      <c r="AR39" s="13" t="s">
        <v>6</v>
      </c>
      <c r="AS39" s="13" t="s">
        <v>34</v>
      </c>
      <c r="AT39" s="13" t="s">
        <v>36</v>
      </c>
      <c r="AU39" s="13" t="s">
        <v>37</v>
      </c>
      <c r="AV39" s="13" t="s">
        <v>38</v>
      </c>
      <c r="AW39" s="13" t="s">
        <v>39</v>
      </c>
      <c r="AX39" s="14" t="s">
        <v>35</v>
      </c>
      <c r="AY39" s="9"/>
      <c r="AZ39" s="13" t="s">
        <v>6</v>
      </c>
      <c r="BA39" s="13" t="s">
        <v>34</v>
      </c>
      <c r="BB39" s="13" t="s">
        <v>36</v>
      </c>
      <c r="BC39" s="13" t="s">
        <v>37</v>
      </c>
      <c r="BD39" s="13" t="s">
        <v>38</v>
      </c>
      <c r="BE39" s="13" t="s">
        <v>39</v>
      </c>
      <c r="BF39" s="14" t="s">
        <v>35</v>
      </c>
    </row>
    <row r="40" spans="8:58" x14ac:dyDescent="0.55000000000000004">
      <c r="H40" s="7">
        <f>H39+1</f>
        <v>2</v>
      </c>
      <c r="I40" s="8">
        <v>702735</v>
      </c>
      <c r="J40" s="8">
        <v>716789</v>
      </c>
      <c r="K40" s="8">
        <v>706819</v>
      </c>
      <c r="L40" s="8">
        <v>723875</v>
      </c>
      <c r="M40" s="8">
        <v>712801</v>
      </c>
      <c r="N40" s="4">
        <f t="shared" ref="N40:N68" si="12">AVERAGE(I40:M40)</f>
        <v>712603.8</v>
      </c>
      <c r="O40" s="49"/>
      <c r="P40" s="7">
        <f>P39+1</f>
        <v>2</v>
      </c>
      <c r="Q40" s="8">
        <v>603934</v>
      </c>
      <c r="R40" s="8">
        <v>607957</v>
      </c>
      <c r="S40" s="8">
        <v>608743</v>
      </c>
      <c r="T40" s="8">
        <v>608247</v>
      </c>
      <c r="U40" s="8">
        <v>607404</v>
      </c>
      <c r="V40" s="4">
        <f t="shared" ref="V40:V67" si="13">AVERAGE(Q40:U40)</f>
        <v>607257</v>
      </c>
      <c r="X40" s="7">
        <f>X39+1</f>
        <v>2</v>
      </c>
      <c r="Y40" s="8">
        <v>432381</v>
      </c>
      <c r="Z40" s="8">
        <v>428311</v>
      </c>
      <c r="AA40" s="8">
        <v>424807</v>
      </c>
      <c r="AB40" s="8">
        <v>427032</v>
      </c>
      <c r="AC40" s="8">
        <v>428423</v>
      </c>
      <c r="AD40" s="4">
        <f t="shared" ref="AD40:AD68" si="14">AVERAGE(Y40:AC40)</f>
        <v>428190.8</v>
      </c>
      <c r="AJ40" s="7">
        <v>1</v>
      </c>
      <c r="AK40" s="8">
        <v>8.3962099999999998E-2</v>
      </c>
      <c r="AL40" s="8">
        <v>8.1437700000000002E-2</v>
      </c>
      <c r="AM40" s="8">
        <v>8.3539699999999995E-2</v>
      </c>
      <c r="AN40" s="8">
        <v>7.7060100000000006E-2</v>
      </c>
      <c r="AO40" s="8">
        <v>0.104115</v>
      </c>
      <c r="AP40" s="4">
        <f t="shared" ref="AP40:AP69" si="15">AVERAGE(AK40:AO40)</f>
        <v>8.6022920000000003E-2</v>
      </c>
      <c r="AQ40" s="49"/>
      <c r="AR40" s="7">
        <v>1</v>
      </c>
      <c r="AS40" s="8">
        <v>8.8658100000000004E-2</v>
      </c>
      <c r="AT40" s="8">
        <v>9.0167700000000003E-2</v>
      </c>
      <c r="AU40" s="8">
        <v>8.3833199999999997E-2</v>
      </c>
      <c r="AV40" s="8">
        <v>8.5184399999999993E-2</v>
      </c>
      <c r="AW40" s="8">
        <v>8.5970199999999997E-2</v>
      </c>
      <c r="AX40" s="4">
        <f t="shared" ref="AX40:AX69" si="16">AVERAGE(AS40:AW40)</f>
        <v>8.6762719999999988E-2</v>
      </c>
      <c r="AZ40" s="7">
        <v>1</v>
      </c>
      <c r="BA40" s="8">
        <v>0.190215</v>
      </c>
      <c r="BB40" s="8">
        <v>0.185611</v>
      </c>
      <c r="BC40" s="8">
        <v>0.178065</v>
      </c>
      <c r="BD40" s="8">
        <v>0.17046900000000001</v>
      </c>
      <c r="BE40" s="8">
        <v>0.192328</v>
      </c>
      <c r="BF40" s="4">
        <f t="shared" ref="BF40:BF69" si="17">AVERAGE(BA40:BE40)</f>
        <v>0.18333759999999999</v>
      </c>
    </row>
    <row r="41" spans="8:58" x14ac:dyDescent="0.55000000000000004">
      <c r="H41" s="7">
        <f t="shared" ref="H41:H68" si="18">H40+1</f>
        <v>3</v>
      </c>
      <c r="I41" s="8">
        <v>503480</v>
      </c>
      <c r="J41" s="8">
        <v>511272</v>
      </c>
      <c r="K41" s="8">
        <v>508446</v>
      </c>
      <c r="L41" s="8">
        <v>508667</v>
      </c>
      <c r="M41" s="8">
        <v>513684</v>
      </c>
      <c r="N41" s="4">
        <f t="shared" si="12"/>
        <v>509109.8</v>
      </c>
      <c r="O41" s="49"/>
      <c r="P41" s="7">
        <f t="shared" ref="P41:P68" si="19">P40+1</f>
        <v>3</v>
      </c>
      <c r="Q41" s="8">
        <v>433700</v>
      </c>
      <c r="R41" s="8">
        <v>418600</v>
      </c>
      <c r="S41" s="8">
        <v>423209</v>
      </c>
      <c r="T41" s="8">
        <v>427734</v>
      </c>
      <c r="U41" s="8">
        <v>432436</v>
      </c>
      <c r="V41" s="4">
        <f t="shared" si="13"/>
        <v>427135.8</v>
      </c>
      <c r="X41" s="7">
        <f t="shared" ref="X41:X68" si="20">X40+1</f>
        <v>3</v>
      </c>
      <c r="Y41" s="8">
        <v>425239</v>
      </c>
      <c r="Z41" s="8">
        <v>420985</v>
      </c>
      <c r="AA41" s="8">
        <v>423319</v>
      </c>
      <c r="AB41" s="8">
        <v>431940</v>
      </c>
      <c r="AC41" s="8">
        <v>412699</v>
      </c>
      <c r="AD41" s="4">
        <f t="shared" si="14"/>
        <v>422836.4</v>
      </c>
      <c r="AJ41" s="7">
        <f>AJ40+1</f>
        <v>2</v>
      </c>
      <c r="AK41" s="8">
        <v>0.191411</v>
      </c>
      <c r="AL41" s="8">
        <v>0.18920899999999999</v>
      </c>
      <c r="AM41" s="8">
        <v>0.19092999999999999</v>
      </c>
      <c r="AN41" s="8">
        <v>0.18799099999999999</v>
      </c>
      <c r="AO41" s="8">
        <v>0.189887</v>
      </c>
      <c r="AP41" s="4">
        <f t="shared" si="15"/>
        <v>0.18988560000000002</v>
      </c>
      <c r="AQ41" s="49"/>
      <c r="AR41" s="7">
        <v>2</v>
      </c>
      <c r="AS41" s="8">
        <v>0.21825700000000001</v>
      </c>
      <c r="AT41" s="8">
        <v>0.217668</v>
      </c>
      <c r="AU41" s="8">
        <v>0.217862</v>
      </c>
      <c r="AV41" s="8">
        <v>0.21776499999999999</v>
      </c>
      <c r="AW41" s="8">
        <v>0.217976</v>
      </c>
      <c r="AX41" s="4">
        <f t="shared" si="16"/>
        <v>0.2179056</v>
      </c>
      <c r="AZ41" s="7">
        <f>AZ40+1</f>
        <v>2</v>
      </c>
      <c r="BA41" s="8">
        <v>0.19694700000000001</v>
      </c>
      <c r="BB41" s="8">
        <v>0.198105</v>
      </c>
      <c r="BC41" s="8">
        <v>0.19760800000000001</v>
      </c>
      <c r="BD41" s="8">
        <v>0.19689100000000001</v>
      </c>
      <c r="BE41" s="8">
        <v>0.196046</v>
      </c>
      <c r="BF41" s="4">
        <f t="shared" si="17"/>
        <v>0.1971194</v>
      </c>
    </row>
    <row r="42" spans="8:58" x14ac:dyDescent="0.55000000000000004">
      <c r="H42" s="7">
        <f t="shared" si="18"/>
        <v>4</v>
      </c>
      <c r="I42" s="8">
        <v>417887</v>
      </c>
      <c r="J42" s="8">
        <v>422202</v>
      </c>
      <c r="K42" s="8">
        <v>426478</v>
      </c>
      <c r="L42" s="8">
        <v>427787</v>
      </c>
      <c r="M42" s="8">
        <v>428824</v>
      </c>
      <c r="N42" s="4">
        <f t="shared" si="12"/>
        <v>424635.6</v>
      </c>
      <c r="O42" s="49"/>
      <c r="P42" s="7">
        <f t="shared" si="19"/>
        <v>4</v>
      </c>
      <c r="Q42" s="8">
        <v>341985</v>
      </c>
      <c r="R42" s="8">
        <v>336627</v>
      </c>
      <c r="S42" s="8">
        <v>337660</v>
      </c>
      <c r="T42" s="8">
        <v>348056</v>
      </c>
      <c r="U42" s="8">
        <v>341022</v>
      </c>
      <c r="V42" s="4">
        <f t="shared" si="13"/>
        <v>341070</v>
      </c>
      <c r="X42" s="7">
        <f t="shared" si="20"/>
        <v>4</v>
      </c>
      <c r="Y42" s="8">
        <v>433572</v>
      </c>
      <c r="Z42" s="8">
        <v>425506</v>
      </c>
      <c r="AA42" s="8">
        <v>410336</v>
      </c>
      <c r="AB42" s="8">
        <v>422312</v>
      </c>
      <c r="AC42" s="8">
        <v>439682</v>
      </c>
      <c r="AD42" s="4">
        <f t="shared" si="14"/>
        <v>426281.6</v>
      </c>
      <c r="AJ42" s="7">
        <f t="shared" ref="AJ42:AJ69" si="21">AJ41+1</f>
        <v>3</v>
      </c>
      <c r="AK42" s="8">
        <v>0.24470900000000001</v>
      </c>
      <c r="AL42" s="8">
        <v>0.24334600000000001</v>
      </c>
      <c r="AM42" s="8">
        <v>0.24410399999999999</v>
      </c>
      <c r="AN42" s="8">
        <v>0.243919</v>
      </c>
      <c r="AO42" s="8">
        <v>0.243009</v>
      </c>
      <c r="AP42" s="4">
        <f t="shared" si="15"/>
        <v>0.24381740000000002</v>
      </c>
      <c r="AQ42" s="49"/>
      <c r="AR42" s="7">
        <v>3</v>
      </c>
      <c r="AS42" s="8">
        <v>0.27985500000000002</v>
      </c>
      <c r="AT42" s="8">
        <v>0.284165</v>
      </c>
      <c r="AU42" s="8">
        <v>0.28308499999999998</v>
      </c>
      <c r="AV42" s="8">
        <v>0.28203</v>
      </c>
      <c r="AW42" s="8">
        <v>0.280277</v>
      </c>
      <c r="AX42" s="4">
        <f t="shared" si="16"/>
        <v>0.28188240000000003</v>
      </c>
      <c r="AZ42" s="7">
        <f t="shared" ref="AZ42:AZ69" si="22">AZ41+1</f>
        <v>3</v>
      </c>
      <c r="BA42" s="8">
        <v>0.198933</v>
      </c>
      <c r="BB42" s="8">
        <v>0.19778299999999999</v>
      </c>
      <c r="BC42" s="8">
        <v>0.19644900000000001</v>
      </c>
      <c r="BD42" s="8">
        <v>0.19703699999999999</v>
      </c>
      <c r="BE42" s="8">
        <v>0.19981699999999999</v>
      </c>
      <c r="BF42" s="4">
        <f t="shared" si="17"/>
        <v>0.19800380000000001</v>
      </c>
    </row>
    <row r="43" spans="8:58" x14ac:dyDescent="0.55000000000000004">
      <c r="H43" s="7">
        <f t="shared" si="18"/>
        <v>5</v>
      </c>
      <c r="I43" s="8">
        <v>361398</v>
      </c>
      <c r="J43" s="8">
        <v>358739</v>
      </c>
      <c r="K43" s="8">
        <v>352825</v>
      </c>
      <c r="L43" s="8">
        <v>351094</v>
      </c>
      <c r="M43" s="8">
        <v>364269</v>
      </c>
      <c r="N43" s="4">
        <f t="shared" si="12"/>
        <v>357665</v>
      </c>
      <c r="O43" s="49"/>
      <c r="P43" s="7">
        <f t="shared" si="19"/>
        <v>5</v>
      </c>
      <c r="Q43" s="8">
        <v>289462</v>
      </c>
      <c r="R43" s="8">
        <v>286494</v>
      </c>
      <c r="S43" s="8">
        <v>290505</v>
      </c>
      <c r="T43" s="8">
        <v>292541</v>
      </c>
      <c r="U43" s="8">
        <v>286579</v>
      </c>
      <c r="V43" s="4">
        <f t="shared" si="13"/>
        <v>289116.2</v>
      </c>
      <c r="X43" s="7">
        <f t="shared" si="20"/>
        <v>5</v>
      </c>
      <c r="Y43" s="8">
        <v>416883</v>
      </c>
      <c r="Z43" s="8">
        <v>433237</v>
      </c>
      <c r="AA43" s="8">
        <v>430854</v>
      </c>
      <c r="AB43" s="8">
        <v>421289</v>
      </c>
      <c r="AC43" s="8">
        <v>426160</v>
      </c>
      <c r="AD43" s="4">
        <f t="shared" si="14"/>
        <v>425684.6</v>
      </c>
      <c r="AJ43" s="7">
        <f t="shared" si="21"/>
        <v>4</v>
      </c>
      <c r="AK43" s="8">
        <v>0.28011200000000003</v>
      </c>
      <c r="AL43" s="8">
        <v>0.27837200000000001</v>
      </c>
      <c r="AM43" s="8">
        <v>0.27733200000000002</v>
      </c>
      <c r="AN43" s="8">
        <v>0.27680500000000002</v>
      </c>
      <c r="AO43" s="8">
        <v>0.27657199999999998</v>
      </c>
      <c r="AP43" s="4">
        <f t="shared" si="15"/>
        <v>0.27783860000000005</v>
      </c>
      <c r="AQ43" s="49"/>
      <c r="AR43" s="7">
        <v>4</v>
      </c>
      <c r="AS43" s="8">
        <v>0.32802799999999999</v>
      </c>
      <c r="AT43" s="8">
        <v>0.33024399999999998</v>
      </c>
      <c r="AU43" s="8">
        <v>0.32987699999999998</v>
      </c>
      <c r="AV43" s="8">
        <v>0.32495299999999999</v>
      </c>
      <c r="AW43" s="8">
        <v>0.32850499999999999</v>
      </c>
      <c r="AX43" s="4">
        <f t="shared" si="16"/>
        <v>0.32832139999999999</v>
      </c>
      <c r="AZ43" s="7">
        <f t="shared" si="22"/>
        <v>4</v>
      </c>
      <c r="BA43" s="8">
        <v>0.19644300000000001</v>
      </c>
      <c r="BB43" s="8">
        <v>0.19755800000000001</v>
      </c>
      <c r="BC43" s="8">
        <v>0.201185</v>
      </c>
      <c r="BD43" s="8">
        <v>0.19897400000000001</v>
      </c>
      <c r="BE43" s="8">
        <v>0.19553000000000001</v>
      </c>
      <c r="BF43" s="4">
        <f t="shared" si="17"/>
        <v>0.197938</v>
      </c>
    </row>
    <row r="44" spans="8:58" x14ac:dyDescent="0.55000000000000004">
      <c r="H44" s="7">
        <f t="shared" si="18"/>
        <v>6</v>
      </c>
      <c r="I44" s="8">
        <v>321346</v>
      </c>
      <c r="J44" s="8">
        <v>313000</v>
      </c>
      <c r="K44" s="8">
        <v>319822</v>
      </c>
      <c r="L44" s="8">
        <v>313866</v>
      </c>
      <c r="M44" s="8">
        <v>312556</v>
      </c>
      <c r="N44" s="4">
        <f t="shared" si="12"/>
        <v>316118</v>
      </c>
      <c r="O44" s="49"/>
      <c r="P44" s="7">
        <f t="shared" si="19"/>
        <v>6</v>
      </c>
      <c r="Q44" s="8">
        <v>255754</v>
      </c>
      <c r="R44" s="8">
        <v>253885</v>
      </c>
      <c r="S44" s="8">
        <v>253127</v>
      </c>
      <c r="T44" s="8">
        <v>247849</v>
      </c>
      <c r="U44" s="8">
        <v>252610</v>
      </c>
      <c r="V44" s="4">
        <f t="shared" si="13"/>
        <v>252645</v>
      </c>
      <c r="X44" s="7">
        <f t="shared" si="20"/>
        <v>6</v>
      </c>
      <c r="Y44" s="8">
        <v>420055</v>
      </c>
      <c r="Z44" s="8">
        <v>422332</v>
      </c>
      <c r="AA44" s="8">
        <v>424723</v>
      </c>
      <c r="AB44" s="8">
        <v>419753</v>
      </c>
      <c r="AC44" s="8">
        <v>423647</v>
      </c>
      <c r="AD44" s="4">
        <f t="shared" si="14"/>
        <v>422102</v>
      </c>
      <c r="AJ44" s="7">
        <f t="shared" si="21"/>
        <v>5</v>
      </c>
      <c r="AK44" s="8">
        <v>0.30905899999999997</v>
      </c>
      <c r="AL44" s="8">
        <v>0.31001800000000002</v>
      </c>
      <c r="AM44" s="8">
        <v>0.31225399999999998</v>
      </c>
      <c r="AN44" s="8">
        <v>0.313585</v>
      </c>
      <c r="AO44" s="8">
        <v>0.30760900000000002</v>
      </c>
      <c r="AP44" s="4">
        <f t="shared" si="15"/>
        <v>0.31050499999999998</v>
      </c>
      <c r="AQ44" s="49"/>
      <c r="AR44" s="7">
        <v>5</v>
      </c>
      <c r="AS44" s="8">
        <v>0.36410799999999999</v>
      </c>
      <c r="AT44" s="8">
        <v>0.365454</v>
      </c>
      <c r="AU44" s="8">
        <v>0.36363299999999998</v>
      </c>
      <c r="AV44" s="8">
        <v>0.36207099999999998</v>
      </c>
      <c r="AW44" s="8">
        <v>0.36554300000000001</v>
      </c>
      <c r="AX44" s="4">
        <f t="shared" si="16"/>
        <v>0.36416180000000004</v>
      </c>
      <c r="AZ44" s="7">
        <f t="shared" si="22"/>
        <v>5</v>
      </c>
      <c r="BA44" s="8">
        <v>0.19956199999999999</v>
      </c>
      <c r="BB44" s="8">
        <v>0.194825</v>
      </c>
      <c r="BC44" s="8">
        <v>0.19553000000000001</v>
      </c>
      <c r="BD44" s="8">
        <v>0.19534000000000001</v>
      </c>
      <c r="BE44" s="8">
        <v>0.19800599999999999</v>
      </c>
      <c r="BF44" s="4">
        <f t="shared" si="17"/>
        <v>0.19665260000000001</v>
      </c>
    </row>
    <row r="45" spans="8:58" x14ac:dyDescent="0.55000000000000004">
      <c r="H45" s="7">
        <f t="shared" si="18"/>
        <v>7</v>
      </c>
      <c r="I45" s="8">
        <v>289044</v>
      </c>
      <c r="J45" s="8">
        <v>287423</v>
      </c>
      <c r="K45" s="8">
        <v>292369</v>
      </c>
      <c r="L45" s="8">
        <v>292146</v>
      </c>
      <c r="M45" s="8">
        <v>289139</v>
      </c>
      <c r="N45" s="4">
        <f t="shared" si="12"/>
        <v>290024.2</v>
      </c>
      <c r="O45" s="49"/>
      <c r="P45" s="7">
        <f t="shared" si="19"/>
        <v>7</v>
      </c>
      <c r="Q45" s="8">
        <v>230109</v>
      </c>
      <c r="R45" s="8">
        <v>230079</v>
      </c>
      <c r="S45" s="8">
        <v>223558</v>
      </c>
      <c r="T45" s="8">
        <v>229173</v>
      </c>
      <c r="U45" s="8">
        <v>229093</v>
      </c>
      <c r="V45" s="4">
        <f t="shared" si="13"/>
        <v>228402.4</v>
      </c>
      <c r="X45" s="7">
        <f t="shared" si="20"/>
        <v>7</v>
      </c>
      <c r="Y45" s="8">
        <v>431136</v>
      </c>
      <c r="Z45" s="8">
        <v>424490</v>
      </c>
      <c r="AA45" s="8">
        <v>424258</v>
      </c>
      <c r="AB45" s="8">
        <v>425755</v>
      </c>
      <c r="AC45" s="8">
        <v>430909</v>
      </c>
      <c r="AD45" s="4">
        <f t="shared" si="14"/>
        <v>427309.6</v>
      </c>
      <c r="AJ45" s="7">
        <f t="shared" si="21"/>
        <v>6</v>
      </c>
      <c r="AK45" s="8">
        <v>0.33253700000000003</v>
      </c>
      <c r="AL45" s="8">
        <v>0.33651300000000001</v>
      </c>
      <c r="AM45" s="8">
        <v>0.33302399999999999</v>
      </c>
      <c r="AN45" s="8">
        <v>0.33651900000000001</v>
      </c>
      <c r="AO45" s="8">
        <v>0.337113</v>
      </c>
      <c r="AP45" s="4">
        <f t="shared" si="15"/>
        <v>0.33514119999999997</v>
      </c>
      <c r="AQ45" s="49"/>
      <c r="AR45" s="7">
        <v>6</v>
      </c>
      <c r="AS45" s="8">
        <v>0.39192300000000002</v>
      </c>
      <c r="AT45" s="8">
        <v>0.39289800000000003</v>
      </c>
      <c r="AU45" s="8">
        <v>0.39374599999999998</v>
      </c>
      <c r="AV45" s="8">
        <v>0.39657199999999998</v>
      </c>
      <c r="AW45" s="8">
        <v>0.39409100000000002</v>
      </c>
      <c r="AX45" s="4">
        <f t="shared" si="16"/>
        <v>0.39384599999999997</v>
      </c>
      <c r="AZ45" s="7">
        <f t="shared" si="22"/>
        <v>6</v>
      </c>
      <c r="BA45" s="8">
        <v>0.196799</v>
      </c>
      <c r="BB45" s="8">
        <v>0.19654199999999999</v>
      </c>
      <c r="BC45" s="8">
        <v>0.19556200000000001</v>
      </c>
      <c r="BD45" s="8">
        <v>0.19898099999999999</v>
      </c>
      <c r="BE45" s="8">
        <v>0.19576199999999999</v>
      </c>
      <c r="BF45" s="4">
        <f t="shared" si="17"/>
        <v>0.19672919999999999</v>
      </c>
    </row>
    <row r="46" spans="8:58" x14ac:dyDescent="0.55000000000000004">
      <c r="H46" s="7">
        <f t="shared" si="18"/>
        <v>8</v>
      </c>
      <c r="I46" s="8">
        <v>271461</v>
      </c>
      <c r="J46" s="8">
        <v>264997</v>
      </c>
      <c r="K46" s="8">
        <v>269073</v>
      </c>
      <c r="L46" s="8">
        <v>273649</v>
      </c>
      <c r="M46" s="8">
        <v>269727</v>
      </c>
      <c r="N46" s="4">
        <f t="shared" si="12"/>
        <v>269781.40000000002</v>
      </c>
      <c r="O46" s="49"/>
      <c r="P46" s="7">
        <f t="shared" si="19"/>
        <v>8</v>
      </c>
      <c r="Q46" s="8">
        <v>207424</v>
      </c>
      <c r="R46" s="8">
        <v>212219</v>
      </c>
      <c r="S46" s="8">
        <v>211584</v>
      </c>
      <c r="T46" s="8">
        <v>207862</v>
      </c>
      <c r="U46" s="8">
        <v>209858</v>
      </c>
      <c r="V46" s="4">
        <f t="shared" si="13"/>
        <v>209789.4</v>
      </c>
      <c r="X46" s="7">
        <f t="shared" si="20"/>
        <v>8</v>
      </c>
      <c r="Y46" s="8">
        <v>426368</v>
      </c>
      <c r="Z46" s="8">
        <v>418166</v>
      </c>
      <c r="AA46" s="8">
        <v>420822</v>
      </c>
      <c r="AB46" s="8">
        <v>431741</v>
      </c>
      <c r="AC46" s="8">
        <v>429385</v>
      </c>
      <c r="AD46" s="4">
        <f t="shared" si="14"/>
        <v>425296.4</v>
      </c>
      <c r="AJ46" s="7">
        <f t="shared" si="21"/>
        <v>7</v>
      </c>
      <c r="AK46" s="8">
        <v>0.35344100000000001</v>
      </c>
      <c r="AL46" s="8">
        <v>0.35429899999999998</v>
      </c>
      <c r="AM46" s="8">
        <v>0.35215999999999997</v>
      </c>
      <c r="AN46" s="8">
        <v>0.35195700000000002</v>
      </c>
      <c r="AO46" s="8">
        <v>0.35342800000000002</v>
      </c>
      <c r="AP46" s="4">
        <f t="shared" si="15"/>
        <v>0.35305700000000007</v>
      </c>
      <c r="AQ46" s="49"/>
      <c r="AR46" s="7">
        <v>7</v>
      </c>
      <c r="AS46" s="8">
        <v>0.41565000000000002</v>
      </c>
      <c r="AT46" s="8">
        <v>0.41496</v>
      </c>
      <c r="AU46" s="8">
        <v>0.41997099999999998</v>
      </c>
      <c r="AV46" s="8">
        <v>0.41592600000000002</v>
      </c>
      <c r="AW46" s="8">
        <v>0.416352</v>
      </c>
      <c r="AX46" s="4">
        <f t="shared" si="16"/>
        <v>0.41657179999999999</v>
      </c>
      <c r="AZ46" s="7">
        <f t="shared" si="22"/>
        <v>7</v>
      </c>
      <c r="BA46" s="8">
        <v>0.19210099999999999</v>
      </c>
      <c r="BB46" s="8">
        <v>0.19475700000000001</v>
      </c>
      <c r="BC46" s="8">
        <v>0.19380800000000001</v>
      </c>
      <c r="BD46" s="8">
        <v>0.19381300000000001</v>
      </c>
      <c r="BE46" s="8">
        <v>0.19353699999999999</v>
      </c>
      <c r="BF46" s="4">
        <f t="shared" si="17"/>
        <v>0.1936032</v>
      </c>
    </row>
    <row r="47" spans="8:58" x14ac:dyDescent="0.55000000000000004">
      <c r="H47" s="7">
        <f t="shared" si="18"/>
        <v>9</v>
      </c>
      <c r="I47" s="8">
        <v>244614</v>
      </c>
      <c r="J47" s="8">
        <v>250384</v>
      </c>
      <c r="K47" s="8">
        <v>248374</v>
      </c>
      <c r="L47" s="8">
        <v>245522</v>
      </c>
      <c r="M47" s="8">
        <v>250076</v>
      </c>
      <c r="N47" s="4">
        <f t="shared" si="12"/>
        <v>247794</v>
      </c>
      <c r="O47" s="49"/>
      <c r="P47" s="7">
        <f t="shared" si="19"/>
        <v>9</v>
      </c>
      <c r="Q47" s="8">
        <v>193902</v>
      </c>
      <c r="R47" s="8">
        <v>194308</v>
      </c>
      <c r="S47" s="8">
        <v>187212</v>
      </c>
      <c r="T47" s="8">
        <v>192778</v>
      </c>
      <c r="U47" s="8">
        <v>190744</v>
      </c>
      <c r="V47" s="4">
        <f t="shared" si="13"/>
        <v>191788.79999999999</v>
      </c>
      <c r="X47" s="7">
        <f t="shared" si="20"/>
        <v>9</v>
      </c>
      <c r="Y47" s="8">
        <v>410395</v>
      </c>
      <c r="Z47" s="8">
        <v>413555</v>
      </c>
      <c r="AA47" s="8">
        <v>413345</v>
      </c>
      <c r="AB47" s="8">
        <v>408441</v>
      </c>
      <c r="AC47" s="8">
        <v>416113</v>
      </c>
      <c r="AD47" s="4">
        <f t="shared" si="14"/>
        <v>412369.8</v>
      </c>
      <c r="AJ47" s="7">
        <f t="shared" si="21"/>
        <v>8</v>
      </c>
      <c r="AK47" s="8">
        <v>0.36735699999999999</v>
      </c>
      <c r="AL47" s="8">
        <v>0.37086000000000002</v>
      </c>
      <c r="AM47" s="8">
        <v>0.36822899999999997</v>
      </c>
      <c r="AN47" s="8">
        <v>0.36560100000000001</v>
      </c>
      <c r="AO47" s="8">
        <v>0.36831999999999998</v>
      </c>
      <c r="AP47" s="4">
        <f t="shared" si="15"/>
        <v>0.3680734</v>
      </c>
      <c r="AQ47" s="49"/>
      <c r="AR47" s="7">
        <v>8</v>
      </c>
      <c r="AS47" s="8">
        <v>0.43740499999999999</v>
      </c>
      <c r="AT47" s="8">
        <v>0.43401600000000001</v>
      </c>
      <c r="AU47" s="8">
        <v>0.43467600000000001</v>
      </c>
      <c r="AV47" s="8">
        <v>0.437614</v>
      </c>
      <c r="AW47" s="8">
        <v>0.43579499999999999</v>
      </c>
      <c r="AX47" s="4">
        <f t="shared" si="16"/>
        <v>0.43590119999999999</v>
      </c>
      <c r="AZ47" s="7">
        <f t="shared" si="22"/>
        <v>8</v>
      </c>
      <c r="BA47" s="8">
        <v>0.19459899999999999</v>
      </c>
      <c r="BB47" s="8">
        <v>0.196579</v>
      </c>
      <c r="BC47" s="8">
        <v>0.19590199999999999</v>
      </c>
      <c r="BD47" s="8">
        <v>0.19309100000000001</v>
      </c>
      <c r="BE47" s="8">
        <v>0.19408400000000001</v>
      </c>
      <c r="BF47" s="4">
        <f t="shared" si="17"/>
        <v>0.19485100000000002</v>
      </c>
    </row>
    <row r="48" spans="8:58" x14ac:dyDescent="0.55000000000000004">
      <c r="H48" s="7">
        <f t="shared" si="18"/>
        <v>10</v>
      </c>
      <c r="I48" s="8">
        <v>232500</v>
      </c>
      <c r="J48" s="8">
        <v>237466</v>
      </c>
      <c r="K48" s="8">
        <v>236580</v>
      </c>
      <c r="L48" s="8">
        <v>227549</v>
      </c>
      <c r="M48" s="8">
        <v>230407</v>
      </c>
      <c r="N48" s="4">
        <f t="shared" si="12"/>
        <v>232900.4</v>
      </c>
      <c r="O48" s="49"/>
      <c r="P48" s="7">
        <f t="shared" si="19"/>
        <v>10</v>
      </c>
      <c r="Q48" s="8">
        <v>179733</v>
      </c>
      <c r="R48" s="8">
        <v>181011</v>
      </c>
      <c r="S48" s="8">
        <v>177075</v>
      </c>
      <c r="T48" s="8">
        <v>181536</v>
      </c>
      <c r="U48" s="8">
        <v>179314</v>
      </c>
      <c r="V48" s="4">
        <f t="shared" si="13"/>
        <v>179733.8</v>
      </c>
      <c r="X48" s="7">
        <f t="shared" si="20"/>
        <v>10</v>
      </c>
      <c r="Y48" s="8">
        <v>404288</v>
      </c>
      <c r="Z48" s="8">
        <v>410318</v>
      </c>
      <c r="AA48" s="8">
        <v>406063</v>
      </c>
      <c r="AB48" s="8">
        <v>402608</v>
      </c>
      <c r="AC48" s="8">
        <v>395185</v>
      </c>
      <c r="AD48" s="4">
        <f t="shared" si="14"/>
        <v>403692.4</v>
      </c>
      <c r="AJ48" s="7">
        <f t="shared" si="21"/>
        <v>9</v>
      </c>
      <c r="AK48" s="8">
        <v>0.38837699999999997</v>
      </c>
      <c r="AL48" s="8">
        <v>0.38415199999999999</v>
      </c>
      <c r="AM48" s="8">
        <v>0.385187</v>
      </c>
      <c r="AN48" s="8">
        <v>0.38749899999999998</v>
      </c>
      <c r="AO48" s="8">
        <v>0.38463000000000003</v>
      </c>
      <c r="AP48" s="4">
        <f t="shared" si="15"/>
        <v>0.38596900000000001</v>
      </c>
      <c r="AQ48" s="49"/>
      <c r="AR48" s="7">
        <v>9</v>
      </c>
      <c r="AS48" s="8">
        <v>0.45381300000000002</v>
      </c>
      <c r="AT48" s="8">
        <v>0.45348300000000002</v>
      </c>
      <c r="AU48" s="8">
        <v>0.45979599999999998</v>
      </c>
      <c r="AV48" s="8">
        <v>0.45485300000000001</v>
      </c>
      <c r="AW48" s="8">
        <v>0.45645799999999997</v>
      </c>
      <c r="AX48" s="4">
        <f t="shared" si="16"/>
        <v>0.45568059999999999</v>
      </c>
      <c r="AZ48" s="7">
        <f t="shared" si="22"/>
        <v>9</v>
      </c>
      <c r="BA48" s="8">
        <v>0.201214</v>
      </c>
      <c r="BB48" s="8">
        <v>0.200432</v>
      </c>
      <c r="BC48" s="8">
        <v>0.19950399999999999</v>
      </c>
      <c r="BD48" s="8">
        <v>0.201845</v>
      </c>
      <c r="BE48" s="8">
        <v>0.20109299999999999</v>
      </c>
      <c r="BF48" s="4">
        <f t="shared" si="17"/>
        <v>0.20081759999999999</v>
      </c>
    </row>
    <row r="49" spans="8:58" x14ac:dyDescent="0.55000000000000004">
      <c r="H49" s="7">
        <f t="shared" si="18"/>
        <v>11</v>
      </c>
      <c r="I49" s="8">
        <v>222778</v>
      </c>
      <c r="J49" s="8">
        <v>216137</v>
      </c>
      <c r="K49" s="8">
        <v>216022</v>
      </c>
      <c r="L49" s="8">
        <v>221240</v>
      </c>
      <c r="M49" s="8">
        <v>216688</v>
      </c>
      <c r="N49" s="4">
        <f t="shared" si="12"/>
        <v>218573</v>
      </c>
      <c r="O49" s="49"/>
      <c r="P49" s="7">
        <f t="shared" si="19"/>
        <v>11</v>
      </c>
      <c r="Q49" s="8">
        <v>167961</v>
      </c>
      <c r="R49" s="8">
        <v>170462</v>
      </c>
      <c r="S49" s="8">
        <v>169483</v>
      </c>
      <c r="T49" s="8">
        <v>168246</v>
      </c>
      <c r="U49" s="8">
        <v>170384</v>
      </c>
      <c r="V49" s="4">
        <f t="shared" si="13"/>
        <v>169307.2</v>
      </c>
      <c r="X49" s="7">
        <f t="shared" si="20"/>
        <v>11</v>
      </c>
      <c r="Y49" s="8">
        <v>397217</v>
      </c>
      <c r="Z49" s="8">
        <v>403150</v>
      </c>
      <c r="AA49" s="8">
        <v>407183</v>
      </c>
      <c r="AB49" s="8">
        <v>393886</v>
      </c>
      <c r="AC49" s="8">
        <v>396297</v>
      </c>
      <c r="AD49" s="4">
        <f t="shared" si="14"/>
        <v>399546.6</v>
      </c>
      <c r="AJ49" s="7">
        <f t="shared" si="21"/>
        <v>10</v>
      </c>
      <c r="AK49" s="8">
        <v>0.39881499999999998</v>
      </c>
      <c r="AL49" s="8">
        <v>0.39551900000000001</v>
      </c>
      <c r="AM49" s="8">
        <v>0.39614500000000002</v>
      </c>
      <c r="AN49" s="8">
        <v>0.40270699999999998</v>
      </c>
      <c r="AO49" s="8">
        <v>0.40054899999999999</v>
      </c>
      <c r="AP49" s="4">
        <f t="shared" si="15"/>
        <v>0.39874700000000002</v>
      </c>
      <c r="AQ49" s="49"/>
      <c r="AR49" s="7">
        <v>10</v>
      </c>
      <c r="AS49" s="8">
        <v>0.47072399999999998</v>
      </c>
      <c r="AT49" s="8">
        <v>0.46934599999999999</v>
      </c>
      <c r="AU49" s="8">
        <v>0.47277200000000003</v>
      </c>
      <c r="AV49" s="8">
        <v>0.46883399999999997</v>
      </c>
      <c r="AW49" s="8">
        <v>0.47070899999999999</v>
      </c>
      <c r="AX49" s="4">
        <f t="shared" si="16"/>
        <v>0.47047699999999998</v>
      </c>
      <c r="AZ49" s="7">
        <f t="shared" si="22"/>
        <v>10</v>
      </c>
      <c r="BA49" s="8">
        <v>0.200738</v>
      </c>
      <c r="BB49" s="8">
        <v>0.19956099999999999</v>
      </c>
      <c r="BC49" s="8">
        <v>0.19911000000000001</v>
      </c>
      <c r="BD49" s="8">
        <v>0.202566</v>
      </c>
      <c r="BE49" s="8">
        <v>0.20307</v>
      </c>
      <c r="BF49" s="4">
        <f t="shared" si="17"/>
        <v>0.20100899999999999</v>
      </c>
    </row>
    <row r="50" spans="8:58" x14ac:dyDescent="0.55000000000000004">
      <c r="H50" s="7">
        <f t="shared" si="18"/>
        <v>12</v>
      </c>
      <c r="I50" s="8">
        <v>206854</v>
      </c>
      <c r="J50" s="8">
        <v>207911</v>
      </c>
      <c r="K50" s="8">
        <v>208874</v>
      </c>
      <c r="L50" s="8">
        <v>203560</v>
      </c>
      <c r="M50" s="8">
        <v>205432</v>
      </c>
      <c r="N50" s="4">
        <f t="shared" si="12"/>
        <v>206526.2</v>
      </c>
      <c r="O50" s="49"/>
      <c r="P50" s="7">
        <f t="shared" si="19"/>
        <v>12</v>
      </c>
      <c r="Q50" s="8">
        <v>158772</v>
      </c>
      <c r="R50" s="8">
        <v>160015</v>
      </c>
      <c r="S50" s="8">
        <v>160349</v>
      </c>
      <c r="T50" s="8">
        <v>158905</v>
      </c>
      <c r="U50" s="8">
        <v>159385</v>
      </c>
      <c r="V50" s="4">
        <f t="shared" si="13"/>
        <v>159485.20000000001</v>
      </c>
      <c r="X50" s="7">
        <f t="shared" si="20"/>
        <v>12</v>
      </c>
      <c r="Y50" s="8">
        <v>400426</v>
      </c>
      <c r="Z50" s="8">
        <v>405053</v>
      </c>
      <c r="AA50" s="8">
        <v>397248</v>
      </c>
      <c r="AB50" s="8">
        <v>398097</v>
      </c>
      <c r="AC50" s="8">
        <v>406455</v>
      </c>
      <c r="AD50" s="4">
        <f t="shared" si="14"/>
        <v>401455.8</v>
      </c>
      <c r="AJ50" s="7">
        <f t="shared" si="21"/>
        <v>11</v>
      </c>
      <c r="AK50" s="8">
        <v>0.40852899999999998</v>
      </c>
      <c r="AL50" s="8">
        <v>0.413941</v>
      </c>
      <c r="AM50" s="8">
        <v>0.41378999999999999</v>
      </c>
      <c r="AN50" s="8">
        <v>0.40965499999999999</v>
      </c>
      <c r="AO50" s="8">
        <v>0.41317399999999999</v>
      </c>
      <c r="AP50" s="4">
        <f t="shared" si="15"/>
        <v>0.41181780000000001</v>
      </c>
      <c r="AQ50" s="49"/>
      <c r="AR50" s="7">
        <v>11</v>
      </c>
      <c r="AS50" s="8">
        <v>0.48531299999999999</v>
      </c>
      <c r="AT50" s="8">
        <v>0.48311999999999999</v>
      </c>
      <c r="AU50" s="8">
        <v>0.48353699999999999</v>
      </c>
      <c r="AV50" s="8">
        <v>0.48483300000000001</v>
      </c>
      <c r="AW50" s="8">
        <v>0.48324299999999998</v>
      </c>
      <c r="AX50" s="4">
        <f t="shared" si="16"/>
        <v>0.48400920000000003</v>
      </c>
      <c r="AZ50" s="7">
        <f t="shared" si="22"/>
        <v>11</v>
      </c>
      <c r="BA50" s="8">
        <v>0.202066</v>
      </c>
      <c r="BB50" s="8">
        <v>0.19855300000000001</v>
      </c>
      <c r="BC50" s="8">
        <v>0.198272</v>
      </c>
      <c r="BD50" s="8">
        <v>0.201375</v>
      </c>
      <c r="BE50" s="8">
        <v>0.200322</v>
      </c>
      <c r="BF50" s="4">
        <f t="shared" si="17"/>
        <v>0.20011760000000001</v>
      </c>
    </row>
    <row r="51" spans="8:58" x14ac:dyDescent="0.55000000000000004">
      <c r="H51" s="7">
        <f t="shared" si="18"/>
        <v>13</v>
      </c>
      <c r="I51" s="8">
        <v>189662</v>
      </c>
      <c r="J51" s="8">
        <v>195636</v>
      </c>
      <c r="K51" s="8">
        <v>196706</v>
      </c>
      <c r="L51" s="8">
        <v>199777</v>
      </c>
      <c r="M51" s="8">
        <v>196032</v>
      </c>
      <c r="N51" s="4">
        <f t="shared" si="12"/>
        <v>195562.6</v>
      </c>
      <c r="O51" s="49"/>
      <c r="P51" s="7">
        <f t="shared" si="19"/>
        <v>13</v>
      </c>
      <c r="Q51" s="8">
        <v>154323</v>
      </c>
      <c r="R51" s="8">
        <v>152161</v>
      </c>
      <c r="S51" s="8">
        <v>151368</v>
      </c>
      <c r="T51" s="8">
        <v>151571</v>
      </c>
      <c r="U51" s="8">
        <v>147983</v>
      </c>
      <c r="V51" s="4">
        <f t="shared" si="13"/>
        <v>151481.20000000001</v>
      </c>
      <c r="X51" s="7">
        <f t="shared" si="20"/>
        <v>13</v>
      </c>
      <c r="Y51" s="8">
        <v>422137</v>
      </c>
      <c r="Z51" s="8">
        <v>412030</v>
      </c>
      <c r="AA51" s="8">
        <v>410362</v>
      </c>
      <c r="AB51" s="8">
        <v>412470</v>
      </c>
      <c r="AC51" s="8">
        <v>427467</v>
      </c>
      <c r="AD51" s="4">
        <f t="shared" si="14"/>
        <v>416893.2</v>
      </c>
      <c r="AJ51" s="7">
        <f t="shared" si="21"/>
        <v>12</v>
      </c>
      <c r="AK51" s="8">
        <v>0.42407699999999998</v>
      </c>
      <c r="AL51" s="8">
        <v>0.422821</v>
      </c>
      <c r="AM51" s="8">
        <v>0.42175800000000002</v>
      </c>
      <c r="AN51" s="8">
        <v>0.42629299999999998</v>
      </c>
      <c r="AO51" s="8">
        <v>0.42502899999999999</v>
      </c>
      <c r="AP51" s="4">
        <f t="shared" si="15"/>
        <v>0.42399560000000003</v>
      </c>
      <c r="AQ51" s="49"/>
      <c r="AR51" s="7">
        <v>12</v>
      </c>
      <c r="AS51" s="8">
        <v>0.49785600000000002</v>
      </c>
      <c r="AT51" s="8">
        <v>0.49682100000000001</v>
      </c>
      <c r="AU51" s="8">
        <v>0.49639800000000001</v>
      </c>
      <c r="AV51" s="8">
        <v>0.49793900000000002</v>
      </c>
      <c r="AW51" s="8">
        <v>0.496834</v>
      </c>
      <c r="AX51" s="4">
        <f t="shared" si="16"/>
        <v>0.49716959999999999</v>
      </c>
      <c r="AZ51" s="7">
        <f t="shared" si="22"/>
        <v>12</v>
      </c>
      <c r="BA51" s="8">
        <v>0.19802500000000001</v>
      </c>
      <c r="BB51" s="8">
        <v>0.196686</v>
      </c>
      <c r="BC51" s="8">
        <v>0.199046</v>
      </c>
      <c r="BD51" s="8">
        <v>0.19947000000000001</v>
      </c>
      <c r="BE51" s="8">
        <v>0.19559599999999999</v>
      </c>
      <c r="BF51" s="4">
        <f t="shared" si="17"/>
        <v>0.19776460000000001</v>
      </c>
    </row>
    <row r="52" spans="8:58" x14ac:dyDescent="0.55000000000000004">
      <c r="H52" s="7">
        <f t="shared" si="18"/>
        <v>14</v>
      </c>
      <c r="I52" s="8">
        <v>184674</v>
      </c>
      <c r="J52" s="8">
        <v>183793</v>
      </c>
      <c r="K52" s="8">
        <v>188530</v>
      </c>
      <c r="L52" s="8">
        <v>185388</v>
      </c>
      <c r="M52" s="8">
        <v>186215</v>
      </c>
      <c r="N52" s="4">
        <f t="shared" si="12"/>
        <v>185720</v>
      </c>
      <c r="O52" s="49"/>
      <c r="P52" s="7">
        <f t="shared" si="19"/>
        <v>14</v>
      </c>
      <c r="Q52" s="8">
        <v>142622</v>
      </c>
      <c r="R52" s="8">
        <v>143907</v>
      </c>
      <c r="S52" s="8">
        <v>143841</v>
      </c>
      <c r="T52" s="8">
        <v>141722</v>
      </c>
      <c r="U52" s="8">
        <v>143191</v>
      </c>
      <c r="V52" s="4">
        <f t="shared" si="13"/>
        <v>143056.6</v>
      </c>
      <c r="X52" s="7">
        <f t="shared" si="20"/>
        <v>14</v>
      </c>
      <c r="Y52" s="8">
        <v>421414</v>
      </c>
      <c r="Z52" s="8">
        <v>433370</v>
      </c>
      <c r="AA52" s="8">
        <v>427980</v>
      </c>
      <c r="AB52" s="8">
        <v>433282</v>
      </c>
      <c r="AC52" s="8">
        <v>421514</v>
      </c>
      <c r="AD52" s="4">
        <f t="shared" si="14"/>
        <v>427512</v>
      </c>
      <c r="AJ52" s="7">
        <f t="shared" si="21"/>
        <v>13</v>
      </c>
      <c r="AK52" s="8">
        <v>0.44053900000000001</v>
      </c>
      <c r="AL52" s="8">
        <v>0.43523099999999998</v>
      </c>
      <c r="AM52" s="8">
        <v>0.43445899999999998</v>
      </c>
      <c r="AN52" s="8">
        <v>0.43179499999999998</v>
      </c>
      <c r="AO52" s="8">
        <v>0.43493799999999999</v>
      </c>
      <c r="AP52" s="4">
        <f t="shared" si="15"/>
        <v>0.4353923999999999</v>
      </c>
      <c r="AQ52" s="49"/>
      <c r="AR52" s="7">
        <v>13</v>
      </c>
      <c r="AS52" s="8">
        <v>0.50548000000000004</v>
      </c>
      <c r="AT52" s="8">
        <v>0.50730699999999995</v>
      </c>
      <c r="AU52" s="8">
        <v>0.50829000000000002</v>
      </c>
      <c r="AV52" s="8">
        <v>0.50868800000000003</v>
      </c>
      <c r="AW52" s="8">
        <v>0.51231700000000002</v>
      </c>
      <c r="AX52" s="4">
        <f t="shared" si="16"/>
        <v>0.50841639999999999</v>
      </c>
      <c r="AZ52" s="7">
        <f t="shared" si="22"/>
        <v>13</v>
      </c>
      <c r="BA52" s="8">
        <v>0.18894</v>
      </c>
      <c r="BB52" s="8">
        <v>0.19255900000000001</v>
      </c>
      <c r="BC52" s="8">
        <v>0.19225100000000001</v>
      </c>
      <c r="BD52" s="8">
        <v>0.190722</v>
      </c>
      <c r="BE52" s="8">
        <v>0.187613</v>
      </c>
      <c r="BF52" s="4">
        <f t="shared" si="17"/>
        <v>0.190417</v>
      </c>
    </row>
    <row r="53" spans="8:58" x14ac:dyDescent="0.55000000000000004">
      <c r="H53" s="7">
        <f t="shared" si="18"/>
        <v>15</v>
      </c>
      <c r="I53" s="8">
        <v>180295</v>
      </c>
      <c r="J53" s="8">
        <v>174216</v>
      </c>
      <c r="K53" s="8">
        <v>171719</v>
      </c>
      <c r="L53" s="8">
        <v>178954</v>
      </c>
      <c r="M53" s="8">
        <v>174624</v>
      </c>
      <c r="N53" s="4">
        <f t="shared" si="12"/>
        <v>175961.60000000001</v>
      </c>
      <c r="O53" s="49"/>
      <c r="P53" s="7">
        <f t="shared" si="19"/>
        <v>15</v>
      </c>
      <c r="Q53" s="8">
        <v>139617</v>
      </c>
      <c r="R53" s="8">
        <v>138023</v>
      </c>
      <c r="S53" s="8">
        <v>138610</v>
      </c>
      <c r="T53" s="8">
        <v>135792</v>
      </c>
      <c r="U53" s="8">
        <v>136971</v>
      </c>
      <c r="V53" s="4">
        <f t="shared" si="13"/>
        <v>137802.6</v>
      </c>
      <c r="X53" s="7">
        <f t="shared" si="20"/>
        <v>15</v>
      </c>
      <c r="Y53" s="8">
        <v>427451</v>
      </c>
      <c r="Z53" s="8">
        <v>422085</v>
      </c>
      <c r="AA53" s="8">
        <v>420075</v>
      </c>
      <c r="AB53" s="8">
        <v>428683</v>
      </c>
      <c r="AC53" s="8">
        <v>424743</v>
      </c>
      <c r="AD53" s="4">
        <f t="shared" si="14"/>
        <v>424607.4</v>
      </c>
      <c r="AJ53" s="7">
        <f t="shared" si="21"/>
        <v>14</v>
      </c>
      <c r="AK53" s="8">
        <v>0.44747999999999999</v>
      </c>
      <c r="AL53" s="8">
        <v>0.448073</v>
      </c>
      <c r="AM53" s="8">
        <v>0.44419799999999998</v>
      </c>
      <c r="AN53" s="8">
        <v>0.44675199999999998</v>
      </c>
      <c r="AO53" s="8">
        <v>0.44630799999999998</v>
      </c>
      <c r="AP53" s="4">
        <f t="shared" si="15"/>
        <v>0.44656220000000008</v>
      </c>
      <c r="AQ53" s="49"/>
      <c r="AR53" s="7">
        <v>14</v>
      </c>
      <c r="AS53" s="8">
        <v>0.52157299999999995</v>
      </c>
      <c r="AT53" s="8">
        <v>0.51987499999999998</v>
      </c>
      <c r="AU53" s="8">
        <v>0.51998900000000003</v>
      </c>
      <c r="AV53" s="8">
        <v>0.522374</v>
      </c>
      <c r="AW53" s="8">
        <v>0.52074299999999996</v>
      </c>
      <c r="AX53" s="4">
        <f t="shared" si="16"/>
        <v>0.52091080000000001</v>
      </c>
      <c r="AZ53" s="7">
        <f t="shared" si="22"/>
        <v>14</v>
      </c>
      <c r="BA53" s="8">
        <v>0.185726</v>
      </c>
      <c r="BB53" s="8">
        <v>0.182034</v>
      </c>
      <c r="BC53" s="8">
        <v>0.183338</v>
      </c>
      <c r="BD53" s="8">
        <v>0.181197</v>
      </c>
      <c r="BE53" s="8">
        <v>0.186278</v>
      </c>
      <c r="BF53" s="4">
        <f t="shared" si="17"/>
        <v>0.18371459999999998</v>
      </c>
    </row>
    <row r="54" spans="8:58" x14ac:dyDescent="0.55000000000000004">
      <c r="H54" s="7">
        <f t="shared" si="18"/>
        <v>16</v>
      </c>
      <c r="I54" s="8">
        <v>174379</v>
      </c>
      <c r="J54" s="8">
        <v>172775</v>
      </c>
      <c r="K54" s="8">
        <v>172200</v>
      </c>
      <c r="L54" s="8">
        <v>166154</v>
      </c>
      <c r="M54" s="8">
        <v>173508</v>
      </c>
      <c r="N54" s="4">
        <f t="shared" si="12"/>
        <v>171803.2</v>
      </c>
      <c r="O54" s="49"/>
      <c r="P54" s="7">
        <f t="shared" si="19"/>
        <v>16</v>
      </c>
      <c r="Q54" s="8">
        <v>132636</v>
      </c>
      <c r="R54" s="8">
        <v>131597</v>
      </c>
      <c r="S54" s="8">
        <v>134059</v>
      </c>
      <c r="T54" s="8">
        <v>131393</v>
      </c>
      <c r="U54" s="8">
        <v>132759</v>
      </c>
      <c r="V54" s="4">
        <f t="shared" si="13"/>
        <v>132488.79999999999</v>
      </c>
      <c r="X54" s="7">
        <f t="shared" si="20"/>
        <v>16</v>
      </c>
      <c r="Y54" s="8">
        <v>411220</v>
      </c>
      <c r="Z54" s="8">
        <v>418230</v>
      </c>
      <c r="AA54" s="8">
        <v>410721</v>
      </c>
      <c r="AB54" s="8">
        <v>416130</v>
      </c>
      <c r="AC54" s="8">
        <v>409786</v>
      </c>
      <c r="AD54" s="4">
        <f t="shared" si="14"/>
        <v>413217.4</v>
      </c>
      <c r="AJ54" s="7">
        <f t="shared" si="21"/>
        <v>15</v>
      </c>
      <c r="AK54" s="8">
        <v>0.452901</v>
      </c>
      <c r="AL54" s="8">
        <v>0.458922</v>
      </c>
      <c r="AM54" s="8">
        <v>0.46139400000000003</v>
      </c>
      <c r="AN54" s="8">
        <v>0.45406999999999997</v>
      </c>
      <c r="AO54" s="8">
        <v>0.45843400000000001</v>
      </c>
      <c r="AP54" s="4">
        <f t="shared" si="15"/>
        <v>0.4571442</v>
      </c>
      <c r="AQ54" s="49"/>
      <c r="AR54" s="7">
        <v>15</v>
      </c>
      <c r="AS54" s="8">
        <v>0.52640699999999996</v>
      </c>
      <c r="AT54" s="8">
        <v>0.528501</v>
      </c>
      <c r="AU54" s="8">
        <v>0.52800400000000003</v>
      </c>
      <c r="AV54" s="8">
        <v>0.53126099999999998</v>
      </c>
      <c r="AW54" s="8">
        <v>0.52947999999999995</v>
      </c>
      <c r="AX54" s="4">
        <f t="shared" si="16"/>
        <v>0.52873060000000005</v>
      </c>
      <c r="AZ54" s="7">
        <f t="shared" si="22"/>
        <v>15</v>
      </c>
      <c r="BA54" s="8">
        <v>0.18140800000000001</v>
      </c>
      <c r="BB54" s="8">
        <v>0.183389</v>
      </c>
      <c r="BC54" s="8">
        <v>0.18371499999999999</v>
      </c>
      <c r="BD54" s="8">
        <v>0.18040999999999999</v>
      </c>
      <c r="BE54" s="8">
        <v>0.18187500000000001</v>
      </c>
      <c r="BF54" s="4">
        <f t="shared" si="17"/>
        <v>0.1821594</v>
      </c>
    </row>
    <row r="55" spans="8:58" x14ac:dyDescent="0.55000000000000004">
      <c r="H55" s="7">
        <f t="shared" si="18"/>
        <v>17</v>
      </c>
      <c r="I55" s="8">
        <v>161771</v>
      </c>
      <c r="J55" s="8">
        <v>168682</v>
      </c>
      <c r="K55" s="8">
        <v>160623</v>
      </c>
      <c r="L55" s="8">
        <v>164863</v>
      </c>
      <c r="M55" s="8">
        <v>161915</v>
      </c>
      <c r="N55" s="4">
        <f t="shared" si="12"/>
        <v>163570.79999999999</v>
      </c>
      <c r="O55" s="49"/>
      <c r="P55" s="7">
        <f t="shared" si="19"/>
        <v>17</v>
      </c>
      <c r="Q55" s="8">
        <v>128295</v>
      </c>
      <c r="R55" s="8">
        <v>126884</v>
      </c>
      <c r="S55" s="8">
        <v>126397</v>
      </c>
      <c r="T55" s="8">
        <v>125539</v>
      </c>
      <c r="U55" s="8">
        <v>125946</v>
      </c>
      <c r="V55" s="4">
        <f t="shared" si="13"/>
        <v>126612.2</v>
      </c>
      <c r="X55" s="7">
        <f t="shared" si="20"/>
        <v>17</v>
      </c>
      <c r="Y55" s="8">
        <v>407734</v>
      </c>
      <c r="Z55" s="8">
        <v>407181</v>
      </c>
      <c r="AA55" s="8">
        <v>399935</v>
      </c>
      <c r="AB55" s="8">
        <v>404327</v>
      </c>
      <c r="AC55" s="8">
        <v>404250</v>
      </c>
      <c r="AD55" s="4">
        <f t="shared" si="14"/>
        <v>404685.4</v>
      </c>
      <c r="AJ55" s="7">
        <f t="shared" si="21"/>
        <v>16</v>
      </c>
      <c r="AK55" s="8">
        <v>0.46050799999999997</v>
      </c>
      <c r="AL55" s="8">
        <v>0.46172999999999997</v>
      </c>
      <c r="AM55" s="8">
        <v>0.462202</v>
      </c>
      <c r="AN55" s="8">
        <v>0.46824399999999999</v>
      </c>
      <c r="AO55" s="8">
        <v>0.461449</v>
      </c>
      <c r="AP55" s="4">
        <f t="shared" si="15"/>
        <v>0.46282659999999998</v>
      </c>
      <c r="AQ55" s="49"/>
      <c r="AR55" s="7">
        <v>16</v>
      </c>
      <c r="AS55" s="8">
        <v>0.53715000000000002</v>
      </c>
      <c r="AT55" s="8">
        <v>0.53839999999999999</v>
      </c>
      <c r="AU55" s="8">
        <v>0.535501</v>
      </c>
      <c r="AV55" s="8">
        <v>0.53873199999999999</v>
      </c>
      <c r="AW55" s="8">
        <v>0.53700300000000001</v>
      </c>
      <c r="AX55" s="4">
        <f t="shared" si="16"/>
        <v>0.53735719999999998</v>
      </c>
      <c r="AZ55" s="7">
        <f t="shared" si="22"/>
        <v>16</v>
      </c>
      <c r="BA55" s="8">
        <v>0.184838</v>
      </c>
      <c r="BB55" s="8">
        <v>0.18220700000000001</v>
      </c>
      <c r="BC55" s="8">
        <v>0.183559</v>
      </c>
      <c r="BD55" s="8">
        <v>0.18267700000000001</v>
      </c>
      <c r="BE55" s="8">
        <v>0.183837</v>
      </c>
      <c r="BF55" s="4">
        <f t="shared" si="17"/>
        <v>0.18342359999999999</v>
      </c>
    </row>
    <row r="56" spans="8:58" x14ac:dyDescent="0.55000000000000004">
      <c r="H56" s="7">
        <f t="shared" si="18"/>
        <v>18</v>
      </c>
      <c r="I56" s="8">
        <v>153948</v>
      </c>
      <c r="J56" s="8">
        <v>155940</v>
      </c>
      <c r="K56" s="8">
        <v>162409</v>
      </c>
      <c r="L56" s="8">
        <v>159908</v>
      </c>
      <c r="M56" s="8">
        <v>154111</v>
      </c>
      <c r="N56" s="4">
        <f t="shared" si="12"/>
        <v>157263.20000000001</v>
      </c>
      <c r="O56" s="49"/>
      <c r="P56" s="7">
        <f t="shared" si="19"/>
        <v>18</v>
      </c>
      <c r="Q56" s="8">
        <v>122168</v>
      </c>
      <c r="R56" s="8">
        <v>122466</v>
      </c>
      <c r="S56" s="8">
        <v>122620</v>
      </c>
      <c r="T56" s="8">
        <v>121777</v>
      </c>
      <c r="U56" s="8">
        <v>119265</v>
      </c>
      <c r="V56" s="4">
        <f t="shared" si="13"/>
        <v>121659.2</v>
      </c>
      <c r="X56" s="7">
        <f t="shared" si="20"/>
        <v>18</v>
      </c>
      <c r="Y56" s="8">
        <v>394476</v>
      </c>
      <c r="Z56" s="8">
        <v>394426</v>
      </c>
      <c r="AA56" s="8">
        <v>394927</v>
      </c>
      <c r="AB56" s="8">
        <v>395017</v>
      </c>
      <c r="AC56" s="8">
        <v>391610</v>
      </c>
      <c r="AD56" s="4">
        <f t="shared" si="14"/>
        <v>394091.2</v>
      </c>
      <c r="AJ56" s="7">
        <f t="shared" si="21"/>
        <v>17</v>
      </c>
      <c r="AK56" s="8">
        <v>0.47414899999999999</v>
      </c>
      <c r="AL56" s="8">
        <v>0.46715200000000001</v>
      </c>
      <c r="AM56" s="8">
        <v>0.47564000000000001</v>
      </c>
      <c r="AN56" s="8">
        <v>0.47132099999999999</v>
      </c>
      <c r="AO56" s="8">
        <v>0.47446500000000003</v>
      </c>
      <c r="AP56" s="4">
        <f t="shared" si="15"/>
        <v>0.4725454</v>
      </c>
      <c r="AQ56" s="49"/>
      <c r="AR56" s="7">
        <v>17</v>
      </c>
      <c r="AS56" s="8">
        <v>0.54461700000000002</v>
      </c>
      <c r="AT56" s="8">
        <v>0.54642000000000002</v>
      </c>
      <c r="AU56" s="8">
        <v>0.54691100000000004</v>
      </c>
      <c r="AV56" s="8">
        <v>0.54788999999999999</v>
      </c>
      <c r="AW56" s="8">
        <v>0.54730599999999996</v>
      </c>
      <c r="AX56" s="4">
        <f t="shared" si="16"/>
        <v>0.54662880000000003</v>
      </c>
      <c r="AZ56" s="7">
        <f t="shared" si="22"/>
        <v>17</v>
      </c>
      <c r="BA56" s="8">
        <v>0.18468899999999999</v>
      </c>
      <c r="BB56" s="8">
        <v>0.18421299999999999</v>
      </c>
      <c r="BC56" s="8">
        <v>0.18454000000000001</v>
      </c>
      <c r="BD56" s="8">
        <v>0.18556400000000001</v>
      </c>
      <c r="BE56" s="8">
        <v>0.185173</v>
      </c>
      <c r="BF56" s="4">
        <f t="shared" si="17"/>
        <v>0.18483580000000002</v>
      </c>
    </row>
    <row r="57" spans="8:58" x14ac:dyDescent="0.55000000000000004">
      <c r="H57" s="7">
        <f t="shared" si="18"/>
        <v>19</v>
      </c>
      <c r="I57" s="8">
        <v>153194</v>
      </c>
      <c r="J57" s="8">
        <v>151278</v>
      </c>
      <c r="K57" s="8">
        <v>156131</v>
      </c>
      <c r="L57" s="8">
        <v>157180</v>
      </c>
      <c r="M57" s="8">
        <v>152182</v>
      </c>
      <c r="N57" s="4">
        <f t="shared" si="12"/>
        <v>153993</v>
      </c>
      <c r="O57" s="49"/>
      <c r="P57" s="7">
        <f t="shared" si="19"/>
        <v>19</v>
      </c>
      <c r="Q57" s="8">
        <v>117237</v>
      </c>
      <c r="R57" s="8">
        <v>117251</v>
      </c>
      <c r="S57" s="8">
        <v>119473</v>
      </c>
      <c r="T57" s="8">
        <v>119452</v>
      </c>
      <c r="U57" s="8">
        <v>119633</v>
      </c>
      <c r="V57" s="4">
        <f t="shared" si="13"/>
        <v>118609.2</v>
      </c>
      <c r="X57" s="7">
        <f t="shared" si="20"/>
        <v>19</v>
      </c>
      <c r="Y57" s="8">
        <v>388049</v>
      </c>
      <c r="Z57" s="8">
        <v>385124</v>
      </c>
      <c r="AA57" s="8">
        <v>387184</v>
      </c>
      <c r="AB57" s="8">
        <v>387936</v>
      </c>
      <c r="AC57" s="8">
        <v>388936</v>
      </c>
      <c r="AD57" s="4">
        <f t="shared" si="14"/>
        <v>387445.8</v>
      </c>
      <c r="AJ57" s="7">
        <f t="shared" si="21"/>
        <v>18</v>
      </c>
      <c r="AK57" s="8">
        <v>0.484184</v>
      </c>
      <c r="AL57" s="8">
        <v>0.48212300000000002</v>
      </c>
      <c r="AM57" s="8">
        <v>0.47664699999999999</v>
      </c>
      <c r="AN57" s="8">
        <v>0.478829</v>
      </c>
      <c r="AO57" s="8">
        <v>0.48455999999999999</v>
      </c>
      <c r="AP57" s="4">
        <f t="shared" si="15"/>
        <v>0.48126860000000005</v>
      </c>
      <c r="AQ57" s="49"/>
      <c r="AR57" s="7">
        <v>18</v>
      </c>
      <c r="AS57" s="8">
        <v>0.55465500000000001</v>
      </c>
      <c r="AT57" s="8">
        <v>0.55396699999999999</v>
      </c>
      <c r="AU57" s="8">
        <v>0.55381100000000005</v>
      </c>
      <c r="AV57" s="8">
        <v>0.55530400000000002</v>
      </c>
      <c r="AW57" s="8">
        <v>0.55851399999999995</v>
      </c>
      <c r="AX57" s="4">
        <f t="shared" si="16"/>
        <v>0.55525020000000003</v>
      </c>
      <c r="AZ57" s="7">
        <f t="shared" si="22"/>
        <v>18</v>
      </c>
      <c r="BA57" s="8">
        <v>0.18679599999999999</v>
      </c>
      <c r="BB57" s="8">
        <v>0.18765899999999999</v>
      </c>
      <c r="BC57" s="8">
        <v>0.18673300000000001</v>
      </c>
      <c r="BD57" s="8">
        <v>0.187385</v>
      </c>
      <c r="BE57" s="8">
        <v>0.187246</v>
      </c>
      <c r="BF57" s="4">
        <f t="shared" si="17"/>
        <v>0.18716380000000002</v>
      </c>
    </row>
    <row r="58" spans="8:58" x14ac:dyDescent="0.55000000000000004">
      <c r="H58" s="7">
        <f t="shared" si="18"/>
        <v>20</v>
      </c>
      <c r="I58" s="8">
        <v>147051</v>
      </c>
      <c r="J58" s="8">
        <v>151783</v>
      </c>
      <c r="K58" s="8">
        <v>144768</v>
      </c>
      <c r="L58" s="8">
        <v>151149</v>
      </c>
      <c r="M58" s="8">
        <v>154023</v>
      </c>
      <c r="N58" s="4">
        <f t="shared" si="12"/>
        <v>149754.79999999999</v>
      </c>
      <c r="O58" s="49"/>
      <c r="P58" s="7">
        <f t="shared" si="19"/>
        <v>20</v>
      </c>
      <c r="Q58" s="8">
        <v>115562</v>
      </c>
      <c r="R58" s="8">
        <v>114477</v>
      </c>
      <c r="S58" s="8">
        <v>115581</v>
      </c>
      <c r="T58" s="8">
        <v>115239</v>
      </c>
      <c r="U58" s="8">
        <v>114279</v>
      </c>
      <c r="V58" s="4">
        <f t="shared" si="13"/>
        <v>115027.6</v>
      </c>
      <c r="X58" s="7">
        <f t="shared" si="20"/>
        <v>20</v>
      </c>
      <c r="Y58" s="8">
        <v>382571</v>
      </c>
      <c r="Z58" s="8">
        <v>381720</v>
      </c>
      <c r="AA58" s="8">
        <v>380531</v>
      </c>
      <c r="AB58" s="8">
        <v>381608</v>
      </c>
      <c r="AC58" s="8">
        <v>380712</v>
      </c>
      <c r="AD58" s="4">
        <f t="shared" si="14"/>
        <v>381428.4</v>
      </c>
      <c r="AJ58" s="7">
        <f t="shared" si="21"/>
        <v>19</v>
      </c>
      <c r="AK58" s="8">
        <v>0.48604999999999998</v>
      </c>
      <c r="AL58" s="8">
        <v>0.48838399999999998</v>
      </c>
      <c r="AM58" s="8">
        <v>0.48344700000000002</v>
      </c>
      <c r="AN58" s="8">
        <v>0.48228900000000002</v>
      </c>
      <c r="AO58" s="8">
        <v>0.48703000000000002</v>
      </c>
      <c r="AP58" s="4">
        <f t="shared" si="15"/>
        <v>0.48543999999999998</v>
      </c>
      <c r="AQ58" s="49"/>
      <c r="AR58" s="7">
        <v>19</v>
      </c>
      <c r="AS58" s="8">
        <v>0.56217499999999998</v>
      </c>
      <c r="AT58" s="8">
        <v>0.56189999999999996</v>
      </c>
      <c r="AU58" s="8">
        <v>0.55909699999999996</v>
      </c>
      <c r="AV58" s="8">
        <v>0.559172</v>
      </c>
      <c r="AW58" s="8">
        <v>0.558944</v>
      </c>
      <c r="AX58" s="4">
        <f t="shared" si="16"/>
        <v>0.56025760000000002</v>
      </c>
      <c r="AZ58" s="7">
        <f t="shared" si="22"/>
        <v>19</v>
      </c>
      <c r="BA58" s="8">
        <v>0.186553</v>
      </c>
      <c r="BB58" s="8">
        <v>0.18845799999999999</v>
      </c>
      <c r="BC58" s="8">
        <v>0.18787499999999999</v>
      </c>
      <c r="BD58" s="8">
        <v>0.186225</v>
      </c>
      <c r="BE58" s="8">
        <v>0.18662599999999999</v>
      </c>
      <c r="BF58" s="4">
        <f t="shared" si="17"/>
        <v>0.18714739999999999</v>
      </c>
    </row>
    <row r="59" spans="8:58" x14ac:dyDescent="0.55000000000000004">
      <c r="H59" s="7">
        <f t="shared" si="18"/>
        <v>21</v>
      </c>
      <c r="I59" s="8">
        <v>142486</v>
      </c>
      <c r="J59" s="8">
        <v>141298</v>
      </c>
      <c r="K59" s="8">
        <v>136804</v>
      </c>
      <c r="L59" s="8">
        <v>139436</v>
      </c>
      <c r="M59" s="8">
        <v>144847</v>
      </c>
      <c r="N59" s="4">
        <f t="shared" si="12"/>
        <v>140974.20000000001</v>
      </c>
      <c r="O59" s="49"/>
      <c r="P59" s="7">
        <f t="shared" si="19"/>
        <v>21</v>
      </c>
      <c r="Q59" s="8">
        <v>109198</v>
      </c>
      <c r="R59" s="8">
        <v>110339</v>
      </c>
      <c r="S59" s="8">
        <v>108845</v>
      </c>
      <c r="T59" s="8">
        <v>108935</v>
      </c>
      <c r="U59" s="8">
        <v>113859</v>
      </c>
      <c r="V59" s="4">
        <f t="shared" si="13"/>
        <v>110235.2</v>
      </c>
      <c r="X59" s="7">
        <f t="shared" si="20"/>
        <v>21</v>
      </c>
      <c r="Y59" s="8">
        <v>374716</v>
      </c>
      <c r="Z59" s="8">
        <v>374087</v>
      </c>
      <c r="AA59" s="8">
        <v>374279</v>
      </c>
      <c r="AB59" s="8">
        <v>377550</v>
      </c>
      <c r="AC59" s="8">
        <v>373993</v>
      </c>
      <c r="AD59" s="4">
        <f t="shared" si="14"/>
        <v>374925</v>
      </c>
      <c r="AJ59" s="7">
        <f t="shared" si="21"/>
        <v>20</v>
      </c>
      <c r="AK59" s="8">
        <v>0.49487199999999998</v>
      </c>
      <c r="AL59" s="8">
        <v>0.48969200000000002</v>
      </c>
      <c r="AM59" s="8">
        <v>0.49778299999999998</v>
      </c>
      <c r="AN59" s="8">
        <v>0.49064000000000002</v>
      </c>
      <c r="AO59" s="8">
        <v>0.48765500000000001</v>
      </c>
      <c r="AP59" s="4">
        <f t="shared" si="15"/>
        <v>0.49212840000000002</v>
      </c>
      <c r="AQ59" s="49"/>
      <c r="AR59" s="7">
        <v>20</v>
      </c>
      <c r="AS59" s="8">
        <v>0.56621500000000002</v>
      </c>
      <c r="AT59" s="8">
        <v>0.56748299999999996</v>
      </c>
      <c r="AU59" s="8">
        <v>0.56630599999999998</v>
      </c>
      <c r="AV59" s="8">
        <v>0.56654899999999997</v>
      </c>
      <c r="AW59" s="8">
        <v>0.56763600000000003</v>
      </c>
      <c r="AX59" s="4">
        <f t="shared" si="16"/>
        <v>0.56683780000000006</v>
      </c>
      <c r="AZ59" s="7">
        <f t="shared" si="22"/>
        <v>20</v>
      </c>
      <c r="BA59" s="8">
        <v>0.18807699999999999</v>
      </c>
      <c r="BB59" s="8">
        <v>0.18815499999999999</v>
      </c>
      <c r="BC59" s="8">
        <v>0.18937599999999999</v>
      </c>
      <c r="BD59" s="8">
        <v>0.18878800000000001</v>
      </c>
      <c r="BE59" s="8">
        <v>0.189081</v>
      </c>
      <c r="BF59" s="4">
        <f t="shared" si="17"/>
        <v>0.18869540000000001</v>
      </c>
    </row>
    <row r="60" spans="8:58" x14ac:dyDescent="0.55000000000000004">
      <c r="H60" s="7">
        <f t="shared" si="18"/>
        <v>22</v>
      </c>
      <c r="I60" s="8">
        <v>140449</v>
      </c>
      <c r="J60" s="8">
        <v>135604</v>
      </c>
      <c r="K60" s="8">
        <v>139763</v>
      </c>
      <c r="L60" s="8">
        <v>139846</v>
      </c>
      <c r="M60" s="8">
        <v>141778</v>
      </c>
      <c r="N60" s="4">
        <f t="shared" si="12"/>
        <v>139488</v>
      </c>
      <c r="O60" s="49"/>
      <c r="P60" s="7">
        <f t="shared" si="19"/>
        <v>22</v>
      </c>
      <c r="Q60" s="8">
        <v>106240</v>
      </c>
      <c r="R60" s="8">
        <v>108462</v>
      </c>
      <c r="S60" s="8">
        <v>108495</v>
      </c>
      <c r="T60" s="8">
        <v>105031</v>
      </c>
      <c r="U60" s="8">
        <v>108650</v>
      </c>
      <c r="V60" s="4">
        <f t="shared" si="13"/>
        <v>107375.6</v>
      </c>
      <c r="X60" s="7">
        <f t="shared" si="20"/>
        <v>22</v>
      </c>
      <c r="Y60" s="8">
        <v>364861</v>
      </c>
      <c r="Z60" s="8">
        <v>368696</v>
      </c>
      <c r="AA60" s="8">
        <v>367938</v>
      </c>
      <c r="AB60" s="8">
        <v>369902</v>
      </c>
      <c r="AC60" s="8">
        <v>367592</v>
      </c>
      <c r="AD60" s="4">
        <f t="shared" si="14"/>
        <v>367797.8</v>
      </c>
      <c r="AJ60" s="7">
        <f t="shared" si="21"/>
        <v>21</v>
      </c>
      <c r="AK60" s="8">
        <v>0.50201099999999999</v>
      </c>
      <c r="AL60" s="8">
        <v>0.50298699999999996</v>
      </c>
      <c r="AM60" s="8">
        <v>0.50812999999999997</v>
      </c>
      <c r="AN60" s="8">
        <v>0.504888</v>
      </c>
      <c r="AO60" s="8">
        <v>0.49926700000000002</v>
      </c>
      <c r="AP60" s="4">
        <f t="shared" si="15"/>
        <v>0.50345660000000003</v>
      </c>
      <c r="AQ60" s="49"/>
      <c r="AR60" s="7">
        <v>21</v>
      </c>
      <c r="AS60" s="8">
        <v>0.57655900000000004</v>
      </c>
      <c r="AT60" s="8">
        <v>0.57492799999999999</v>
      </c>
      <c r="AU60" s="8">
        <v>0.57684999999999997</v>
      </c>
      <c r="AV60" s="8">
        <v>0.57712399999999997</v>
      </c>
      <c r="AW60" s="8">
        <v>0.56870100000000001</v>
      </c>
      <c r="AX60" s="4">
        <f t="shared" si="16"/>
        <v>0.57483239999999991</v>
      </c>
      <c r="AZ60" s="7">
        <f t="shared" si="22"/>
        <v>21</v>
      </c>
      <c r="BA60" s="8">
        <v>0.189611</v>
      </c>
      <c r="BB60" s="8">
        <v>0.18951899999999999</v>
      </c>
      <c r="BC60" s="8">
        <v>0.18990000000000001</v>
      </c>
      <c r="BD60" s="8">
        <v>0.18857399999999999</v>
      </c>
      <c r="BE60" s="8">
        <v>0.19015099999999999</v>
      </c>
      <c r="BF60" s="4">
        <f t="shared" si="17"/>
        <v>0.18955099999999997</v>
      </c>
    </row>
    <row r="61" spans="8:58" x14ac:dyDescent="0.55000000000000004">
      <c r="H61" s="7">
        <f t="shared" si="18"/>
        <v>23</v>
      </c>
      <c r="I61" s="8">
        <v>133281</v>
      </c>
      <c r="J61" s="8">
        <v>136432</v>
      </c>
      <c r="K61" s="8">
        <v>134352</v>
      </c>
      <c r="L61" s="8">
        <v>138227</v>
      </c>
      <c r="M61" s="8">
        <v>134410</v>
      </c>
      <c r="N61" s="4">
        <f t="shared" si="12"/>
        <v>135340.4</v>
      </c>
      <c r="O61" s="49"/>
      <c r="P61" s="7">
        <f t="shared" si="19"/>
        <v>23</v>
      </c>
      <c r="Q61" s="8">
        <v>106641</v>
      </c>
      <c r="R61" s="8">
        <v>104680</v>
      </c>
      <c r="S61" s="8">
        <v>104691</v>
      </c>
      <c r="T61" s="8">
        <v>104942</v>
      </c>
      <c r="U61" s="8">
        <v>103116</v>
      </c>
      <c r="V61" s="4">
        <f t="shared" si="13"/>
        <v>104814</v>
      </c>
      <c r="X61" s="7">
        <f t="shared" si="20"/>
        <v>23</v>
      </c>
      <c r="Y61" s="8">
        <v>361493</v>
      </c>
      <c r="Z61" s="8">
        <v>357495</v>
      </c>
      <c r="AA61" s="8">
        <v>358890</v>
      </c>
      <c r="AB61" s="8">
        <v>364893</v>
      </c>
      <c r="AC61" s="8">
        <v>364543</v>
      </c>
      <c r="AD61" s="4">
        <f t="shared" si="14"/>
        <v>361462.8</v>
      </c>
      <c r="AJ61" s="7">
        <f t="shared" si="21"/>
        <v>22</v>
      </c>
      <c r="AK61" s="8">
        <v>0.50546100000000005</v>
      </c>
      <c r="AL61" s="8">
        <v>0.51088100000000003</v>
      </c>
      <c r="AM61" s="8">
        <v>0.50623399999999996</v>
      </c>
      <c r="AN61" s="8">
        <v>0.50654399999999999</v>
      </c>
      <c r="AO61" s="8">
        <v>0.50459600000000004</v>
      </c>
      <c r="AP61" s="4">
        <f t="shared" si="15"/>
        <v>0.50674320000000006</v>
      </c>
      <c r="AQ61" s="49"/>
      <c r="AR61" s="7">
        <v>22</v>
      </c>
      <c r="AS61" s="8">
        <v>0.58205300000000004</v>
      </c>
      <c r="AT61" s="8">
        <v>0.57905399999999996</v>
      </c>
      <c r="AU61" s="8">
        <v>0.57890299999999995</v>
      </c>
      <c r="AV61" s="8">
        <v>0.58404400000000001</v>
      </c>
      <c r="AW61" s="8">
        <v>0.57853399999999999</v>
      </c>
      <c r="AX61" s="4">
        <f t="shared" si="16"/>
        <v>0.58051759999999997</v>
      </c>
      <c r="AZ61" s="7">
        <f t="shared" si="22"/>
        <v>22</v>
      </c>
      <c r="BA61" s="8">
        <v>0.191556</v>
      </c>
      <c r="BB61" s="8">
        <v>0.191054</v>
      </c>
      <c r="BC61" s="8">
        <v>0.19060199999999999</v>
      </c>
      <c r="BD61" s="8">
        <v>0.190937</v>
      </c>
      <c r="BE61" s="8">
        <v>0.191218</v>
      </c>
      <c r="BF61" s="4">
        <f t="shared" si="17"/>
        <v>0.1910734</v>
      </c>
    </row>
    <row r="62" spans="8:58" x14ac:dyDescent="0.55000000000000004">
      <c r="H62" s="7">
        <f t="shared" si="18"/>
        <v>24</v>
      </c>
      <c r="I62" s="8">
        <v>131324</v>
      </c>
      <c r="J62" s="8">
        <v>130427</v>
      </c>
      <c r="K62" s="8">
        <v>129620</v>
      </c>
      <c r="L62" s="8">
        <v>133906</v>
      </c>
      <c r="M62" s="8">
        <v>132130</v>
      </c>
      <c r="N62" s="4">
        <f t="shared" si="12"/>
        <v>131481.4</v>
      </c>
      <c r="O62" s="49"/>
      <c r="P62" s="7">
        <f t="shared" si="19"/>
        <v>24</v>
      </c>
      <c r="Q62" s="8">
        <v>101418</v>
      </c>
      <c r="R62" s="8">
        <v>100734</v>
      </c>
      <c r="S62" s="8">
        <v>100934</v>
      </c>
      <c r="T62" s="8">
        <v>103352</v>
      </c>
      <c r="U62" s="8">
        <v>101085</v>
      </c>
      <c r="V62" s="4">
        <f t="shared" si="13"/>
        <v>101504.6</v>
      </c>
      <c r="X62" s="7">
        <f t="shared" si="20"/>
        <v>24</v>
      </c>
      <c r="Y62" s="8">
        <v>353881</v>
      </c>
      <c r="Z62" s="8">
        <v>357795</v>
      </c>
      <c r="AA62" s="8">
        <v>358856</v>
      </c>
      <c r="AB62" s="8">
        <v>354059</v>
      </c>
      <c r="AC62" s="8">
        <v>356914</v>
      </c>
      <c r="AD62" s="4">
        <f t="shared" si="14"/>
        <v>356301</v>
      </c>
      <c r="AJ62" s="7">
        <f t="shared" si="21"/>
        <v>23</v>
      </c>
      <c r="AK62" s="8">
        <v>0.51570000000000005</v>
      </c>
      <c r="AL62" s="8">
        <v>0.51139500000000004</v>
      </c>
      <c r="AM62" s="8">
        <v>0.51362699999999994</v>
      </c>
      <c r="AN62" s="8">
        <v>0.50912400000000002</v>
      </c>
      <c r="AO62" s="8">
        <v>0.51389399999999996</v>
      </c>
      <c r="AP62" s="4">
        <f t="shared" si="15"/>
        <v>0.51274799999999998</v>
      </c>
      <c r="AQ62" s="49"/>
      <c r="AR62" s="7">
        <v>23</v>
      </c>
      <c r="AS62" s="8">
        <v>0.58285799999999999</v>
      </c>
      <c r="AT62" s="8">
        <v>0.585511</v>
      </c>
      <c r="AU62" s="8">
        <v>0.58554200000000001</v>
      </c>
      <c r="AV62" s="8">
        <v>0.58503700000000003</v>
      </c>
      <c r="AW62" s="8">
        <v>0.58810200000000001</v>
      </c>
      <c r="AX62" s="4">
        <f t="shared" si="16"/>
        <v>0.5854100000000001</v>
      </c>
      <c r="AZ62" s="7">
        <f t="shared" si="22"/>
        <v>23</v>
      </c>
      <c r="BA62" s="8">
        <v>0.19255</v>
      </c>
      <c r="BB62" s="8">
        <v>0.19392699999999999</v>
      </c>
      <c r="BC62" s="8">
        <v>0.19314100000000001</v>
      </c>
      <c r="BD62" s="8">
        <v>0.19010199999999999</v>
      </c>
      <c r="BE62" s="8">
        <v>0.190946</v>
      </c>
      <c r="BF62" s="4">
        <f t="shared" si="17"/>
        <v>0.1921332</v>
      </c>
    </row>
    <row r="63" spans="8:58" x14ac:dyDescent="0.55000000000000004">
      <c r="H63" s="7">
        <f t="shared" si="18"/>
        <v>25</v>
      </c>
      <c r="I63" s="8">
        <v>127162</v>
      </c>
      <c r="J63" s="8">
        <v>127533</v>
      </c>
      <c r="K63" s="8">
        <v>127392</v>
      </c>
      <c r="L63" s="8">
        <v>127815</v>
      </c>
      <c r="M63" s="8">
        <v>127080</v>
      </c>
      <c r="N63" s="4">
        <f t="shared" si="12"/>
        <v>127396.4</v>
      </c>
      <c r="O63" s="49"/>
      <c r="P63" s="7">
        <f t="shared" si="19"/>
        <v>25</v>
      </c>
      <c r="Q63" s="8">
        <v>97148.5</v>
      </c>
      <c r="R63" s="8">
        <v>99145.1</v>
      </c>
      <c r="S63" s="8">
        <v>99810.6</v>
      </c>
      <c r="T63" s="8">
        <v>98777.4</v>
      </c>
      <c r="U63" s="8">
        <v>99192.5</v>
      </c>
      <c r="V63" s="4">
        <f t="shared" si="13"/>
        <v>98814.819999999992</v>
      </c>
      <c r="X63" s="7">
        <f t="shared" si="20"/>
        <v>25</v>
      </c>
      <c r="Y63" s="8">
        <v>352023</v>
      </c>
      <c r="Z63" s="8">
        <v>351549</v>
      </c>
      <c r="AA63" s="8">
        <v>351076</v>
      </c>
      <c r="AB63" s="8">
        <v>350337</v>
      </c>
      <c r="AC63" s="8">
        <v>351574</v>
      </c>
      <c r="AD63" s="4">
        <f t="shared" si="14"/>
        <v>351311.8</v>
      </c>
      <c r="AJ63" s="7">
        <f t="shared" si="21"/>
        <v>24</v>
      </c>
      <c r="AK63" s="8">
        <v>0.51917500000000005</v>
      </c>
      <c r="AL63" s="8">
        <v>0.51977300000000004</v>
      </c>
      <c r="AM63" s="8">
        <v>0.52060799999999996</v>
      </c>
      <c r="AN63" s="8">
        <v>0.51502099999999995</v>
      </c>
      <c r="AO63" s="8">
        <v>0.51765499999999998</v>
      </c>
      <c r="AP63" s="4">
        <f t="shared" si="15"/>
        <v>0.51844639999999997</v>
      </c>
      <c r="AQ63" s="49"/>
      <c r="AR63" s="7">
        <v>24</v>
      </c>
      <c r="AS63" s="8">
        <v>0.59145800000000004</v>
      </c>
      <c r="AT63" s="8">
        <v>0.59254399999999996</v>
      </c>
      <c r="AU63" s="8">
        <v>0.59243999999999997</v>
      </c>
      <c r="AV63" s="8">
        <v>0.58805200000000002</v>
      </c>
      <c r="AW63" s="8">
        <v>0.59226400000000001</v>
      </c>
      <c r="AX63" s="4">
        <f t="shared" si="16"/>
        <v>0.59135159999999998</v>
      </c>
      <c r="AZ63" s="7">
        <f t="shared" si="22"/>
        <v>24</v>
      </c>
      <c r="BA63" s="8">
        <v>0.19393299999999999</v>
      </c>
      <c r="BB63" s="8">
        <v>0.19245899999999999</v>
      </c>
      <c r="BC63" s="8">
        <v>0.192381</v>
      </c>
      <c r="BD63" s="8">
        <v>0.19391900000000001</v>
      </c>
      <c r="BE63" s="8">
        <v>0.19264300000000001</v>
      </c>
      <c r="BF63" s="4">
        <f t="shared" si="17"/>
        <v>0.19306699999999999</v>
      </c>
    </row>
    <row r="64" spans="8:58" x14ac:dyDescent="0.55000000000000004">
      <c r="H64" s="7">
        <f t="shared" si="18"/>
        <v>26</v>
      </c>
      <c r="I64" s="8">
        <v>122686</v>
      </c>
      <c r="J64" s="8">
        <v>123457</v>
      </c>
      <c r="K64" s="8">
        <v>120034</v>
      </c>
      <c r="L64" s="8">
        <v>127634</v>
      </c>
      <c r="M64" s="8">
        <v>124628</v>
      </c>
      <c r="N64" s="4">
        <f t="shared" si="12"/>
        <v>123687.8</v>
      </c>
      <c r="O64" s="49"/>
      <c r="P64" s="7">
        <f t="shared" si="19"/>
        <v>26</v>
      </c>
      <c r="Q64" s="8">
        <v>96924.800000000003</v>
      </c>
      <c r="R64" s="8">
        <v>97244.6</v>
      </c>
      <c r="S64" s="8">
        <v>96207.6</v>
      </c>
      <c r="T64" s="8">
        <v>94519.5</v>
      </c>
      <c r="U64" s="8">
        <v>96515.1</v>
      </c>
      <c r="V64" s="4">
        <f t="shared" si="13"/>
        <v>96282.319999999992</v>
      </c>
      <c r="X64" s="7">
        <f t="shared" si="20"/>
        <v>26</v>
      </c>
      <c r="Y64" s="8">
        <v>348470</v>
      </c>
      <c r="Z64" s="8">
        <v>349850</v>
      </c>
      <c r="AA64" s="8">
        <v>344303</v>
      </c>
      <c r="AB64" s="8">
        <v>345482</v>
      </c>
      <c r="AC64" s="8">
        <v>345439</v>
      </c>
      <c r="AD64" s="4">
        <f t="shared" si="14"/>
        <v>346708.8</v>
      </c>
      <c r="AJ64" s="7">
        <f t="shared" si="21"/>
        <v>25</v>
      </c>
      <c r="AK64" s="8">
        <v>0.52569299999999997</v>
      </c>
      <c r="AL64" s="8">
        <v>0.52446700000000002</v>
      </c>
      <c r="AM64" s="8">
        <v>0.52549500000000005</v>
      </c>
      <c r="AN64" s="8">
        <v>0.52465099999999998</v>
      </c>
      <c r="AO64" s="8">
        <v>0.52549999999999997</v>
      </c>
      <c r="AP64" s="4">
        <f t="shared" si="15"/>
        <v>0.52516119999999999</v>
      </c>
      <c r="AQ64" s="49"/>
      <c r="AR64" s="7">
        <v>25</v>
      </c>
      <c r="AS64" s="8">
        <v>0.59934600000000005</v>
      </c>
      <c r="AT64" s="8">
        <v>0.59635700000000003</v>
      </c>
      <c r="AU64" s="8">
        <v>0.59549600000000003</v>
      </c>
      <c r="AV64" s="8">
        <v>0.59704800000000002</v>
      </c>
      <c r="AW64" s="8">
        <v>0.59605600000000003</v>
      </c>
      <c r="AX64" s="4">
        <f t="shared" si="16"/>
        <v>0.59686059999999996</v>
      </c>
      <c r="AZ64" s="7">
        <f t="shared" si="22"/>
        <v>25</v>
      </c>
      <c r="BA64" s="8">
        <v>0.193298</v>
      </c>
      <c r="BB64" s="8">
        <v>0.194489</v>
      </c>
      <c r="BC64" s="8">
        <v>0.19492699999999999</v>
      </c>
      <c r="BD64" s="8">
        <v>0.19478100000000001</v>
      </c>
      <c r="BE64" s="8">
        <v>0.195049</v>
      </c>
      <c r="BF64" s="4">
        <f t="shared" si="17"/>
        <v>0.19450879999999998</v>
      </c>
    </row>
    <row r="65" spans="8:58" x14ac:dyDescent="0.55000000000000004">
      <c r="H65" s="7">
        <f t="shared" si="18"/>
        <v>27</v>
      </c>
      <c r="I65" s="8">
        <v>119901</v>
      </c>
      <c r="J65" s="8">
        <v>121377</v>
      </c>
      <c r="K65" s="8">
        <v>120104</v>
      </c>
      <c r="L65" s="8">
        <v>121090</v>
      </c>
      <c r="M65" s="8">
        <v>118254</v>
      </c>
      <c r="N65" s="4">
        <f t="shared" si="12"/>
        <v>120145.2</v>
      </c>
      <c r="O65" s="49"/>
      <c r="P65" s="7">
        <f t="shared" si="19"/>
        <v>27</v>
      </c>
      <c r="Q65" s="8">
        <v>94304.6</v>
      </c>
      <c r="R65" s="8">
        <v>93568.1</v>
      </c>
      <c r="S65" s="8">
        <v>94522.1</v>
      </c>
      <c r="T65" s="8">
        <v>94792.3</v>
      </c>
      <c r="U65" s="8">
        <v>93744</v>
      </c>
      <c r="V65" s="4">
        <f t="shared" si="13"/>
        <v>94186.22</v>
      </c>
      <c r="X65" s="7">
        <f t="shared" si="20"/>
        <v>27</v>
      </c>
      <c r="Y65" s="8">
        <v>341974</v>
      </c>
      <c r="Z65" s="8">
        <v>338487</v>
      </c>
      <c r="AA65" s="8">
        <v>338185</v>
      </c>
      <c r="AB65" s="8">
        <v>342281</v>
      </c>
      <c r="AC65" s="8">
        <v>337918</v>
      </c>
      <c r="AD65" s="4">
        <f>AVERAGE(Y65:AC65)</f>
        <v>339769</v>
      </c>
      <c r="AJ65" s="7">
        <f t="shared" si="21"/>
        <v>26</v>
      </c>
      <c r="AK65" s="8">
        <v>0.532501</v>
      </c>
      <c r="AL65" s="8">
        <v>0.53163199999999999</v>
      </c>
      <c r="AM65" s="8">
        <v>0.53561700000000001</v>
      </c>
      <c r="AN65" s="8">
        <v>0.526389</v>
      </c>
      <c r="AO65" s="8">
        <v>0.52954299999999999</v>
      </c>
      <c r="AP65" s="4">
        <f t="shared" si="15"/>
        <v>0.53113640000000006</v>
      </c>
      <c r="AQ65" s="49"/>
      <c r="AR65" s="7">
        <v>26</v>
      </c>
      <c r="AS65" s="8">
        <v>0.60098700000000005</v>
      </c>
      <c r="AT65" s="8">
        <v>0.60063599999999995</v>
      </c>
      <c r="AU65" s="8">
        <v>0.60209500000000005</v>
      </c>
      <c r="AV65" s="8">
        <v>0.60476300000000005</v>
      </c>
      <c r="AW65" s="8">
        <v>0.601275</v>
      </c>
      <c r="AX65" s="4">
        <f t="shared" si="16"/>
        <v>0.60195120000000002</v>
      </c>
      <c r="AZ65" s="7">
        <f t="shared" si="22"/>
        <v>26</v>
      </c>
      <c r="BA65" s="8">
        <v>0.19355900000000001</v>
      </c>
      <c r="BB65" s="8">
        <v>0.194328</v>
      </c>
      <c r="BC65" s="8">
        <v>0.194934</v>
      </c>
      <c r="BD65" s="8">
        <v>0.19534899999999999</v>
      </c>
      <c r="BE65" s="8">
        <v>0.195266</v>
      </c>
      <c r="BF65" s="4">
        <f t="shared" si="17"/>
        <v>0.1946872</v>
      </c>
    </row>
    <row r="66" spans="8:58" x14ac:dyDescent="0.55000000000000004">
      <c r="H66" s="7">
        <f t="shared" si="18"/>
        <v>28</v>
      </c>
      <c r="I66" s="8">
        <v>117643</v>
      </c>
      <c r="J66" s="8">
        <v>117349</v>
      </c>
      <c r="K66" s="8">
        <v>115321</v>
      </c>
      <c r="L66" s="8">
        <v>118272</v>
      </c>
      <c r="M66" s="8">
        <v>114299</v>
      </c>
      <c r="N66" s="4">
        <f t="shared" si="12"/>
        <v>116576.8</v>
      </c>
      <c r="O66" s="49"/>
      <c r="P66" s="7">
        <f t="shared" si="19"/>
        <v>28</v>
      </c>
      <c r="Q66" s="8">
        <v>91447.3</v>
      </c>
      <c r="R66" s="8">
        <v>91841.3</v>
      </c>
      <c r="S66" s="8">
        <v>92114.8</v>
      </c>
      <c r="T66" s="8">
        <v>92728.4</v>
      </c>
      <c r="U66" s="8">
        <v>91452.9</v>
      </c>
      <c r="V66" s="4">
        <f t="shared" si="13"/>
        <v>91916.940000000017</v>
      </c>
      <c r="X66" s="7">
        <f t="shared" si="20"/>
        <v>28</v>
      </c>
      <c r="Y66" s="8">
        <v>335891</v>
      </c>
      <c r="Z66" s="8">
        <v>337712</v>
      </c>
      <c r="AA66" s="8">
        <v>336002</v>
      </c>
      <c r="AB66" s="8">
        <v>340594</v>
      </c>
      <c r="AC66" s="8">
        <v>332163</v>
      </c>
      <c r="AD66" s="4">
        <f t="shared" si="14"/>
        <v>336472.4</v>
      </c>
      <c r="AJ66" s="7">
        <f t="shared" si="21"/>
        <v>27</v>
      </c>
      <c r="AK66" s="8">
        <v>0.537412</v>
      </c>
      <c r="AL66" s="8">
        <v>0.53522800000000004</v>
      </c>
      <c r="AM66" s="8">
        <v>0.53687600000000002</v>
      </c>
      <c r="AN66" s="8">
        <v>0.535964</v>
      </c>
      <c r="AO66" s="8">
        <v>0.53894799999999998</v>
      </c>
      <c r="AP66" s="4">
        <f t="shared" si="15"/>
        <v>0.53688559999999996</v>
      </c>
      <c r="AQ66" s="49"/>
      <c r="AR66" s="7">
        <v>27</v>
      </c>
      <c r="AS66" s="8">
        <v>0.60591600000000001</v>
      </c>
      <c r="AT66" s="8">
        <v>0.60732799999999998</v>
      </c>
      <c r="AU66" s="8">
        <v>0.605433</v>
      </c>
      <c r="AV66" s="8">
        <v>0.60511800000000004</v>
      </c>
      <c r="AW66" s="8">
        <v>0.60681600000000002</v>
      </c>
      <c r="AX66" s="4">
        <f t="shared" si="16"/>
        <v>0.60612220000000006</v>
      </c>
      <c r="AZ66" s="7">
        <f t="shared" si="22"/>
        <v>27</v>
      </c>
      <c r="BA66" s="8">
        <v>0.19615199999999999</v>
      </c>
      <c r="BB66" s="8">
        <v>0.19692299999999999</v>
      </c>
      <c r="BC66" s="8">
        <v>0.19724</v>
      </c>
      <c r="BD66" s="8">
        <v>0.19683700000000001</v>
      </c>
      <c r="BE66" s="8">
        <v>0.19799700000000001</v>
      </c>
      <c r="BF66" s="4">
        <f t="shared" si="17"/>
        <v>0.19702979999999998</v>
      </c>
    </row>
    <row r="67" spans="8:58" x14ac:dyDescent="0.55000000000000004">
      <c r="H67" s="7">
        <f t="shared" si="18"/>
        <v>29</v>
      </c>
      <c r="I67" s="8">
        <v>114532</v>
      </c>
      <c r="J67" s="8">
        <v>115352</v>
      </c>
      <c r="K67" s="8">
        <v>113372</v>
      </c>
      <c r="L67" s="8">
        <v>111264</v>
      </c>
      <c r="M67" s="8">
        <v>114165</v>
      </c>
      <c r="N67" s="4">
        <f t="shared" si="12"/>
        <v>113737</v>
      </c>
      <c r="O67" s="49"/>
      <c r="P67" s="7">
        <f t="shared" si="19"/>
        <v>29</v>
      </c>
      <c r="Q67" s="8">
        <v>89717.3</v>
      </c>
      <c r="R67" s="8">
        <v>88884.9</v>
      </c>
      <c r="S67" s="8">
        <v>90292.3</v>
      </c>
      <c r="T67" s="8">
        <v>89650.4</v>
      </c>
      <c r="U67" s="8">
        <v>90822.5</v>
      </c>
      <c r="V67" s="4">
        <f t="shared" si="13"/>
        <v>89873.48000000001</v>
      </c>
      <c r="X67" s="7">
        <f t="shared" si="20"/>
        <v>29</v>
      </c>
      <c r="Y67" s="8">
        <v>333378</v>
      </c>
      <c r="Z67" s="8">
        <v>333938</v>
      </c>
      <c r="AA67" s="8">
        <v>331251</v>
      </c>
      <c r="AB67" s="8">
        <v>331807</v>
      </c>
      <c r="AC67" s="8">
        <v>336280</v>
      </c>
      <c r="AD67" s="4">
        <f t="shared" si="14"/>
        <v>333330.8</v>
      </c>
      <c r="AJ67" s="7">
        <f t="shared" si="21"/>
        <v>28</v>
      </c>
      <c r="AK67" s="8">
        <v>0.54135699999999998</v>
      </c>
      <c r="AL67" s="8">
        <v>0.54166700000000001</v>
      </c>
      <c r="AM67" s="8">
        <v>0.54469100000000004</v>
      </c>
      <c r="AN67" s="8">
        <v>0.54094100000000001</v>
      </c>
      <c r="AO67" s="8">
        <v>0.54562200000000005</v>
      </c>
      <c r="AP67" s="4">
        <f t="shared" si="15"/>
        <v>0.54285559999999999</v>
      </c>
      <c r="AQ67" s="49"/>
      <c r="AR67" s="7">
        <v>28</v>
      </c>
      <c r="AS67" s="8">
        <v>0.61180699999999999</v>
      </c>
      <c r="AT67" s="8">
        <v>0.61107299999999998</v>
      </c>
      <c r="AU67" s="8">
        <v>0.61047700000000005</v>
      </c>
      <c r="AV67" s="8">
        <v>0.60954699999999995</v>
      </c>
      <c r="AW67" s="8">
        <v>0.61176399999999997</v>
      </c>
      <c r="AX67" s="4">
        <f t="shared" si="16"/>
        <v>0.61093359999999997</v>
      </c>
      <c r="AZ67" s="7">
        <f t="shared" si="22"/>
        <v>28</v>
      </c>
      <c r="BA67" s="8">
        <v>0.19886999999999999</v>
      </c>
      <c r="BB67" s="8">
        <v>0.19858600000000001</v>
      </c>
      <c r="BC67" s="8">
        <v>0.19820199999999999</v>
      </c>
      <c r="BD67" s="8">
        <v>0.19605700000000001</v>
      </c>
      <c r="BE67" s="8">
        <v>0.19895299999999999</v>
      </c>
      <c r="BF67" s="4">
        <f t="shared" si="17"/>
        <v>0.19813360000000002</v>
      </c>
    </row>
    <row r="68" spans="8:58" x14ac:dyDescent="0.55000000000000004">
      <c r="H68" s="7">
        <f t="shared" si="18"/>
        <v>30</v>
      </c>
      <c r="I68" s="8">
        <v>109342</v>
      </c>
      <c r="J68" s="8">
        <v>110220</v>
      </c>
      <c r="K68" s="8">
        <v>112304</v>
      </c>
      <c r="L68" s="8">
        <v>110744</v>
      </c>
      <c r="M68" s="8">
        <v>110578</v>
      </c>
      <c r="N68" s="4">
        <f t="shared" si="12"/>
        <v>110637.6</v>
      </c>
      <c r="O68" s="49"/>
      <c r="P68" s="7">
        <f t="shared" si="19"/>
        <v>30</v>
      </c>
      <c r="Q68" s="8">
        <v>87833.8</v>
      </c>
      <c r="R68" s="8">
        <v>86630.8</v>
      </c>
      <c r="S68" s="8">
        <v>87338.2</v>
      </c>
      <c r="T68" s="8">
        <v>86368.9</v>
      </c>
      <c r="U68" s="8">
        <v>89012.9</v>
      </c>
      <c r="V68" s="4">
        <f>AVERAGE(Q68:U68)</f>
        <v>87436.92</v>
      </c>
      <c r="X68" s="7">
        <f t="shared" si="20"/>
        <v>30</v>
      </c>
      <c r="Y68" s="8">
        <v>325348</v>
      </c>
      <c r="Z68" s="8">
        <v>325533</v>
      </c>
      <c r="AA68" s="8">
        <v>329968</v>
      </c>
      <c r="AB68" s="8">
        <v>330718</v>
      </c>
      <c r="AC68" s="8">
        <v>328359</v>
      </c>
      <c r="AD68" s="4">
        <f t="shared" si="14"/>
        <v>327985.2</v>
      </c>
      <c r="AJ68" s="7">
        <f t="shared" si="21"/>
        <v>29</v>
      </c>
      <c r="AK68" s="8">
        <v>0.54651099999999997</v>
      </c>
      <c r="AL68" s="8">
        <v>0.54521399999999998</v>
      </c>
      <c r="AM68" s="8">
        <v>0.548261</v>
      </c>
      <c r="AN68" s="8">
        <v>0.55110499999999996</v>
      </c>
      <c r="AO68" s="8">
        <v>0.54710599999999998</v>
      </c>
      <c r="AP68" s="4">
        <f t="shared" si="15"/>
        <v>0.5476394</v>
      </c>
      <c r="AQ68" s="49"/>
      <c r="AR68" s="7">
        <v>29</v>
      </c>
      <c r="AS68" s="8">
        <v>0.61519699999999999</v>
      </c>
      <c r="AT68" s="8">
        <v>0.61640399999999995</v>
      </c>
      <c r="AU68" s="8">
        <v>0.61446800000000001</v>
      </c>
      <c r="AV68" s="8">
        <v>0.61513200000000001</v>
      </c>
      <c r="AW68" s="8">
        <v>0.61359699999999995</v>
      </c>
      <c r="AX68" s="4">
        <f t="shared" si="16"/>
        <v>0.61495959999999994</v>
      </c>
      <c r="AZ68" s="7">
        <f t="shared" si="22"/>
        <v>29</v>
      </c>
      <c r="BA68" s="8">
        <v>0.197323</v>
      </c>
      <c r="BB68" s="8">
        <v>0.19839599999999999</v>
      </c>
      <c r="BC68" s="8">
        <v>0.19953599999999999</v>
      </c>
      <c r="BD68" s="8">
        <v>0.19877400000000001</v>
      </c>
      <c r="BE68" s="8">
        <v>0.196627</v>
      </c>
      <c r="BF68" s="4">
        <f t="shared" si="17"/>
        <v>0.19813120000000001</v>
      </c>
    </row>
    <row r="69" spans="8:58" x14ac:dyDescent="0.55000000000000004">
      <c r="AJ69" s="7">
        <f t="shared" si="21"/>
        <v>30</v>
      </c>
      <c r="AK69" s="8">
        <v>0.55455399999999999</v>
      </c>
      <c r="AL69" s="8">
        <v>0.55297399999999997</v>
      </c>
      <c r="AM69" s="8">
        <v>0.55066899999999996</v>
      </c>
      <c r="AN69" s="8">
        <v>0.55247900000000005</v>
      </c>
      <c r="AO69" s="8">
        <v>0.552589</v>
      </c>
      <c r="AP69" s="4">
        <f t="shared" si="15"/>
        <v>0.55265299999999995</v>
      </c>
      <c r="AQ69" s="49"/>
      <c r="AR69" s="7">
        <v>30</v>
      </c>
      <c r="AS69" s="8">
        <v>0.61925699999999995</v>
      </c>
      <c r="AT69" s="8">
        <v>0.621305</v>
      </c>
      <c r="AU69" s="8">
        <v>0.61972899999999997</v>
      </c>
      <c r="AV69" s="8">
        <v>0.62172700000000003</v>
      </c>
      <c r="AW69" s="8">
        <v>0.61771500000000001</v>
      </c>
      <c r="AX69" s="4">
        <f t="shared" si="16"/>
        <v>0.61994660000000001</v>
      </c>
      <c r="AZ69" s="7">
        <f t="shared" si="22"/>
        <v>30</v>
      </c>
      <c r="BA69" s="8">
        <v>0.20145199999999999</v>
      </c>
      <c r="BB69" s="8">
        <v>0.20129900000000001</v>
      </c>
      <c r="BC69" s="8">
        <v>0.19917000000000001</v>
      </c>
      <c r="BD69" s="8">
        <v>0.19880700000000001</v>
      </c>
      <c r="BE69" s="8">
        <v>0.198798</v>
      </c>
      <c r="BF69" s="4">
        <f t="shared" si="17"/>
        <v>0.19990519999999998</v>
      </c>
    </row>
  </sheetData>
  <mergeCells count="40">
    <mergeCell ref="B17:C17"/>
    <mergeCell ref="B3:F3"/>
    <mergeCell ref="B4:C4"/>
    <mergeCell ref="D4:F4"/>
    <mergeCell ref="B5:C5"/>
    <mergeCell ref="D5:F5"/>
    <mergeCell ref="B6:C6"/>
    <mergeCell ref="D6:F6"/>
    <mergeCell ref="B7:C7"/>
    <mergeCell ref="D7:F7"/>
    <mergeCell ref="B11:C11"/>
    <mergeCell ref="D11:F11"/>
    <mergeCell ref="B12:C12"/>
    <mergeCell ref="D12:F12"/>
    <mergeCell ref="B8:C8"/>
    <mergeCell ref="D8:F8"/>
    <mergeCell ref="B9:C9"/>
    <mergeCell ref="D9:F9"/>
    <mergeCell ref="B10:C10"/>
    <mergeCell ref="D10:F10"/>
    <mergeCell ref="B13:C13"/>
    <mergeCell ref="D13:F13"/>
    <mergeCell ref="B14:C14"/>
    <mergeCell ref="D14:F14"/>
    <mergeCell ref="B15:C15"/>
    <mergeCell ref="D15:F15"/>
    <mergeCell ref="AJ38:AO38"/>
    <mergeCell ref="AR38:AW38"/>
    <mergeCell ref="AZ38:BE38"/>
    <mergeCell ref="AJ1:BF1"/>
    <mergeCell ref="H1:AD1"/>
    <mergeCell ref="AJ4:AO4"/>
    <mergeCell ref="AR4:AW4"/>
    <mergeCell ref="AZ4:BE4"/>
    <mergeCell ref="H37:M37"/>
    <mergeCell ref="P37:U37"/>
    <mergeCell ref="X37:AC37"/>
    <mergeCell ref="H3:M3"/>
    <mergeCell ref="P3:U3"/>
    <mergeCell ref="X3:AC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12F03-6773-4718-970F-072465D0E0DA}">
  <dimension ref="B1:BF19"/>
  <sheetViews>
    <sheetView zoomScale="25" zoomScaleNormal="25" workbookViewId="0">
      <selection activeCell="Z43" sqref="Z43"/>
    </sheetView>
  </sheetViews>
  <sheetFormatPr defaultRowHeight="20.25" x14ac:dyDescent="0.55000000000000004"/>
  <cols>
    <col min="1" max="2" width="9.06640625" style="1"/>
    <col min="3" max="3" width="18" style="1" customWidth="1"/>
    <col min="4" max="7" width="9.06640625" style="1"/>
    <col min="8" max="8" width="19.59765625" style="2" customWidth="1"/>
    <col min="9" max="13" width="16.1328125" style="2" customWidth="1"/>
    <col min="14" max="14" width="13.59765625" style="2" customWidth="1"/>
    <col min="15" max="16" width="19.59765625" style="2" customWidth="1"/>
    <col min="17" max="21" width="16.1328125" style="2" customWidth="1"/>
    <col min="22" max="22" width="13.59765625" style="2" customWidth="1"/>
    <col min="23" max="24" width="19.59765625" style="2" customWidth="1"/>
    <col min="25" max="29" width="16.1328125" style="2" customWidth="1"/>
    <col min="30" max="30" width="13.59765625" style="2" customWidth="1"/>
    <col min="31" max="35" width="9.06640625" style="1"/>
    <col min="36" max="36" width="19.59765625" style="51" customWidth="1"/>
    <col min="37" max="41" width="16.1328125" style="51" customWidth="1"/>
    <col min="42" max="42" width="13.59765625" style="51" customWidth="1"/>
    <col min="43" max="43" width="9.06640625" style="51"/>
    <col min="44" max="44" width="19.59765625" style="51" customWidth="1"/>
    <col min="45" max="49" width="16.1328125" style="51" customWidth="1"/>
    <col min="50" max="50" width="13.59765625" style="51" customWidth="1"/>
    <col min="51" max="51" width="9.06640625" style="51"/>
    <col min="52" max="52" width="19.59765625" style="51" customWidth="1"/>
    <col min="53" max="57" width="16.1328125" style="51" customWidth="1"/>
    <col min="58" max="58" width="13.59765625" style="51" customWidth="1"/>
    <col min="59" max="16384" width="9.06640625" style="1"/>
  </cols>
  <sheetData>
    <row r="1" spans="2:58" ht="22.5" x14ac:dyDescent="0.6">
      <c r="H1" s="32" t="s">
        <v>33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J1" s="50" t="s">
        <v>32</v>
      </c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</row>
    <row r="2" spans="2:58" ht="20.65" thickBot="1" x14ac:dyDescent="0.6"/>
    <row r="3" spans="2:58" ht="32.25" customHeight="1" thickBot="1" x14ac:dyDescent="0.6">
      <c r="B3" s="40" t="s">
        <v>0</v>
      </c>
      <c r="C3" s="41"/>
      <c r="D3" s="41"/>
      <c r="E3" s="41"/>
      <c r="F3" s="42"/>
      <c r="H3" s="43" t="s">
        <v>19</v>
      </c>
      <c r="I3" s="43"/>
      <c r="J3" s="43"/>
      <c r="K3" s="43"/>
      <c r="L3" s="43"/>
      <c r="M3" s="43"/>
      <c r="N3" s="10"/>
      <c r="O3" s="11"/>
      <c r="P3" s="43" t="s">
        <v>20</v>
      </c>
      <c r="Q3" s="43"/>
      <c r="R3" s="43"/>
      <c r="S3" s="43"/>
      <c r="T3" s="43"/>
      <c r="U3" s="43"/>
      <c r="V3" s="10"/>
      <c r="W3" s="11"/>
      <c r="X3" s="43" t="s">
        <v>21</v>
      </c>
      <c r="Y3" s="43"/>
      <c r="Z3" s="43"/>
      <c r="AA3" s="43"/>
      <c r="AB3" s="43"/>
      <c r="AC3" s="43"/>
      <c r="AD3" s="12"/>
    </row>
    <row r="4" spans="2:58" s="6" customFormat="1" ht="28.5" customHeight="1" x14ac:dyDescent="0.5">
      <c r="B4" s="22" t="s">
        <v>1</v>
      </c>
      <c r="C4" s="23"/>
      <c r="D4" s="24" t="s">
        <v>16</v>
      </c>
      <c r="E4" s="25"/>
      <c r="F4" s="26"/>
      <c r="H4" s="13" t="s">
        <v>41</v>
      </c>
      <c r="I4" s="13" t="s">
        <v>27</v>
      </c>
      <c r="J4" s="13" t="s">
        <v>28</v>
      </c>
      <c r="K4" s="13" t="s">
        <v>29</v>
      </c>
      <c r="L4" s="13" t="s">
        <v>30</v>
      </c>
      <c r="M4" s="13" t="s">
        <v>31</v>
      </c>
      <c r="N4" s="14" t="s">
        <v>26</v>
      </c>
      <c r="O4" s="15"/>
      <c r="P4" s="13" t="s">
        <v>41</v>
      </c>
      <c r="Q4" s="13" t="s">
        <v>27</v>
      </c>
      <c r="R4" s="13" t="s">
        <v>28</v>
      </c>
      <c r="S4" s="13" t="s">
        <v>29</v>
      </c>
      <c r="T4" s="13" t="s">
        <v>30</v>
      </c>
      <c r="U4" s="13" t="s">
        <v>31</v>
      </c>
      <c r="V4" s="14" t="s">
        <v>26</v>
      </c>
      <c r="W4" s="15"/>
      <c r="X4" s="13" t="s">
        <v>41</v>
      </c>
      <c r="Y4" s="13" t="s">
        <v>27</v>
      </c>
      <c r="Z4" s="13" t="s">
        <v>28</v>
      </c>
      <c r="AA4" s="13" t="s">
        <v>29</v>
      </c>
      <c r="AB4" s="13" t="s">
        <v>30</v>
      </c>
      <c r="AC4" s="13" t="s">
        <v>31</v>
      </c>
      <c r="AD4" s="14" t="s">
        <v>26</v>
      </c>
      <c r="AJ4" s="43" t="s">
        <v>19</v>
      </c>
      <c r="AK4" s="43"/>
      <c r="AL4" s="43"/>
      <c r="AM4" s="43"/>
      <c r="AN4" s="43"/>
      <c r="AO4" s="43"/>
      <c r="AP4" s="10"/>
      <c r="AQ4" s="11"/>
      <c r="AR4" s="43" t="s">
        <v>20</v>
      </c>
      <c r="AS4" s="43"/>
      <c r="AT4" s="43"/>
      <c r="AU4" s="43"/>
      <c r="AV4" s="43"/>
      <c r="AW4" s="43"/>
      <c r="AX4" s="10"/>
      <c r="AY4" s="11"/>
      <c r="AZ4" s="43" t="s">
        <v>21</v>
      </c>
      <c r="BA4" s="43"/>
      <c r="BB4" s="43"/>
      <c r="BC4" s="43"/>
      <c r="BD4" s="43"/>
      <c r="BE4" s="43"/>
      <c r="BF4" s="12"/>
    </row>
    <row r="5" spans="2:58" ht="27" x14ac:dyDescent="0.55000000000000004">
      <c r="B5" s="34" t="s">
        <v>2</v>
      </c>
      <c r="C5" s="35"/>
      <c r="D5" s="36">
        <v>10000000</v>
      </c>
      <c r="E5" s="37"/>
      <c r="F5" s="38"/>
      <c r="H5" s="17">
        <v>0</v>
      </c>
      <c r="I5" s="17">
        <v>91263.1</v>
      </c>
      <c r="J5" s="17">
        <v>91101.7</v>
      </c>
      <c r="K5" s="17">
        <v>91711.4</v>
      </c>
      <c r="L5" s="17">
        <v>93204.800000000003</v>
      </c>
      <c r="M5" s="21">
        <v>92067.6</v>
      </c>
      <c r="N5" s="4">
        <f t="shared" ref="N5:N9" si="0">AVERAGE(I5:M5)</f>
        <v>91869.72</v>
      </c>
      <c r="O5" s="12"/>
      <c r="P5" s="7">
        <v>0</v>
      </c>
      <c r="Q5" s="8">
        <v>53820.9</v>
      </c>
      <c r="R5" s="8">
        <v>53757.3</v>
      </c>
      <c r="S5" s="8">
        <v>54054</v>
      </c>
      <c r="T5" s="8">
        <v>53952.800000000003</v>
      </c>
      <c r="U5" s="8">
        <v>55531.199999999997</v>
      </c>
      <c r="V5" s="4">
        <f t="shared" ref="V5:V9" si="1">AVERAGE(Q5:U5)</f>
        <v>54223.240000000005</v>
      </c>
      <c r="W5" s="12"/>
      <c r="X5" s="7">
        <v>0</v>
      </c>
      <c r="Y5" s="8">
        <v>63446.3</v>
      </c>
      <c r="Z5" s="8">
        <v>64141.1</v>
      </c>
      <c r="AA5" s="8">
        <v>64466.1</v>
      </c>
      <c r="AB5" s="8">
        <v>65754.2</v>
      </c>
      <c r="AC5" s="8">
        <v>64967.3</v>
      </c>
      <c r="AD5" s="4">
        <f t="shared" ref="AD5:AD9" si="2">AVERAGE(Y5:AC5)</f>
        <v>64555</v>
      </c>
      <c r="AJ5" s="13" t="s">
        <v>41</v>
      </c>
      <c r="AK5" s="13" t="s">
        <v>34</v>
      </c>
      <c r="AL5" s="13" t="s">
        <v>36</v>
      </c>
      <c r="AM5" s="13" t="s">
        <v>37</v>
      </c>
      <c r="AN5" s="13" t="s">
        <v>38</v>
      </c>
      <c r="AO5" s="13" t="s">
        <v>39</v>
      </c>
      <c r="AP5" s="14" t="s">
        <v>35</v>
      </c>
      <c r="AQ5" s="15"/>
      <c r="AR5" s="13" t="s">
        <v>41</v>
      </c>
      <c r="AS5" s="13" t="s">
        <v>34</v>
      </c>
      <c r="AT5" s="13" t="s">
        <v>36</v>
      </c>
      <c r="AU5" s="13" t="s">
        <v>37</v>
      </c>
      <c r="AV5" s="13" t="s">
        <v>38</v>
      </c>
      <c r="AW5" s="13" t="s">
        <v>39</v>
      </c>
      <c r="AX5" s="14" t="s">
        <v>35</v>
      </c>
      <c r="AY5" s="15"/>
      <c r="AZ5" s="13" t="s">
        <v>41</v>
      </c>
      <c r="BA5" s="13" t="s">
        <v>34</v>
      </c>
      <c r="BB5" s="13" t="s">
        <v>36</v>
      </c>
      <c r="BC5" s="13" t="s">
        <v>37</v>
      </c>
      <c r="BD5" s="13" t="s">
        <v>38</v>
      </c>
      <c r="BE5" s="13" t="s">
        <v>39</v>
      </c>
      <c r="BF5" s="14" t="s">
        <v>35</v>
      </c>
    </row>
    <row r="6" spans="2:58" x14ac:dyDescent="0.55000000000000004">
      <c r="B6" s="34" t="s">
        <v>3</v>
      </c>
      <c r="C6" s="35"/>
      <c r="D6" s="36">
        <v>0</v>
      </c>
      <c r="E6" s="37"/>
      <c r="F6" s="38"/>
      <c r="H6" s="17">
        <v>0.25</v>
      </c>
      <c r="I6" s="17">
        <v>95818.2</v>
      </c>
      <c r="J6" s="17">
        <v>96930.8</v>
      </c>
      <c r="K6" s="17">
        <v>96316.7</v>
      </c>
      <c r="L6" s="17">
        <v>97676.2</v>
      </c>
      <c r="M6" s="21">
        <v>96167.4</v>
      </c>
      <c r="N6" s="4">
        <f t="shared" si="0"/>
        <v>96581.860000000015</v>
      </c>
      <c r="O6" s="12"/>
      <c r="P6" s="7">
        <v>0.25</v>
      </c>
      <c r="Q6" s="8">
        <v>65276.800000000003</v>
      </c>
      <c r="R6" s="8">
        <v>65699.899999999994</v>
      </c>
      <c r="S6" s="8">
        <v>65037.599999999999</v>
      </c>
      <c r="T6" s="8">
        <v>65666.3</v>
      </c>
      <c r="U6" s="8">
        <v>65519.6</v>
      </c>
      <c r="V6" s="4">
        <f t="shared" si="1"/>
        <v>65440.039999999994</v>
      </c>
      <c r="W6" s="12"/>
      <c r="X6" s="7">
        <v>0.25</v>
      </c>
      <c r="Y6" s="8">
        <v>76091.100000000006</v>
      </c>
      <c r="Z6" s="8">
        <v>76257.7</v>
      </c>
      <c r="AA6" s="8">
        <v>76426</v>
      </c>
      <c r="AB6" s="8">
        <v>77469.899999999994</v>
      </c>
      <c r="AC6" s="8">
        <v>76395.8</v>
      </c>
      <c r="AD6" s="4">
        <f t="shared" si="2"/>
        <v>76528.099999999991</v>
      </c>
      <c r="AJ6" s="19">
        <v>0</v>
      </c>
      <c r="AK6" s="17">
        <v>0.641231</v>
      </c>
      <c r="AL6" s="17">
        <v>0.64208200000000004</v>
      </c>
      <c r="AM6" s="17">
        <v>0.64078199999999996</v>
      </c>
      <c r="AN6" s="17">
        <v>0.63777200000000001</v>
      </c>
      <c r="AO6" s="21">
        <v>0.63928600000000002</v>
      </c>
      <c r="AP6" s="4">
        <f t="shared" ref="AP6:AP10" si="3">AVERAGE(AK6:AO6)</f>
        <v>0.64023060000000009</v>
      </c>
      <c r="AQ6" s="12"/>
      <c r="AR6" s="7">
        <v>0</v>
      </c>
      <c r="AS6" s="8">
        <v>0.76120699999999997</v>
      </c>
      <c r="AT6" s="8">
        <v>0.76124999999999998</v>
      </c>
      <c r="AU6" s="8">
        <v>0.76063599999999998</v>
      </c>
      <c r="AV6" s="8">
        <v>0.76032599999999995</v>
      </c>
      <c r="AW6" s="8">
        <v>0.75631700000000002</v>
      </c>
      <c r="AX6" s="4">
        <f t="shared" ref="AX6:AX10" si="4">AVERAGE(AS6:AW6)</f>
        <v>0.75994720000000004</v>
      </c>
      <c r="AY6" s="12"/>
      <c r="AZ6" s="7">
        <v>0</v>
      </c>
      <c r="BA6" s="8">
        <v>0.69241799999999998</v>
      </c>
      <c r="BB6" s="8">
        <v>0.69073200000000001</v>
      </c>
      <c r="BC6" s="8">
        <v>0.69031200000000004</v>
      </c>
      <c r="BD6" s="8">
        <v>0.68555900000000003</v>
      </c>
      <c r="BE6" s="8">
        <v>0.688774</v>
      </c>
      <c r="BF6" s="4">
        <f t="shared" ref="BF6:BF10" si="5">AVERAGE(BA6:BE6)</f>
        <v>0.68955900000000003</v>
      </c>
    </row>
    <row r="7" spans="2:58" x14ac:dyDescent="0.55000000000000004">
      <c r="B7" s="22" t="s">
        <v>4</v>
      </c>
      <c r="C7" s="23"/>
      <c r="D7" s="24">
        <v>1</v>
      </c>
      <c r="E7" s="25"/>
      <c r="F7" s="26"/>
      <c r="H7" s="17">
        <v>0.5</v>
      </c>
      <c r="I7" s="17">
        <v>103910</v>
      </c>
      <c r="J7" s="17">
        <v>103346</v>
      </c>
      <c r="K7" s="17">
        <v>103691</v>
      </c>
      <c r="L7" s="17">
        <v>104710</v>
      </c>
      <c r="M7" s="21">
        <v>104064</v>
      </c>
      <c r="N7" s="4">
        <f t="shared" si="0"/>
        <v>103944.2</v>
      </c>
      <c r="O7" s="12"/>
      <c r="P7" s="7">
        <v>0.5</v>
      </c>
      <c r="Q7" s="8">
        <v>88289.5</v>
      </c>
      <c r="R7" s="8">
        <v>89546.7</v>
      </c>
      <c r="S7" s="8">
        <v>88481.7</v>
      </c>
      <c r="T7" s="8">
        <v>88108.5</v>
      </c>
      <c r="U7" s="8">
        <v>89473.7</v>
      </c>
      <c r="V7" s="4">
        <f t="shared" si="1"/>
        <v>88780.02</v>
      </c>
      <c r="W7" s="12"/>
      <c r="X7" s="7">
        <v>0.5</v>
      </c>
      <c r="Y7" s="8">
        <v>110444</v>
      </c>
      <c r="Z7" s="8">
        <v>111606</v>
      </c>
      <c r="AA7" s="8">
        <v>110603</v>
      </c>
      <c r="AB7" s="8">
        <v>110210</v>
      </c>
      <c r="AC7" s="8">
        <v>110478</v>
      </c>
      <c r="AD7" s="4">
        <f t="shared" si="2"/>
        <v>110668.2</v>
      </c>
      <c r="AJ7" s="19">
        <v>0.25</v>
      </c>
      <c r="AK7" s="17">
        <v>0.62585400000000002</v>
      </c>
      <c r="AL7" s="17">
        <v>0.62373699999999999</v>
      </c>
      <c r="AM7" s="17">
        <v>0.62522299999999997</v>
      </c>
      <c r="AN7" s="17">
        <v>0.62257799999999996</v>
      </c>
      <c r="AO7" s="21">
        <v>0.62474799999999997</v>
      </c>
      <c r="AP7" s="4">
        <f t="shared" si="3"/>
        <v>0.62442799999999998</v>
      </c>
      <c r="AQ7" s="12"/>
      <c r="AR7" s="7">
        <v>0.25</v>
      </c>
      <c r="AS7" s="8">
        <v>0.71910700000000005</v>
      </c>
      <c r="AT7" s="8">
        <v>0.71730400000000005</v>
      </c>
      <c r="AU7" s="8">
        <v>0.71941600000000006</v>
      </c>
      <c r="AV7" s="8">
        <v>0.71799599999999997</v>
      </c>
      <c r="AW7" s="8">
        <v>0.71828400000000003</v>
      </c>
      <c r="AX7" s="4">
        <f t="shared" si="4"/>
        <v>0.7184214000000001</v>
      </c>
      <c r="AY7" s="12"/>
      <c r="AZ7" s="7">
        <v>0.25</v>
      </c>
      <c r="BA7" s="8">
        <v>0.66080899999999998</v>
      </c>
      <c r="BB7" s="8">
        <v>0.66013100000000002</v>
      </c>
      <c r="BC7" s="8">
        <v>0.65994200000000003</v>
      </c>
      <c r="BD7" s="8">
        <v>0.65834700000000002</v>
      </c>
      <c r="BE7" s="8">
        <v>0.65964400000000001</v>
      </c>
      <c r="BF7" s="4">
        <f t="shared" si="5"/>
        <v>0.6597746000000001</v>
      </c>
    </row>
    <row r="8" spans="2:58" x14ac:dyDescent="0.55000000000000004">
      <c r="B8" s="34" t="s">
        <v>5</v>
      </c>
      <c r="C8" s="35"/>
      <c r="D8" s="36">
        <v>0</v>
      </c>
      <c r="E8" s="37"/>
      <c r="F8" s="38"/>
      <c r="H8" s="17">
        <v>0.75</v>
      </c>
      <c r="I8" s="17">
        <v>111951</v>
      </c>
      <c r="J8" s="17">
        <v>111735</v>
      </c>
      <c r="K8" s="17">
        <v>112416</v>
      </c>
      <c r="L8" s="17">
        <v>112290</v>
      </c>
      <c r="M8" s="21">
        <v>112529</v>
      </c>
      <c r="N8" s="4">
        <f t="shared" si="0"/>
        <v>112184.2</v>
      </c>
      <c r="O8" s="12"/>
      <c r="P8" s="7">
        <v>0.75</v>
      </c>
      <c r="Q8" s="8">
        <v>155559</v>
      </c>
      <c r="R8" s="8">
        <v>153419</v>
      </c>
      <c r="S8" s="8">
        <v>154825</v>
      </c>
      <c r="T8" s="8">
        <v>155650</v>
      </c>
      <c r="U8" s="8">
        <v>154848</v>
      </c>
      <c r="V8" s="4">
        <f t="shared" si="1"/>
        <v>154860.20000000001</v>
      </c>
      <c r="W8" s="12"/>
      <c r="X8" s="7">
        <v>0.75</v>
      </c>
      <c r="Y8" s="8">
        <v>184666</v>
      </c>
      <c r="Z8" s="8">
        <v>182974</v>
      </c>
      <c r="AA8" s="8">
        <v>185621</v>
      </c>
      <c r="AB8" s="8">
        <v>187467</v>
      </c>
      <c r="AC8" s="8">
        <v>185836</v>
      </c>
      <c r="AD8" s="4">
        <f t="shared" si="2"/>
        <v>185312.8</v>
      </c>
      <c r="AJ8" s="19">
        <v>0.5</v>
      </c>
      <c r="AK8" s="17">
        <v>0.60261399999999998</v>
      </c>
      <c r="AL8" s="17">
        <v>0.60326599999999997</v>
      </c>
      <c r="AM8" s="17">
        <v>0.60268500000000003</v>
      </c>
      <c r="AN8" s="17">
        <v>0.60075800000000001</v>
      </c>
      <c r="AO8" s="21">
        <v>0.60126400000000002</v>
      </c>
      <c r="AP8" s="4">
        <f t="shared" si="3"/>
        <v>0.60211740000000002</v>
      </c>
      <c r="AQ8" s="12"/>
      <c r="AR8" s="7">
        <v>0.5</v>
      </c>
      <c r="AS8" s="8">
        <v>0.64243399999999995</v>
      </c>
      <c r="AT8" s="8">
        <v>0.640185</v>
      </c>
      <c r="AU8" s="8">
        <v>0.64260399999999995</v>
      </c>
      <c r="AV8" s="8">
        <v>0.64248400000000006</v>
      </c>
      <c r="AW8" s="8">
        <v>0.64029999999999998</v>
      </c>
      <c r="AX8" s="4">
        <f t="shared" si="4"/>
        <v>0.64160139999999999</v>
      </c>
      <c r="AY8" s="12"/>
      <c r="AZ8" s="7">
        <v>0.5</v>
      </c>
      <c r="BA8" s="8">
        <v>0.56829099999999999</v>
      </c>
      <c r="BB8" s="8">
        <v>0.565604</v>
      </c>
      <c r="BC8" s="8">
        <v>0.56787500000000002</v>
      </c>
      <c r="BD8" s="8">
        <v>0.568303</v>
      </c>
      <c r="BE8" s="8">
        <v>0.56774899999999995</v>
      </c>
      <c r="BF8" s="4">
        <f t="shared" si="5"/>
        <v>0.56756439999999997</v>
      </c>
    </row>
    <row r="9" spans="2:58" x14ac:dyDescent="0.55000000000000004">
      <c r="B9" s="34" t="s">
        <v>15</v>
      </c>
      <c r="C9" s="35"/>
      <c r="D9" s="36">
        <v>20</v>
      </c>
      <c r="E9" s="37"/>
      <c r="F9" s="38"/>
      <c r="H9" s="17">
        <v>1</v>
      </c>
      <c r="I9" s="17">
        <v>117576</v>
      </c>
      <c r="J9" s="17">
        <v>118279</v>
      </c>
      <c r="K9" s="17">
        <v>116923</v>
      </c>
      <c r="L9" s="17">
        <v>117983</v>
      </c>
      <c r="M9" s="21">
        <v>118332</v>
      </c>
      <c r="N9" s="4">
        <f t="shared" si="0"/>
        <v>117818.6</v>
      </c>
      <c r="O9" s="12"/>
      <c r="P9" s="7">
        <v>1</v>
      </c>
      <c r="Q9" s="8">
        <v>517626</v>
      </c>
      <c r="R9" s="8">
        <v>507451</v>
      </c>
      <c r="S9" s="8">
        <v>498840</v>
      </c>
      <c r="T9" s="8">
        <v>527441</v>
      </c>
      <c r="U9" s="8">
        <v>527685</v>
      </c>
      <c r="V9" s="4">
        <f t="shared" si="1"/>
        <v>515808.6</v>
      </c>
      <c r="W9" s="12"/>
      <c r="X9" s="7">
        <v>1</v>
      </c>
      <c r="Y9" s="8">
        <v>592473</v>
      </c>
      <c r="Z9" s="8">
        <v>594467</v>
      </c>
      <c r="AA9" s="8">
        <v>578100</v>
      </c>
      <c r="AB9" s="8">
        <v>585714</v>
      </c>
      <c r="AC9" s="8">
        <v>578344</v>
      </c>
      <c r="AD9" s="4">
        <f t="shared" si="2"/>
        <v>585819.6</v>
      </c>
      <c r="AJ9" s="19">
        <v>0.75</v>
      </c>
      <c r="AK9" s="17">
        <v>0.57929299999999995</v>
      </c>
      <c r="AL9" s="17">
        <v>0.57899299999999998</v>
      </c>
      <c r="AM9" s="17">
        <v>0.57859099999999997</v>
      </c>
      <c r="AN9" s="17">
        <v>0.57838299999999998</v>
      </c>
      <c r="AO9" s="21">
        <v>0.57848500000000003</v>
      </c>
      <c r="AP9" s="4">
        <f t="shared" si="3"/>
        <v>0.57874899999999996</v>
      </c>
      <c r="AQ9" s="12"/>
      <c r="AR9" s="7">
        <v>0.75</v>
      </c>
      <c r="AS9" s="8">
        <v>0.48128700000000002</v>
      </c>
      <c r="AT9" s="8">
        <v>0.48285699999999998</v>
      </c>
      <c r="AU9" s="8">
        <v>0.48208099999999998</v>
      </c>
      <c r="AV9" s="8">
        <v>0.480624</v>
      </c>
      <c r="AW9" s="8">
        <v>0.48159299999999999</v>
      </c>
      <c r="AX9" s="4">
        <f t="shared" si="4"/>
        <v>0.48168840000000002</v>
      </c>
      <c r="AY9" s="12"/>
      <c r="AZ9" s="7">
        <v>0.75</v>
      </c>
      <c r="BA9" s="8">
        <v>0.421651</v>
      </c>
      <c r="BB9" s="8">
        <v>0.42349199999999998</v>
      </c>
      <c r="BC9" s="8">
        <v>0.420958</v>
      </c>
      <c r="BD9" s="8">
        <v>0.41924099999999997</v>
      </c>
      <c r="BE9" s="8">
        <v>0.42025299999999999</v>
      </c>
      <c r="BF9" s="4">
        <f t="shared" si="5"/>
        <v>0.42111900000000002</v>
      </c>
    </row>
    <row r="10" spans="2:58" x14ac:dyDescent="0.55000000000000004">
      <c r="B10" s="22" t="s">
        <v>41</v>
      </c>
      <c r="C10" s="23"/>
      <c r="D10" s="24">
        <v>16</v>
      </c>
      <c r="E10" s="25"/>
      <c r="F10" s="26"/>
      <c r="AJ10" s="19">
        <v>1</v>
      </c>
      <c r="AK10" s="17">
        <v>0.56403000000000003</v>
      </c>
      <c r="AL10" s="17">
        <v>0.56373200000000001</v>
      </c>
      <c r="AM10" s="17">
        <v>0.56509900000000002</v>
      </c>
      <c r="AN10" s="17">
        <v>0.56323599999999996</v>
      </c>
      <c r="AO10" s="21">
        <v>0.56296599999999997</v>
      </c>
      <c r="AP10" s="4">
        <f t="shared" si="3"/>
        <v>0.5638126</v>
      </c>
      <c r="AQ10" s="12"/>
      <c r="AR10" s="7">
        <v>1</v>
      </c>
      <c r="AS10" s="8">
        <v>0.148588</v>
      </c>
      <c r="AT10" s="8">
        <v>0.151085</v>
      </c>
      <c r="AU10" s="8">
        <v>0.154198</v>
      </c>
      <c r="AV10" s="8">
        <v>0.14533499999999999</v>
      </c>
      <c r="AW10" s="8">
        <v>0.14571500000000001</v>
      </c>
      <c r="AX10" s="4">
        <f t="shared" si="4"/>
        <v>0.14898419999999998</v>
      </c>
      <c r="AY10" s="12"/>
      <c r="AZ10" s="7">
        <v>1</v>
      </c>
      <c r="BA10" s="8">
        <v>0.126083</v>
      </c>
      <c r="BB10" s="8">
        <v>0.12559799999999999</v>
      </c>
      <c r="BC10" s="8">
        <v>0.12868299999999999</v>
      </c>
      <c r="BD10" s="8">
        <v>0.127271</v>
      </c>
      <c r="BE10" s="8">
        <v>0.12837299999999999</v>
      </c>
      <c r="BF10" s="4">
        <f t="shared" si="5"/>
        <v>0.12720159999999997</v>
      </c>
    </row>
    <row r="11" spans="2:58" x14ac:dyDescent="0.55000000000000004">
      <c r="B11" s="22" t="s">
        <v>8</v>
      </c>
      <c r="C11" s="23"/>
      <c r="D11" s="24">
        <v>1000</v>
      </c>
      <c r="E11" s="25"/>
      <c r="F11" s="26"/>
    </row>
    <row r="12" spans="2:58" x14ac:dyDescent="0.55000000000000004">
      <c r="B12" s="22" t="s">
        <v>9</v>
      </c>
      <c r="C12" s="23"/>
      <c r="D12" s="24">
        <v>0</v>
      </c>
      <c r="E12" s="25"/>
      <c r="F12" s="26"/>
      <c r="H12" s="44" t="s">
        <v>22</v>
      </c>
      <c r="I12" s="45"/>
      <c r="J12" s="45"/>
      <c r="K12" s="45"/>
      <c r="L12" s="45"/>
      <c r="M12" s="46"/>
      <c r="N12" s="18"/>
      <c r="O12" s="12"/>
      <c r="P12" s="33" t="s">
        <v>23</v>
      </c>
      <c r="Q12" s="33"/>
      <c r="R12" s="33"/>
      <c r="S12" s="33"/>
      <c r="T12" s="33"/>
      <c r="U12" s="33"/>
      <c r="V12" s="18"/>
      <c r="X12" s="33" t="s">
        <v>24</v>
      </c>
      <c r="Y12" s="33"/>
      <c r="Z12" s="33"/>
      <c r="AA12" s="33"/>
      <c r="AB12" s="33"/>
      <c r="AC12" s="33"/>
      <c r="AD12" s="12"/>
    </row>
    <row r="13" spans="2:58" s="6" customFormat="1" ht="27" x14ac:dyDescent="0.5">
      <c r="B13" s="22" t="s">
        <v>10</v>
      </c>
      <c r="C13" s="23"/>
      <c r="D13" s="24" t="b">
        <v>1</v>
      </c>
      <c r="E13" s="25"/>
      <c r="F13" s="26"/>
      <c r="H13" s="13" t="s">
        <v>41</v>
      </c>
      <c r="I13" s="13" t="s">
        <v>27</v>
      </c>
      <c r="J13" s="13" t="s">
        <v>28</v>
      </c>
      <c r="K13" s="13" t="s">
        <v>29</v>
      </c>
      <c r="L13" s="13" t="s">
        <v>30</v>
      </c>
      <c r="M13" s="13" t="s">
        <v>31</v>
      </c>
      <c r="N13" s="14" t="s">
        <v>26</v>
      </c>
      <c r="O13" s="15"/>
      <c r="P13" s="13" t="s">
        <v>41</v>
      </c>
      <c r="Q13" s="13" t="s">
        <v>27</v>
      </c>
      <c r="R13" s="13" t="s">
        <v>28</v>
      </c>
      <c r="S13" s="13" t="s">
        <v>29</v>
      </c>
      <c r="T13" s="13" t="s">
        <v>30</v>
      </c>
      <c r="U13" s="13" t="s">
        <v>31</v>
      </c>
      <c r="V13" s="14" t="s">
        <v>26</v>
      </c>
      <c r="W13" s="9"/>
      <c r="X13" s="13" t="s">
        <v>41</v>
      </c>
      <c r="Y13" s="13" t="s">
        <v>27</v>
      </c>
      <c r="Z13" s="13" t="s">
        <v>28</v>
      </c>
      <c r="AA13" s="13" t="s">
        <v>29</v>
      </c>
      <c r="AB13" s="13" t="s">
        <v>30</v>
      </c>
      <c r="AC13" s="13" t="s">
        <v>31</v>
      </c>
      <c r="AD13" s="14" t="s">
        <v>26</v>
      </c>
      <c r="AJ13" s="44" t="s">
        <v>22</v>
      </c>
      <c r="AK13" s="45"/>
      <c r="AL13" s="45"/>
      <c r="AM13" s="45"/>
      <c r="AN13" s="45"/>
      <c r="AO13" s="46"/>
      <c r="AP13" s="18"/>
      <c r="AQ13" s="12"/>
      <c r="AR13" s="33" t="s">
        <v>23</v>
      </c>
      <c r="AS13" s="33"/>
      <c r="AT13" s="33"/>
      <c r="AU13" s="33"/>
      <c r="AV13" s="33"/>
      <c r="AW13" s="33"/>
      <c r="AX13" s="18"/>
      <c r="AY13" s="51"/>
      <c r="AZ13" s="33" t="s">
        <v>24</v>
      </c>
      <c r="BA13" s="33"/>
      <c r="BB13" s="33"/>
      <c r="BC13" s="33"/>
      <c r="BD13" s="33"/>
      <c r="BE13" s="33"/>
      <c r="BF13" s="12"/>
    </row>
    <row r="14" spans="2:58" ht="27" x14ac:dyDescent="0.55000000000000004">
      <c r="B14" s="22" t="s">
        <v>11</v>
      </c>
      <c r="C14" s="23"/>
      <c r="D14" s="24" t="s">
        <v>40</v>
      </c>
      <c r="E14" s="25"/>
      <c r="F14" s="26"/>
      <c r="H14" s="48">
        <v>0</v>
      </c>
      <c r="I14" s="8">
        <v>174392</v>
      </c>
      <c r="J14" s="8">
        <v>170803</v>
      </c>
      <c r="K14" s="8">
        <v>178660</v>
      </c>
      <c r="L14" s="8">
        <v>165397</v>
      </c>
      <c r="M14" s="8">
        <v>181915</v>
      </c>
      <c r="N14" s="4">
        <f t="shared" ref="N14:N18" si="6">AVERAGE(I14:M14)</f>
        <v>174233.4</v>
      </c>
      <c r="O14" s="49"/>
      <c r="P14" s="7">
        <v>0</v>
      </c>
      <c r="Q14" s="8">
        <v>136188</v>
      </c>
      <c r="R14" s="8">
        <v>136116</v>
      </c>
      <c r="S14" s="8">
        <v>134973</v>
      </c>
      <c r="T14" s="8">
        <v>137058</v>
      </c>
      <c r="U14" s="8">
        <v>136778</v>
      </c>
      <c r="V14" s="4">
        <f t="shared" ref="V14:V18" si="7">AVERAGE(Q14:U14)</f>
        <v>136222.6</v>
      </c>
      <c r="X14" s="7">
        <v>0</v>
      </c>
      <c r="Y14" s="8">
        <v>618858</v>
      </c>
      <c r="Z14" s="8">
        <v>675734</v>
      </c>
      <c r="AA14" s="8">
        <v>665081</v>
      </c>
      <c r="AB14" s="8">
        <v>672557</v>
      </c>
      <c r="AC14" s="8">
        <v>649696</v>
      </c>
      <c r="AD14" s="4">
        <f t="shared" ref="AD14:AD18" si="8">AVERAGE(Y14:AC14)</f>
        <v>656385.19999999995</v>
      </c>
      <c r="AJ14" s="13" t="s">
        <v>41</v>
      </c>
      <c r="AK14" s="13" t="s">
        <v>34</v>
      </c>
      <c r="AL14" s="13" t="s">
        <v>36</v>
      </c>
      <c r="AM14" s="13" t="s">
        <v>37</v>
      </c>
      <c r="AN14" s="13" t="s">
        <v>38</v>
      </c>
      <c r="AO14" s="13" t="s">
        <v>39</v>
      </c>
      <c r="AP14" s="14" t="s">
        <v>35</v>
      </c>
      <c r="AQ14" s="15"/>
      <c r="AR14" s="13" t="s">
        <v>41</v>
      </c>
      <c r="AS14" s="13" t="s">
        <v>34</v>
      </c>
      <c r="AT14" s="13" t="s">
        <v>36</v>
      </c>
      <c r="AU14" s="13" t="s">
        <v>37</v>
      </c>
      <c r="AV14" s="13" t="s">
        <v>38</v>
      </c>
      <c r="AW14" s="13" t="s">
        <v>39</v>
      </c>
      <c r="AX14" s="14" t="s">
        <v>35</v>
      </c>
      <c r="AY14" s="52"/>
      <c r="AZ14" s="13" t="s">
        <v>41</v>
      </c>
      <c r="BA14" s="13" t="s">
        <v>34</v>
      </c>
      <c r="BB14" s="13" t="s">
        <v>36</v>
      </c>
      <c r="BC14" s="13" t="s">
        <v>37</v>
      </c>
      <c r="BD14" s="13" t="s">
        <v>38</v>
      </c>
      <c r="BE14" s="13" t="s">
        <v>39</v>
      </c>
      <c r="BF14" s="14" t="s">
        <v>35</v>
      </c>
    </row>
    <row r="15" spans="2:58" x14ac:dyDescent="0.55000000000000004">
      <c r="B15" s="22" t="s">
        <v>12</v>
      </c>
      <c r="C15" s="23"/>
      <c r="D15" s="24">
        <v>1</v>
      </c>
      <c r="E15" s="25"/>
      <c r="F15" s="26"/>
      <c r="H15" s="48">
        <v>0.25</v>
      </c>
      <c r="I15" s="8">
        <v>193844</v>
      </c>
      <c r="J15" s="8">
        <v>190968</v>
      </c>
      <c r="K15" s="8">
        <v>189304</v>
      </c>
      <c r="L15" s="8">
        <v>196987</v>
      </c>
      <c r="M15" s="8">
        <v>193815</v>
      </c>
      <c r="N15" s="4">
        <f t="shared" si="6"/>
        <v>192983.6</v>
      </c>
      <c r="O15" s="49"/>
      <c r="P15" s="7">
        <v>0.25</v>
      </c>
      <c r="Q15" s="8">
        <v>146256</v>
      </c>
      <c r="R15" s="8">
        <v>148877</v>
      </c>
      <c r="S15" s="8">
        <v>148064</v>
      </c>
      <c r="T15" s="8">
        <v>144898</v>
      </c>
      <c r="U15" s="8">
        <v>148836</v>
      </c>
      <c r="V15" s="4">
        <f t="shared" si="7"/>
        <v>147386.20000000001</v>
      </c>
      <c r="X15" s="7">
        <v>0.25</v>
      </c>
      <c r="Y15" s="8">
        <v>675480</v>
      </c>
      <c r="Z15" s="8">
        <v>666142</v>
      </c>
      <c r="AA15" s="8">
        <v>664812</v>
      </c>
      <c r="AB15" s="8">
        <v>704181</v>
      </c>
      <c r="AC15" s="8">
        <v>681700</v>
      </c>
      <c r="AD15" s="4">
        <f t="shared" si="8"/>
        <v>678463</v>
      </c>
      <c r="AJ15" s="7">
        <v>0</v>
      </c>
      <c r="AK15" s="8">
        <v>0.45663900000000002</v>
      </c>
      <c r="AL15" s="8">
        <v>0.46029999999999999</v>
      </c>
      <c r="AM15" s="8">
        <v>0.45319399999999999</v>
      </c>
      <c r="AN15" s="8">
        <v>0.46589399999999997</v>
      </c>
      <c r="AO15" s="8">
        <v>0.44979999999999998</v>
      </c>
      <c r="AP15" s="4">
        <f t="shared" ref="AP15:AP19" si="9">AVERAGE(AK15:AO15)</f>
        <v>0.45716540000000006</v>
      </c>
      <c r="AQ15" s="49"/>
      <c r="AR15" s="7">
        <v>0</v>
      </c>
      <c r="AS15" s="8">
        <v>0.52972600000000003</v>
      </c>
      <c r="AT15" s="8">
        <v>0.52978199999999998</v>
      </c>
      <c r="AU15" s="8">
        <v>0.53138300000000005</v>
      </c>
      <c r="AV15" s="8">
        <v>0.52905100000000005</v>
      </c>
      <c r="AW15" s="8">
        <v>0.529138</v>
      </c>
      <c r="AX15" s="4">
        <f t="shared" ref="AX15:AX19" si="10">AVERAGE(AS15:AW15)</f>
        <v>0.52981600000000006</v>
      </c>
      <c r="AZ15" s="7">
        <v>0</v>
      </c>
      <c r="BA15" s="8">
        <v>0.118397</v>
      </c>
      <c r="BB15" s="8">
        <v>0.110485</v>
      </c>
      <c r="BC15" s="8">
        <v>0.11257200000000001</v>
      </c>
      <c r="BD15" s="8">
        <v>0.111389</v>
      </c>
      <c r="BE15" s="8">
        <v>0.114426</v>
      </c>
      <c r="BF15" s="4">
        <f t="shared" ref="BF15:BF19" si="11">AVERAGE(BA15:BE15)</f>
        <v>0.11345380000000001</v>
      </c>
    </row>
    <row r="16" spans="2:58" ht="20.65" thickBot="1" x14ac:dyDescent="0.6">
      <c r="B16" s="27" t="s">
        <v>13</v>
      </c>
      <c r="C16" s="28"/>
      <c r="D16" s="29">
        <v>0.5</v>
      </c>
      <c r="E16" s="30"/>
      <c r="F16" s="31"/>
      <c r="H16" s="48">
        <v>0.5</v>
      </c>
      <c r="I16" s="8">
        <v>233927</v>
      </c>
      <c r="J16" s="8">
        <v>236896</v>
      </c>
      <c r="K16" s="8">
        <v>236929</v>
      </c>
      <c r="L16" s="8">
        <v>238083</v>
      </c>
      <c r="M16" s="8">
        <v>239982</v>
      </c>
      <c r="N16" s="4">
        <f t="shared" si="6"/>
        <v>237163.4</v>
      </c>
      <c r="O16" s="49"/>
      <c r="P16" s="7">
        <v>0.5</v>
      </c>
      <c r="Q16" s="8">
        <v>184870</v>
      </c>
      <c r="R16" s="8">
        <v>184173</v>
      </c>
      <c r="S16" s="8">
        <v>187737</v>
      </c>
      <c r="T16" s="8">
        <v>189354</v>
      </c>
      <c r="U16" s="8">
        <v>187625</v>
      </c>
      <c r="V16" s="4">
        <f t="shared" si="7"/>
        <v>186751.8</v>
      </c>
      <c r="X16" s="7">
        <v>0.5</v>
      </c>
      <c r="Y16" s="8">
        <v>709100</v>
      </c>
      <c r="Z16" s="8">
        <v>673251</v>
      </c>
      <c r="AA16" s="8">
        <v>651873</v>
      </c>
      <c r="AB16" s="8">
        <v>668480</v>
      </c>
      <c r="AC16" s="8">
        <v>677201</v>
      </c>
      <c r="AD16" s="4">
        <f t="shared" si="8"/>
        <v>675981</v>
      </c>
      <c r="AJ16" s="7">
        <v>0.25</v>
      </c>
      <c r="AK16" s="8">
        <v>0.42821799999999999</v>
      </c>
      <c r="AL16" s="8">
        <v>0.43068400000000001</v>
      </c>
      <c r="AM16" s="8">
        <v>0.432564</v>
      </c>
      <c r="AN16" s="8">
        <v>0.42594399999999999</v>
      </c>
      <c r="AO16" s="8">
        <v>0.42805799999999999</v>
      </c>
      <c r="AP16" s="4">
        <f t="shared" si="9"/>
        <v>0.42909360000000002</v>
      </c>
      <c r="AQ16" s="49"/>
      <c r="AR16" s="7">
        <v>0.25</v>
      </c>
      <c r="AS16" s="8">
        <v>0.50759500000000002</v>
      </c>
      <c r="AT16" s="8">
        <v>0.50432999999999995</v>
      </c>
      <c r="AU16" s="8">
        <v>0.50550600000000001</v>
      </c>
      <c r="AV16" s="8">
        <v>0.50932900000000003</v>
      </c>
      <c r="AW16" s="8">
        <v>0.50475599999999998</v>
      </c>
      <c r="AX16" s="4">
        <f t="shared" si="10"/>
        <v>0.50630319999999995</v>
      </c>
      <c r="AZ16" s="7">
        <v>0.25</v>
      </c>
      <c r="BA16" s="8">
        <v>0.110065</v>
      </c>
      <c r="BB16" s="8">
        <v>0.112526</v>
      </c>
      <c r="BC16" s="8">
        <v>0.112195</v>
      </c>
      <c r="BD16" s="8">
        <v>0.107237</v>
      </c>
      <c r="BE16" s="8">
        <v>0.109429</v>
      </c>
      <c r="BF16" s="4">
        <f t="shared" si="11"/>
        <v>0.11029039999999998</v>
      </c>
    </row>
    <row r="17" spans="8:58" x14ac:dyDescent="0.55000000000000004">
      <c r="H17" s="48">
        <v>0.75</v>
      </c>
      <c r="I17" s="8">
        <v>330456</v>
      </c>
      <c r="J17" s="8">
        <v>334117</v>
      </c>
      <c r="K17" s="8">
        <v>334941</v>
      </c>
      <c r="L17" s="8">
        <v>328512</v>
      </c>
      <c r="M17" s="8">
        <v>337097</v>
      </c>
      <c r="N17" s="4">
        <f t="shared" si="6"/>
        <v>333024.59999999998</v>
      </c>
      <c r="O17" s="49"/>
      <c r="P17" s="7">
        <v>0.75</v>
      </c>
      <c r="Q17" s="8">
        <v>276638</v>
      </c>
      <c r="R17" s="8">
        <v>273588</v>
      </c>
      <c r="S17" s="8">
        <v>275100</v>
      </c>
      <c r="T17" s="8">
        <v>275201</v>
      </c>
      <c r="U17" s="8">
        <v>274567</v>
      </c>
      <c r="V17" s="4">
        <f t="shared" si="7"/>
        <v>275018.8</v>
      </c>
      <c r="X17" s="7">
        <v>0.75</v>
      </c>
      <c r="Y17" s="8">
        <v>575192</v>
      </c>
      <c r="Z17" s="8">
        <v>606074</v>
      </c>
      <c r="AA17" s="8">
        <v>627675</v>
      </c>
      <c r="AB17" s="8">
        <v>600796</v>
      </c>
      <c r="AC17" s="8">
        <v>639133</v>
      </c>
      <c r="AD17" s="4">
        <f t="shared" si="8"/>
        <v>609774</v>
      </c>
      <c r="AJ17" s="7">
        <v>0.5</v>
      </c>
      <c r="AK17" s="8">
        <v>0.37145899999999998</v>
      </c>
      <c r="AL17" s="8">
        <v>0.37004300000000001</v>
      </c>
      <c r="AM17" s="8">
        <v>0.36977300000000002</v>
      </c>
      <c r="AN17" s="8">
        <v>0.36924099999999999</v>
      </c>
      <c r="AO17" s="8">
        <v>0.367622</v>
      </c>
      <c r="AP17" s="4">
        <f t="shared" si="9"/>
        <v>0.3696276</v>
      </c>
      <c r="AQ17" s="49"/>
      <c r="AR17" s="7">
        <v>0.5</v>
      </c>
      <c r="AS17" s="8">
        <v>0.44343500000000002</v>
      </c>
      <c r="AT17" s="8">
        <v>0.44398900000000002</v>
      </c>
      <c r="AU17" s="8">
        <v>0.44100699999999998</v>
      </c>
      <c r="AV17" s="8">
        <v>0.43891599999999997</v>
      </c>
      <c r="AW17" s="8">
        <v>0.44079200000000002</v>
      </c>
      <c r="AX17" s="4">
        <f t="shared" si="10"/>
        <v>0.44162780000000001</v>
      </c>
      <c r="AZ17" s="7">
        <v>0.5</v>
      </c>
      <c r="BA17" s="8">
        <v>0.106737</v>
      </c>
      <c r="BB17" s="8">
        <v>0.110957</v>
      </c>
      <c r="BC17" s="8">
        <v>0.113556</v>
      </c>
      <c r="BD17" s="8">
        <v>0.111208</v>
      </c>
      <c r="BE17" s="8">
        <v>0.109846</v>
      </c>
      <c r="BF17" s="4">
        <f t="shared" si="11"/>
        <v>0.1104608</v>
      </c>
    </row>
    <row r="18" spans="8:58" x14ac:dyDescent="0.55000000000000004">
      <c r="H18" s="48">
        <v>1</v>
      </c>
      <c r="I18" s="8">
        <v>779426</v>
      </c>
      <c r="J18" s="8">
        <v>853642</v>
      </c>
      <c r="K18" s="8">
        <v>886861</v>
      </c>
      <c r="L18" s="8">
        <v>870194</v>
      </c>
      <c r="M18" s="8">
        <v>881233</v>
      </c>
      <c r="N18" s="4">
        <f>AVERAGE(I18:M18)</f>
        <v>854271.2</v>
      </c>
      <c r="O18" s="49"/>
      <c r="P18" s="7">
        <v>1</v>
      </c>
      <c r="Q18" s="8">
        <v>750960</v>
      </c>
      <c r="R18" s="8">
        <v>724824</v>
      </c>
      <c r="S18" s="8">
        <v>725436</v>
      </c>
      <c r="T18" s="8">
        <v>653583</v>
      </c>
      <c r="U18" s="8">
        <v>705082</v>
      </c>
      <c r="V18" s="4">
        <f t="shared" si="7"/>
        <v>711977</v>
      </c>
      <c r="X18" s="7">
        <v>1</v>
      </c>
      <c r="Y18" s="8">
        <v>664676</v>
      </c>
      <c r="Z18" s="8">
        <v>719256</v>
      </c>
      <c r="AA18" s="8">
        <v>601576</v>
      </c>
      <c r="AB18" s="8">
        <v>693094</v>
      </c>
      <c r="AC18" s="8">
        <v>652592</v>
      </c>
      <c r="AD18" s="4">
        <f t="shared" si="8"/>
        <v>666238.80000000005</v>
      </c>
      <c r="AJ18" s="7">
        <v>0.75</v>
      </c>
      <c r="AK18" s="8">
        <v>0.27495199999999997</v>
      </c>
      <c r="AL18" s="8">
        <v>0.27404499999999998</v>
      </c>
      <c r="AM18" s="8">
        <v>0.27320299999999997</v>
      </c>
      <c r="AN18" s="8">
        <v>0.27612199999999998</v>
      </c>
      <c r="AO18" s="8">
        <v>0.27243699999999998</v>
      </c>
      <c r="AP18" s="4">
        <f t="shared" si="9"/>
        <v>0.2741518</v>
      </c>
      <c r="AQ18" s="49"/>
      <c r="AR18" s="7">
        <v>0.75</v>
      </c>
      <c r="AS18" s="8">
        <v>0.32978800000000003</v>
      </c>
      <c r="AT18" s="8">
        <v>0.33161000000000002</v>
      </c>
      <c r="AU18" s="8">
        <v>0.33089499999999999</v>
      </c>
      <c r="AV18" s="8">
        <v>0.33097700000000002</v>
      </c>
      <c r="AW18" s="8">
        <v>0.330731</v>
      </c>
      <c r="AX18" s="4">
        <f t="shared" si="10"/>
        <v>0.33080019999999999</v>
      </c>
      <c r="AZ18" s="7">
        <v>0.75</v>
      </c>
      <c r="BA18" s="8">
        <v>0.12856799999999999</v>
      </c>
      <c r="BB18" s="8">
        <v>0.122527</v>
      </c>
      <c r="BC18" s="8">
        <v>0.119246</v>
      </c>
      <c r="BD18" s="8">
        <v>0.12373000000000001</v>
      </c>
      <c r="BE18" s="8">
        <v>0.118177</v>
      </c>
      <c r="BF18" s="4">
        <f t="shared" si="11"/>
        <v>0.12244960000000001</v>
      </c>
    </row>
    <row r="19" spans="8:58" x14ac:dyDescent="0.55000000000000004">
      <c r="AJ19" s="7">
        <v>1</v>
      </c>
      <c r="AK19" s="8">
        <v>0.104363</v>
      </c>
      <c r="AL19" s="8">
        <v>9.5377100000000006E-2</v>
      </c>
      <c r="AM19" s="8">
        <v>9.2279700000000006E-2</v>
      </c>
      <c r="AN19" s="8">
        <v>9.4122700000000004E-2</v>
      </c>
      <c r="AO19" s="8">
        <v>9.2482200000000001E-2</v>
      </c>
      <c r="AP19" s="4">
        <f t="shared" si="9"/>
        <v>9.5724940000000008E-2</v>
      </c>
      <c r="AQ19" s="49"/>
      <c r="AR19" s="7">
        <v>1</v>
      </c>
      <c r="AS19" s="8">
        <v>0.11461200000000001</v>
      </c>
      <c r="AT19" s="8">
        <v>0.117463</v>
      </c>
      <c r="AU19" s="8">
        <v>0.120311</v>
      </c>
      <c r="AV19" s="8">
        <v>0.132025</v>
      </c>
      <c r="AW19" s="8">
        <v>0.12116</v>
      </c>
      <c r="AX19" s="4">
        <f t="shared" si="10"/>
        <v>0.12111419999999999</v>
      </c>
      <c r="AZ19" s="7">
        <v>1</v>
      </c>
      <c r="BA19" s="8">
        <v>0.111386</v>
      </c>
      <c r="BB19" s="8">
        <v>0.103964</v>
      </c>
      <c r="BC19" s="8">
        <v>0.120646</v>
      </c>
      <c r="BD19" s="8">
        <v>0.10714799999999999</v>
      </c>
      <c r="BE19" s="8">
        <v>0.114063</v>
      </c>
      <c r="BF19" s="4">
        <f t="shared" si="11"/>
        <v>0.1114414</v>
      </c>
    </row>
  </sheetData>
  <mergeCells count="41">
    <mergeCell ref="AJ13:AO13"/>
    <mergeCell ref="AR13:AW13"/>
    <mergeCell ref="AZ13:BE13"/>
    <mergeCell ref="B10:C10"/>
    <mergeCell ref="D10:F10"/>
    <mergeCell ref="B16:C16"/>
    <mergeCell ref="D16:F16"/>
    <mergeCell ref="H12:M12"/>
    <mergeCell ref="P12:U12"/>
    <mergeCell ref="X12:AC12"/>
    <mergeCell ref="B13:C13"/>
    <mergeCell ref="D13:F13"/>
    <mergeCell ref="B14:C14"/>
    <mergeCell ref="D14:F14"/>
    <mergeCell ref="B15:C15"/>
    <mergeCell ref="D15:F15"/>
    <mergeCell ref="B9:C9"/>
    <mergeCell ref="D9:F9"/>
    <mergeCell ref="B11:C11"/>
    <mergeCell ref="D11:F11"/>
    <mergeCell ref="B12:C12"/>
    <mergeCell ref="D12:F12"/>
    <mergeCell ref="B6:C6"/>
    <mergeCell ref="D6:F6"/>
    <mergeCell ref="B7:C7"/>
    <mergeCell ref="D7:F7"/>
    <mergeCell ref="B8:C8"/>
    <mergeCell ref="D8:F8"/>
    <mergeCell ref="B4:C4"/>
    <mergeCell ref="D4:F4"/>
    <mergeCell ref="AJ4:AO4"/>
    <mergeCell ref="AR4:AW4"/>
    <mergeCell ref="AZ4:BE4"/>
    <mergeCell ref="B5:C5"/>
    <mergeCell ref="D5:F5"/>
    <mergeCell ref="H1:AD1"/>
    <mergeCell ref="AJ1:BF1"/>
    <mergeCell ref="B3:F3"/>
    <mergeCell ref="H3:M3"/>
    <mergeCell ref="P3:U3"/>
    <mergeCell ref="X3:AC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5.2.1 Benefits of Dirty Writes </vt:lpstr>
      <vt:lpstr>5.2.2 Variable Transaction Size</vt:lpstr>
      <vt:lpstr>5.2.3 Variable Hotspot 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项逸雯</dc:creator>
  <cp:lastModifiedBy>项 逸雯</cp:lastModifiedBy>
  <dcterms:created xsi:type="dcterms:W3CDTF">2015-06-05T18:19:34Z</dcterms:created>
  <dcterms:modified xsi:type="dcterms:W3CDTF">2023-05-31T15:36:20Z</dcterms:modified>
</cp:coreProperties>
</file>