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iuliaDiMarco\Downloads\"/>
    </mc:Choice>
  </mc:AlternateContent>
  <xr:revisionPtr revIDLastSave="0" documentId="8_{0A40DD9B-96ED-43FF-91C3-E741927C01A2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_xlnm._FilterDatabase" localSheetId="5" hidden="1">SOMMA_SE!$A$3:$E$26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oggi">DATE!$F$4</definedName>
    <definedName name="SOFT">Assoluti_Iva!$A$231:$C$280</definedName>
    <definedName name="STAMP">Assoluti_Iva!$A$282:$C$315</definedName>
    <definedName name="TABELLA">Cerca_Vert_Giudizio!$F$3:$H$6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8" i="7" l="1"/>
  <c r="I9" i="7"/>
  <c r="I10" i="7"/>
  <c r="I11" i="7"/>
  <c r="I13" i="7"/>
  <c r="I14" i="7"/>
  <c r="I16" i="7"/>
  <c r="I17" i="7"/>
  <c r="I18" i="7"/>
  <c r="I19" i="7"/>
  <c r="I21" i="7"/>
  <c r="I22" i="7"/>
  <c r="I24" i="7"/>
  <c r="I25" i="7"/>
  <c r="I26" i="7"/>
  <c r="I27" i="7"/>
  <c r="I29" i="7"/>
  <c r="H9" i="7"/>
  <c r="H16" i="7"/>
  <c r="H25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10" i="7" s="1"/>
  <c r="H6" i="6"/>
  <c r="H7" i="6"/>
  <c r="H8" i="6"/>
  <c r="H9" i="6"/>
  <c r="H10" i="6"/>
  <c r="H5" i="6"/>
  <c r="I8" i="5"/>
  <c r="I9" i="5"/>
  <c r="I10" i="5"/>
  <c r="I11" i="5"/>
  <c r="I12" i="5"/>
  <c r="I13" i="5"/>
  <c r="I14" i="5"/>
  <c r="I4" i="5"/>
  <c r="I5" i="5"/>
  <c r="I6" i="5"/>
  <c r="I3" i="5"/>
  <c r="H4" i="4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5" i="1"/>
  <c r="D4" i="1"/>
  <c r="D16" i="4"/>
  <c r="H15" i="7" l="1"/>
  <c r="I23" i="7"/>
  <c r="I15" i="7"/>
  <c r="I28" i="7"/>
  <c r="I20" i="7"/>
  <c r="I12" i="7"/>
  <c r="H21" i="7"/>
  <c r="H17" i="7"/>
  <c r="H29" i="7"/>
  <c r="H13" i="7"/>
  <c r="H24" i="7"/>
  <c r="H8" i="7"/>
  <c r="H23" i="7"/>
  <c r="I7" i="7"/>
  <c r="H7" i="7"/>
  <c r="H22" i="7"/>
  <c r="H14" i="7"/>
  <c r="H28" i="7"/>
  <c r="H20" i="7"/>
  <c r="H12" i="7"/>
  <c r="H27" i="7"/>
  <c r="H19" i="7"/>
  <c r="H11" i="7"/>
  <c r="H26" i="7"/>
  <c r="H18" i="7"/>
</calcChain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<sst xmlns="http://schemas.openxmlformats.org/spreadsheetml/2006/main" count="1004" uniqueCount="656">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</sst>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0" fontId="1" fillId="0" borderId="10" xfId="0" applyNumberFormat="1" applyFont="1" applyBorder="1"/>
    <xf numFmtId="1" fontId="1" fillId="0" borderId="28" xfId="0" applyNumberFormat="1" applyFont="1" applyBorder="1"/>
    <xf numFmtId="14" fontId="3" fillId="2" borderId="6" xfId="0" applyNumberFormat="1" applyFont="1" applyFill="1" applyBorder="1"/>
    <xf numFmtId="1" fontId="0" fillId="0" borderId="0" xfId="0" applyNumberFormat="1"/>
  </cellXfs>
  <cellStyles count="1">
    <cellStyle name="Normale" xfId="0" builtinId="0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00B0F0"/>
      </font>
      <fill>
        <patternFill patternType="solid">
          <fgColor rgb="FFC6EFCE"/>
          <bgColor rgb="FF0070C0"/>
        </patternFill>
      </fill>
    </dxf>
    <dxf>
      <font>
        <color rgb="FF00B050"/>
      </font>
      <fill>
        <patternFill patternType="solid">
          <fgColor rgb="FFDBE5F1"/>
          <bgColor rgb="FF92D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erca_Vert_Spese-style" pivot="0" count="4" xr9:uid="{00000000-0011-0000-FFFF-FFFF01000000}"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8">
      <calculatedColumnFormula>VLOOKUP(Table_1[[#This Row],[Punteggio]],TABELLA,2,0)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210" activePane="bottomLeft" state="frozen"/>
      <selection pane="bottomLeft" activeCell="E4" sqref="E4:E339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4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54" t="s">
        <v>0</v>
      </c>
      <c r="B1" s="55"/>
      <c r="C1" s="55"/>
      <c r="D1" s="55"/>
      <c r="E1" s="55"/>
      <c r="F1" s="55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57" t="s">
        <v>1</v>
      </c>
      <c r="B2" s="55"/>
      <c r="C2" s="55"/>
      <c r="D2" s="55"/>
      <c r="E2" s="5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C4*IVATOT</f>
        <v>56200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>C5*IVATOT</f>
        <v>64600</v>
      </c>
      <c r="E5" s="1" t="str">
        <f t="shared" ref="E5:E68" si="0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>C6*IVATOT</f>
        <v>68800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>C7*IVATOT</f>
        <v>72200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>C8*IVATOT</f>
        <v>104200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>C9*IVATOT</f>
        <v>105400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>C10*IVATOT</f>
        <v>125200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>C11*IVATOT</f>
        <v>131200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>C12*IVATOT</f>
        <v>133200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>C13*IVATOT</f>
        <v>176400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>C14*IVATOT</f>
        <v>221600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>C15*IVATOT</f>
        <v>263200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>C16*IVATOT</f>
        <v>318800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>C17*IVATOT</f>
        <v>543800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>C18*IVATOT</f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>C19*IVATOT</f>
        <v>818400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>C20*IVATOT</f>
        <v>2771800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>C21*IVATOT</f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>C22*IVATOT</f>
        <v>33400</v>
      </c>
      <c r="E22" s="1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>C23*IVATOT</f>
        <v>40400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>C24*IVATOT</f>
        <v>40600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>C25*IVATOT</f>
        <v>46800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>C26*IVATOT</f>
        <v>50400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>C27*IVATOT</f>
        <v>51800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>C28*IVATOT</f>
        <v>53800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>C29*IVATOT</f>
        <v>54200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>C30*IVATOT</f>
        <v>58400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>C31*IVATOT</f>
        <v>58600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>C32*IVATOT</f>
        <v>61400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>C33*IVATOT</f>
        <v>88000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>C34*IVATOT</f>
        <v>97400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>C35*IVATOT</f>
        <v>113200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>C36*IVATOT</f>
        <v>160400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>C37*IVATOT</f>
        <v>315800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>C38*IVATOT</f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>C39*IVATOT</f>
        <v>14000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>C40*IVATOT</f>
        <v>20800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>C41*IVATOT</f>
        <v>25400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>C42*IVATOT</f>
        <v>32400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>C43*IVATOT</f>
        <v>35800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>C44*IVATOT</f>
        <v>37200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>C45*IVATOT</f>
        <v>37200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>C46*IVATOT</f>
        <v>40600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>C47*IVATOT</f>
        <v>42400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>C48*IVATOT</f>
        <v>44400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>C49*IVATOT</f>
        <v>49000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>C50*IVATOT</f>
        <v>50200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>C51*IVATOT</f>
        <v>51400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>C52*IVATOT</f>
        <v>53800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>C53*IVATOT</f>
        <v>62800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>C54*IVATOT</f>
        <v>65000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>C55*IVATOT</f>
        <v>69400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>C56*IVATOT</f>
        <v>73800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>C57*IVATOT</f>
        <v>80400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>C58*IVATOT</f>
        <v>94200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>C59*IVATOT</f>
        <v>95200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>C60*IVATOT</f>
        <v>98400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>C61*IVATOT</f>
        <v>106200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>C62*IVATOT</f>
        <v>110400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>C63*IVATOT</f>
        <v>297400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>C64*IVATOT</f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>C65*IVATOT</f>
        <v>20200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>C66*IVATOT</f>
        <v>7600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>C67*IVATOT</f>
        <v>27400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>C68*IVATOT</f>
        <v>44400</v>
      </c>
      <c r="E68" s="1" t="str">
        <f t="shared" si="0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>C69*IVATOT</f>
        <v>100200</v>
      </c>
      <c r="E69" s="1" t="str">
        <f t="shared" ref="E69:E132" si="1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>C70*IVATOT</f>
        <v>85600</v>
      </c>
      <c r="E70" s="1" t="str">
        <f t="shared" si="1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>C71*IVATOT</f>
        <v>112200</v>
      </c>
      <c r="E71" s="1" t="str">
        <f t="shared" si="1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>C72*IVATOT</f>
        <v>315600</v>
      </c>
      <c r="E72" s="1" t="str">
        <f t="shared" si="1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>C73*IVATOT</f>
        <v>6800</v>
      </c>
      <c r="E73" s="1" t="str">
        <f t="shared" si="1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>C74*IVATOT</f>
        <v>4000</v>
      </c>
      <c r="E74" s="1" t="str">
        <f t="shared" si="1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>C75*IVATOT</f>
        <v>4600</v>
      </c>
      <c r="E75" s="1" t="str">
        <f t="shared" si="1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>C76*IVATOT</f>
        <v>19600</v>
      </c>
      <c r="E76" s="1" t="str">
        <f t="shared" si="1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>C77*IVATOT</f>
        <v>50200</v>
      </c>
      <c r="E77" s="1" t="str">
        <f t="shared" si="1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>C78*IVATOT</f>
        <v>3000</v>
      </c>
      <c r="E78" s="1" t="str">
        <f t="shared" si="1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>C79*IVATOT</f>
        <v>2800</v>
      </c>
      <c r="E79" s="1" t="str">
        <f t="shared" si="1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>C80*IVATOT</f>
        <v>0</v>
      </c>
      <c r="E80" s="1" t="str">
        <f t="shared" si="1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>C81*IVATOT</f>
        <v>79800</v>
      </c>
      <c r="E81" s="1" t="str">
        <f t="shared" si="1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>C82*IVATOT</f>
        <v>51800</v>
      </c>
      <c r="E82" s="1" t="str">
        <f t="shared" si="1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>C83*IVATOT</f>
        <v>64800</v>
      </c>
      <c r="E83" s="1" t="str">
        <f t="shared" si="1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>C84*IVATOT</f>
        <v>75600</v>
      </c>
      <c r="E84" s="1" t="str">
        <f t="shared" si="1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>C85*IVATOT</f>
        <v>93800</v>
      </c>
      <c r="E85" s="1" t="str">
        <f t="shared" si="1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>C86*IVATOT</f>
        <v>111200</v>
      </c>
      <c r="E86" s="1" t="str">
        <f t="shared" si="1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>C87*IVATOT</f>
        <v>95200</v>
      </c>
      <c r="E87" s="1" t="str">
        <f t="shared" si="1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>C88*IVATOT</f>
        <v>95400</v>
      </c>
      <c r="E88" s="1" t="str">
        <f t="shared" si="1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>C89*IVATOT</f>
        <v>111200</v>
      </c>
      <c r="E89" s="1" t="str">
        <f t="shared" si="1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>C90*IVATOT</f>
        <v>139000</v>
      </c>
      <c r="E90" s="1" t="str">
        <f t="shared" si="1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>C91*IVATOT</f>
        <v>255800</v>
      </c>
      <c r="E91" s="1" t="str">
        <f t="shared" si="1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>C92*IVATOT</f>
        <v>7000</v>
      </c>
      <c r="E92" s="1" t="str">
        <f t="shared" si="1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>C93*IVATOT</f>
        <v>35000</v>
      </c>
      <c r="E93" s="1" t="str">
        <f t="shared" si="1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>C94*IVATOT</f>
        <v>54400</v>
      </c>
      <c r="E94" s="1" t="str">
        <f t="shared" si="1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>C95*IVATOT</f>
        <v>39600</v>
      </c>
      <c r="E95" s="1" t="str">
        <f t="shared" si="1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>C96*IVATOT</f>
        <v>58000</v>
      </c>
      <c r="E96" s="1" t="str">
        <f t="shared" si="1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>C97*IVATOT</f>
        <v>117800</v>
      </c>
      <c r="E97" s="1" t="str">
        <f t="shared" si="1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>C98*IVATOT</f>
        <v>148600</v>
      </c>
      <c r="E98" s="1" t="str">
        <f t="shared" si="1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>C99*IVATOT</f>
        <v>54200</v>
      </c>
      <c r="E99" s="1" t="str">
        <f t="shared" si="1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>C100*IVATOT</f>
        <v>126400</v>
      </c>
      <c r="E100" s="1" t="str">
        <f t="shared" si="1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>C101*IVATOT</f>
        <v>18000</v>
      </c>
      <c r="E101" s="1" t="str">
        <f t="shared" si="1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>C102*IVATOT</f>
        <v>800</v>
      </c>
      <c r="E102" s="1" t="str">
        <f t="shared" si="1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>C103*IVATOT</f>
        <v>1000</v>
      </c>
      <c r="E103" s="1" t="str">
        <f t="shared" si="1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>C104*IVATOT</f>
        <v>8200</v>
      </c>
      <c r="E104" s="1" t="str">
        <f t="shared" si="1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>C105*IVATOT</f>
        <v>0</v>
      </c>
      <c r="E105" s="1" t="str">
        <f t="shared" si="1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>C106*IVATOT</f>
        <v>147400</v>
      </c>
      <c r="E106" s="1" t="str">
        <f t="shared" si="1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>C107*IVATOT</f>
        <v>182000</v>
      </c>
      <c r="E107" s="1" t="str">
        <f t="shared" si="1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>C108*IVATOT</f>
        <v>48200</v>
      </c>
      <c r="E108" s="1" t="str">
        <f t="shared" si="1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>C109*IVATOT</f>
        <v>0</v>
      </c>
      <c r="E109" s="1" t="str">
        <f t="shared" si="1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>C110*IVATOT</f>
        <v>22400</v>
      </c>
      <c r="E110" s="1" t="str">
        <f t="shared" si="1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>C111*IVATOT</f>
        <v>22600</v>
      </c>
      <c r="E111" s="1" t="str">
        <f t="shared" si="1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>C112*IVATOT</f>
        <v>24200</v>
      </c>
      <c r="E112" s="1" t="str">
        <f t="shared" si="1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>C113*IVATOT</f>
        <v>32000</v>
      </c>
      <c r="E113" s="1" t="str">
        <f t="shared" si="1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>C114*IVATOT</f>
        <v>39000</v>
      </c>
      <c r="E114" s="1" t="str">
        <f t="shared" si="1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>C115*IVATOT</f>
        <v>43000</v>
      </c>
      <c r="E115" s="1" t="str">
        <f t="shared" si="1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>C116*IVATOT</f>
        <v>64200</v>
      </c>
      <c r="E116" s="1" t="str">
        <f t="shared" si="1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>C117*IVATOT</f>
        <v>122800</v>
      </c>
      <c r="E117" s="1" t="str">
        <f t="shared" si="1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>C118*IVATOT</f>
        <v>0</v>
      </c>
      <c r="E118" s="1" t="str">
        <f t="shared" si="1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>C119*IVATOT</f>
        <v>6000</v>
      </c>
      <c r="E119" s="1" t="str">
        <f t="shared" si="1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>C120*IVATOT</f>
        <v>6800</v>
      </c>
      <c r="E120" s="1" t="str">
        <f t="shared" si="1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>C121*IVATOT</f>
        <v>7000</v>
      </c>
      <c r="E121" s="1" t="str">
        <f t="shared" si="1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>C122*IVATOT</f>
        <v>15400</v>
      </c>
      <c r="E122" s="1" t="str">
        <f t="shared" si="1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>C123*IVATOT</f>
        <v>144600</v>
      </c>
      <c r="E123" s="1" t="str">
        <f t="shared" si="1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>C124*IVATOT</f>
        <v>148400</v>
      </c>
      <c r="E124" s="1" t="str">
        <f t="shared" si="1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>C125*IVATOT</f>
        <v>155600</v>
      </c>
      <c r="E125" s="1" t="str">
        <f t="shared" si="1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>C126*IVATOT</f>
        <v>175600</v>
      </c>
      <c r="E126" s="1" t="str">
        <f t="shared" si="1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>C127*IVATOT</f>
        <v>176600</v>
      </c>
      <c r="E127" s="1" t="str">
        <f t="shared" si="1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>C128*IVATOT</f>
        <v>182600</v>
      </c>
      <c r="E128" s="1" t="str">
        <f t="shared" si="1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>C129*IVATOT</f>
        <v>225000</v>
      </c>
      <c r="E129" s="1" t="str">
        <f t="shared" si="1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>C130*IVATOT</f>
        <v>0</v>
      </c>
      <c r="E130" s="1" t="str">
        <f t="shared" si="1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>C131*IVATOT</f>
        <v>6600</v>
      </c>
      <c r="E131" s="1" t="str">
        <f t="shared" si="1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>C132*IVATOT</f>
        <v>10400</v>
      </c>
      <c r="E132" s="1" t="str">
        <f t="shared" si="1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>C133*IVATOT</f>
        <v>19400</v>
      </c>
      <c r="E133" s="1" t="str">
        <f t="shared" ref="E133:E196" si="2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>C134*IVATOT</f>
        <v>0</v>
      </c>
      <c r="E134" s="1" t="str">
        <f t="shared" si="2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>C135*IVATOT</f>
        <v>26200</v>
      </c>
      <c r="E135" s="1" t="str">
        <f t="shared" si="2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>C136*IVATOT</f>
        <v>33800</v>
      </c>
      <c r="E136" s="1" t="str">
        <f t="shared" si="2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>C137*IVATOT</f>
        <v>38000</v>
      </c>
      <c r="E137" s="1" t="str">
        <f t="shared" si="2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>C138*IVATOT</f>
        <v>38200</v>
      </c>
      <c r="E138" s="1" t="str">
        <f t="shared" si="2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>C139*IVATOT</f>
        <v>39400</v>
      </c>
      <c r="E139" s="1" t="str">
        <f t="shared" si="2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>C140*IVATOT</f>
        <v>40200</v>
      </c>
      <c r="E140" s="1" t="str">
        <f t="shared" si="2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>C141*IVATOT</f>
        <v>44000</v>
      </c>
      <c r="E141" s="1" t="str">
        <f t="shared" si="2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>C142*IVATOT</f>
        <v>50000</v>
      </c>
      <c r="E142" s="1" t="str">
        <f t="shared" si="2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>C143*IVATOT</f>
        <v>51400</v>
      </c>
      <c r="E143" s="1" t="str">
        <f t="shared" si="2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>C144*IVATOT</f>
        <v>55600</v>
      </c>
      <c r="E144" s="1" t="str">
        <f t="shared" si="2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>C145*IVATOT</f>
        <v>56000</v>
      </c>
      <c r="E145" s="1" t="str">
        <f t="shared" si="2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>C146*IVATOT</f>
        <v>60000</v>
      </c>
      <c r="E146" s="1" t="str">
        <f t="shared" si="2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>C147*IVATOT</f>
        <v>61000</v>
      </c>
      <c r="E147" s="1" t="str">
        <f t="shared" si="2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>C148*IVATOT</f>
        <v>67000</v>
      </c>
      <c r="E148" s="1" t="str">
        <f t="shared" si="2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>C149*IVATOT</f>
        <v>72000</v>
      </c>
      <c r="E149" s="1" t="str">
        <f t="shared" si="2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>C150*IVATOT</f>
        <v>85800</v>
      </c>
      <c r="E150" s="1" t="str">
        <f t="shared" si="2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>C151*IVATOT</f>
        <v>140200</v>
      </c>
      <c r="E151" s="1" t="str">
        <f t="shared" si="2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>C152*IVATOT</f>
        <v>0</v>
      </c>
      <c r="E152" s="1" t="str">
        <f t="shared" si="2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>C153*IVATOT</f>
        <v>18000</v>
      </c>
      <c r="E153" s="1" t="str">
        <f t="shared" si="2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>C154*IVATOT</f>
        <v>13800</v>
      </c>
      <c r="E154" s="1" t="str">
        <f t="shared" si="2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>C155*IVATOT</f>
        <v>17800</v>
      </c>
      <c r="E155" s="1" t="str">
        <f t="shared" si="2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>C156*IVATOT</f>
        <v>27600</v>
      </c>
      <c r="E156" s="1" t="str">
        <f t="shared" si="2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>C157*IVATOT</f>
        <v>39200</v>
      </c>
      <c r="E157" s="1" t="str">
        <f t="shared" si="2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>C158*IVATOT</f>
        <v>65800</v>
      </c>
      <c r="E158" s="1" t="str">
        <f t="shared" si="2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>C159*IVATOT</f>
        <v>59000</v>
      </c>
      <c r="E159" s="1" t="str">
        <f t="shared" si="2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>C160*IVATOT</f>
        <v>3800</v>
      </c>
      <c r="E160" s="1" t="str">
        <f t="shared" si="2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>C161*IVATOT</f>
        <v>5200</v>
      </c>
      <c r="E161" s="1" t="str">
        <f t="shared" si="2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>C162*IVATOT</f>
        <v>5600</v>
      </c>
      <c r="E162" s="1" t="str">
        <f t="shared" si="2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>C163*IVATOT</f>
        <v>11200</v>
      </c>
      <c r="E163" s="1" t="str">
        <f t="shared" si="2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>C164*IVATOT</f>
        <v>0</v>
      </c>
      <c r="E164" s="1" t="str">
        <f t="shared" si="2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>C165*IVATOT</f>
        <v>43200</v>
      </c>
      <c r="E165" s="1" t="str">
        <f t="shared" si="2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>C166*IVATOT</f>
        <v>50000</v>
      </c>
      <c r="E166" s="1" t="str">
        <f t="shared" si="2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>C167*IVATOT</f>
        <v>76400</v>
      </c>
      <c r="E167" s="1" t="str">
        <f t="shared" si="2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>C168*IVATOT</f>
        <v>104800</v>
      </c>
      <c r="E168" s="1" t="str">
        <f t="shared" si="2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>C169*IVATOT</f>
        <v>151400</v>
      </c>
      <c r="E169" s="1" t="str">
        <f t="shared" si="2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>C170*IVATOT</f>
        <v>209000</v>
      </c>
      <c r="E170" s="1" t="str">
        <f t="shared" si="2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>C171*IVATOT</f>
        <v>313600</v>
      </c>
      <c r="E171" s="1" t="str">
        <f t="shared" si="2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>C172*IVATOT</f>
        <v>23400</v>
      </c>
      <c r="E172" s="1" t="str">
        <f t="shared" si="2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>C173*IVATOT</f>
        <v>31600</v>
      </c>
      <c r="E173" s="1" t="str">
        <f t="shared" si="2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>C174*IVATOT</f>
        <v>52000</v>
      </c>
      <c r="E174" s="1" t="str">
        <f t="shared" si="2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>C175*IVATOT</f>
        <v>38600</v>
      </c>
      <c r="E175" s="1" t="str">
        <f t="shared" si="2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>C176*IVATOT</f>
        <v>54000</v>
      </c>
      <c r="E176" s="1" t="str">
        <f t="shared" si="2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>C177*IVATOT</f>
        <v>62800</v>
      </c>
      <c r="E177" s="1" t="str">
        <f t="shared" si="2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>C178*IVATOT</f>
        <v>178800</v>
      </c>
      <c r="E178" s="1" t="str">
        <f t="shared" si="2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>C179*IVATOT</f>
        <v>208000</v>
      </c>
      <c r="E179" s="1" t="str">
        <f t="shared" si="2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>C180*IVATOT</f>
        <v>1600</v>
      </c>
      <c r="E180" s="1" t="str">
        <f t="shared" si="2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>C181*IVATOT</f>
        <v>2000</v>
      </c>
      <c r="E181" s="1" t="str">
        <f t="shared" si="2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>C182*IVATOT</f>
        <v>4800</v>
      </c>
      <c r="E182" s="1" t="str">
        <f t="shared" si="2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>C183*IVATOT</f>
        <v>2200</v>
      </c>
      <c r="E183" s="1" t="str">
        <f t="shared" si="2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>C184*IVATOT</f>
        <v>2000</v>
      </c>
      <c r="E184" s="1" t="str">
        <f t="shared" si="2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>C185*IVATOT</f>
        <v>5200</v>
      </c>
      <c r="E185" s="1" t="str">
        <f t="shared" si="2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>C186*IVATOT</f>
        <v>0</v>
      </c>
      <c r="E186" s="1" t="str">
        <f t="shared" si="2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>C187*IVATOT</f>
        <v>4400</v>
      </c>
      <c r="E187" s="1" t="str">
        <f t="shared" si="2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>C188*IVATOT</f>
        <v>12600</v>
      </c>
      <c r="E188" s="1" t="str">
        <f t="shared" si="2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>C189*IVATOT</f>
        <v>12600</v>
      </c>
      <c r="E189" s="1" t="str">
        <f t="shared" si="2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>C190*IVATOT</f>
        <v>5200</v>
      </c>
      <c r="E190" s="1" t="str">
        <f t="shared" si="2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>C191*IVATOT</f>
        <v>5000</v>
      </c>
      <c r="E191" s="1" t="str">
        <f t="shared" si="2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>C192*IVATOT</f>
        <v>5000</v>
      </c>
      <c r="E192" s="1" t="str">
        <f t="shared" si="2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>C193*IVATOT</f>
        <v>9200</v>
      </c>
      <c r="E193" s="1" t="str">
        <f t="shared" si="2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>C194*IVATOT</f>
        <v>0</v>
      </c>
      <c r="E194" s="1" t="str">
        <f t="shared" si="2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>C195*IVATOT</f>
        <v>7400</v>
      </c>
      <c r="E195" s="1" t="str">
        <f t="shared" si="2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>C196*IVATOT</f>
        <v>7400</v>
      </c>
      <c r="E196" s="1" t="str">
        <f t="shared" si="2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>C197*IVATOT</f>
        <v>2200</v>
      </c>
      <c r="E197" s="1" t="str">
        <f t="shared" ref="E197:E260" si="3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>C198*IVATOT</f>
        <v>9200</v>
      </c>
      <c r="E198" s="1" t="str">
        <f t="shared" si="3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>C199*IVATOT</f>
        <v>3800</v>
      </c>
      <c r="E199" s="1" t="str">
        <f t="shared" si="3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>C200*IVATOT</f>
        <v>2600</v>
      </c>
      <c r="E200" s="1" t="str">
        <f t="shared" si="3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>C201*IVATOT</f>
        <v>5200</v>
      </c>
      <c r="E201" s="1" t="str">
        <f t="shared" si="3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>C202*IVATOT</f>
        <v>5200</v>
      </c>
      <c r="E202" s="1" t="str">
        <f t="shared" si="3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>C203*IVATOT</f>
        <v>4000</v>
      </c>
      <c r="E203" s="1" t="str">
        <f t="shared" si="3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>C204*IVATOT</f>
        <v>9800</v>
      </c>
      <c r="E204" s="1" t="str">
        <f t="shared" si="3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>C205*IVATOT</f>
        <v>6600</v>
      </c>
      <c r="E205" s="1" t="str">
        <f t="shared" si="3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>C206*IVATOT</f>
        <v>13600</v>
      </c>
      <c r="E206" s="1" t="str">
        <f t="shared" si="3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>C207*IVATOT</f>
        <v>6600</v>
      </c>
      <c r="E207" s="1" t="str">
        <f t="shared" si="3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>C208*IVATOT</f>
        <v>29400</v>
      </c>
      <c r="E208" s="1" t="str">
        <f t="shared" si="3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>C209*IVATOT</f>
        <v>30200</v>
      </c>
      <c r="E209" s="1" t="str">
        <f t="shared" si="3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>C210*IVATOT</f>
        <v>39400</v>
      </c>
      <c r="E210" s="1" t="str">
        <f t="shared" si="3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>C211*IVATOT</f>
        <v>62000</v>
      </c>
      <c r="E211" s="1" t="str">
        <f t="shared" si="3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>C212*IVATOT</f>
        <v>54200</v>
      </c>
      <c r="E212" s="1" t="str">
        <f t="shared" si="3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>C213*IVATOT</f>
        <v>91600</v>
      </c>
      <c r="E213" s="1" t="str">
        <f t="shared" si="3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>C214*IVATOT</f>
        <v>82400</v>
      </c>
      <c r="E214" s="1" t="str">
        <f t="shared" si="3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>C215*IVATOT</f>
        <v>161400</v>
      </c>
      <c r="E215" s="1" t="str">
        <f t="shared" si="3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>C216*IVATOT</f>
        <v>800</v>
      </c>
      <c r="E216" s="1" t="str">
        <f t="shared" si="3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>C217*IVATOT</f>
        <v>16200</v>
      </c>
      <c r="E217" s="1" t="str">
        <f t="shared" si="3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>C218*IVATOT</f>
        <v>25000</v>
      </c>
      <c r="E218" s="1" t="str">
        <f t="shared" si="3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>C219*IVATOT</f>
        <v>19600</v>
      </c>
      <c r="E219" s="1" t="str">
        <f t="shared" si="3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>C220*IVATOT</f>
        <v>28000</v>
      </c>
      <c r="E220" s="1" t="str">
        <f t="shared" si="3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>C221*IVATOT</f>
        <v>1000</v>
      </c>
      <c r="E221" s="1" t="str">
        <f t="shared" si="3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>C222*IVATOT</f>
        <v>1200</v>
      </c>
      <c r="E222" s="1" t="str">
        <f t="shared" si="3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>C223*IVATOT</f>
        <v>1800</v>
      </c>
      <c r="E223" s="1" t="str">
        <f t="shared" si="3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>C224*IVATOT</f>
        <v>1600</v>
      </c>
      <c r="E224" s="1" t="str">
        <f t="shared" si="3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>C225*IVATOT</f>
        <v>2200</v>
      </c>
      <c r="E225" s="1" t="str">
        <f t="shared" si="3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>C226*IVATOT</f>
        <v>4200</v>
      </c>
      <c r="E226" s="1" t="str">
        <f t="shared" si="3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>C227*IVATOT</f>
        <v>2800</v>
      </c>
      <c r="E227" s="1" t="str">
        <f t="shared" si="3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>C228*IVATOT</f>
        <v>4600</v>
      </c>
      <c r="E228" s="1" t="str">
        <f t="shared" si="3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>C229*IVATOT</f>
        <v>10200</v>
      </c>
      <c r="E229" s="1" t="str">
        <f t="shared" si="3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>C230*IVATOT</f>
        <v>0</v>
      </c>
      <c r="E230" s="1" t="str">
        <f t="shared" si="3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>C231*IVATOT</f>
        <v>39600</v>
      </c>
      <c r="E231" s="1" t="str">
        <f t="shared" si="3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>C232*IVATOT</f>
        <v>33400</v>
      </c>
      <c r="E232" s="1" t="str">
        <f t="shared" si="3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>C233*IVATOT</f>
        <v>19000</v>
      </c>
      <c r="E233" s="1" t="str">
        <f t="shared" si="3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>C234*IVATOT</f>
        <v>28200</v>
      </c>
      <c r="E234" s="1" t="str">
        <f t="shared" si="3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>C235*IVATOT</f>
        <v>70200</v>
      </c>
      <c r="E235" s="1" t="str">
        <f t="shared" si="3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>C236*IVATOT</f>
        <v>82800</v>
      </c>
      <c r="E236" s="1" t="str">
        <f t="shared" si="3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>C237*IVATOT</f>
        <v>12200</v>
      </c>
      <c r="E237" s="1" t="str">
        <f t="shared" si="3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>C238*IVATOT</f>
        <v>178600</v>
      </c>
      <c r="E238" s="1" t="str">
        <f t="shared" si="3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>C239*IVATOT</f>
        <v>197000</v>
      </c>
      <c r="E239" s="1" t="str">
        <f t="shared" si="3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>C240*IVATOT</f>
        <v>59200</v>
      </c>
      <c r="E240" s="1" t="str">
        <f t="shared" si="3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>C241*IVATOT</f>
        <v>137000</v>
      </c>
      <c r="E241" s="1" t="str">
        <f t="shared" si="3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>C242*IVATOT</f>
        <v>227600</v>
      </c>
      <c r="E242" s="1" t="str">
        <f t="shared" si="3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>C243*IVATOT</f>
        <v>266800</v>
      </c>
      <c r="E243" s="1" t="str">
        <f t="shared" si="3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>C244*IVATOT</f>
        <v>6000</v>
      </c>
      <c r="E244" s="1" t="str">
        <f t="shared" si="3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>C245*IVATOT</f>
        <v>6000</v>
      </c>
      <c r="E245" s="1" t="str">
        <f t="shared" si="3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>C246*IVATOT</f>
        <v>81200</v>
      </c>
      <c r="E246" s="1" t="str">
        <f t="shared" si="3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>C247*IVATOT</f>
        <v>39400</v>
      </c>
      <c r="E247" s="1" t="str">
        <f t="shared" si="3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>C248*IVATOT</f>
        <v>129000</v>
      </c>
      <c r="E248" s="1" t="str">
        <f t="shared" si="3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>C249*IVATOT</f>
        <v>129000</v>
      </c>
      <c r="E249" s="1" t="str">
        <f t="shared" si="3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>C250*IVATOT</f>
        <v>51800</v>
      </c>
      <c r="E250" s="1" t="str">
        <f t="shared" si="3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>C251*IVATOT</f>
        <v>129200</v>
      </c>
      <c r="E251" s="1" t="str">
        <f t="shared" si="3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>C252*IVATOT</f>
        <v>51800</v>
      </c>
      <c r="E252" s="1" t="str">
        <f t="shared" si="3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>C253*IVATOT</f>
        <v>129000</v>
      </c>
      <c r="E253" s="1" t="str">
        <f t="shared" si="3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>C254*IVATOT</f>
        <v>175800</v>
      </c>
      <c r="E254" s="1" t="str">
        <f t="shared" si="3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>C255*IVATOT</f>
        <v>51800</v>
      </c>
      <c r="E255" s="1" t="str">
        <f t="shared" si="3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>C256*IVATOT</f>
        <v>54800</v>
      </c>
      <c r="E256" s="1" t="str">
        <f t="shared" si="3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>C257*IVATOT</f>
        <v>195000</v>
      </c>
      <c r="E257" s="1" t="str">
        <f t="shared" si="3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>C258*IVATOT</f>
        <v>96000</v>
      </c>
      <c r="E258" s="1" t="str">
        <f t="shared" si="3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>C259*IVATOT</f>
        <v>237400</v>
      </c>
      <c r="E259" s="1" t="str">
        <f t="shared" si="3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>C260*IVATOT</f>
        <v>166400</v>
      </c>
      <c r="E260" s="1" t="str">
        <f t="shared" si="3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>C261*IVATOT</f>
        <v>45400</v>
      </c>
      <c r="E261" s="1" t="str">
        <f t="shared" ref="E261:E324" si="4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>C262*IVATOT</f>
        <v>19600</v>
      </c>
      <c r="E262" s="1" t="str">
        <f t="shared" si="4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>C263*IVATOT</f>
        <v>238000</v>
      </c>
      <c r="E263" s="1" t="str">
        <f t="shared" si="4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>C264*IVATOT</f>
        <v>60000</v>
      </c>
      <c r="E264" s="1" t="str">
        <f t="shared" si="4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>C265*IVATOT</f>
        <v>481400</v>
      </c>
      <c r="E265" s="1" t="str">
        <f t="shared" si="4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>C266*IVATOT</f>
        <v>204200</v>
      </c>
      <c r="E266" s="1" t="str">
        <f t="shared" si="4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>C267*IVATOT</f>
        <v>129200</v>
      </c>
      <c r="E267" s="1" t="str">
        <f t="shared" si="4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>C268*IVATOT</f>
        <v>51800</v>
      </c>
      <c r="E268" s="1" t="str">
        <f t="shared" si="4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>C269*IVATOT</f>
        <v>38600</v>
      </c>
      <c r="E269" s="1" t="str">
        <f t="shared" si="4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>C270*IVATOT</f>
        <v>19200</v>
      </c>
      <c r="E270" s="1" t="str">
        <f t="shared" si="4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>C271*IVATOT</f>
        <v>118800</v>
      </c>
      <c r="E271" s="1" t="str">
        <f t="shared" si="4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>C272*IVATOT</f>
        <v>56400</v>
      </c>
      <c r="E272" s="1" t="str">
        <f t="shared" si="4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>C273*IVATOT</f>
        <v>362800</v>
      </c>
      <c r="E273" s="1" t="str">
        <f t="shared" si="4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>C274*IVATOT</f>
        <v>38600</v>
      </c>
      <c r="E274" s="1" t="str">
        <f t="shared" si="4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>C275*IVATOT</f>
        <v>130800</v>
      </c>
      <c r="E275" s="1" t="str">
        <f t="shared" si="4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>C276*IVATOT</f>
        <v>145800</v>
      </c>
      <c r="E276" s="1" t="str">
        <f t="shared" si="4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>C277*IVATOT</f>
        <v>126400</v>
      </c>
      <c r="E277" s="1" t="str">
        <f t="shared" si="4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>C278*IVATOT</f>
        <v>48000</v>
      </c>
      <c r="E278" s="1" t="str">
        <f t="shared" si="4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>C279*IVATOT</f>
        <v>191000</v>
      </c>
      <c r="E279" s="1" t="str">
        <f t="shared" si="4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>C280*IVATOT</f>
        <v>225200</v>
      </c>
      <c r="E280" s="1" t="str">
        <f t="shared" si="4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>C281*IVATOT</f>
        <v>0</v>
      </c>
      <c r="E281" s="1" t="str">
        <f t="shared" si="4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>C282*IVATOT</f>
        <v>59400</v>
      </c>
      <c r="E282" s="1" t="str">
        <f t="shared" si="4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>C283*IVATOT</f>
        <v>129200</v>
      </c>
      <c r="E283" s="1" t="str">
        <f t="shared" si="4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>C284*IVATOT</f>
        <v>142800</v>
      </c>
      <c r="E284" s="1" t="str">
        <f t="shared" si="4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>C285*IVATOT</f>
        <v>161400</v>
      </c>
      <c r="E285" s="1" t="str">
        <f t="shared" si="4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>C286*IVATOT</f>
        <v>118200</v>
      </c>
      <c r="E286" s="1" t="str">
        <f t="shared" si="4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>C287*IVATOT</f>
        <v>183600</v>
      </c>
      <c r="E287" s="1" t="str">
        <f t="shared" si="4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>C288*IVATOT</f>
        <v>253000</v>
      </c>
      <c r="E288" s="1" t="str">
        <f t="shared" si="4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>C289*IVATOT</f>
        <v>51200</v>
      </c>
      <c r="E289" s="1" t="str">
        <f t="shared" si="4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>C290*IVATOT</f>
        <v>74200</v>
      </c>
      <c r="E290" s="1" t="str">
        <f t="shared" si="4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>C291*IVATOT</f>
        <v>91400</v>
      </c>
      <c r="E291" s="1" t="str">
        <f t="shared" si="4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>C292*IVATOT</f>
        <v>128400</v>
      </c>
      <c r="E292" s="1" t="str">
        <f t="shared" si="4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>C293*IVATOT</f>
        <v>314200</v>
      </c>
      <c r="E293" s="1" t="str">
        <f t="shared" si="4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>C294*IVATOT</f>
        <v>151200</v>
      </c>
      <c r="E294" s="1" t="str">
        <f t="shared" si="4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>C295*IVATOT</f>
        <v>314200</v>
      </c>
      <c r="E295" s="1" t="str">
        <f t="shared" si="4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>C296*IVATOT</f>
        <v>543200</v>
      </c>
      <c r="E296" s="1" t="str">
        <f t="shared" si="4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>C297*IVATOT</f>
        <v>128000</v>
      </c>
      <c r="E297" s="1" t="str">
        <f t="shared" si="4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>C298*IVATOT</f>
        <v>51000</v>
      </c>
      <c r="E298" s="1" t="str">
        <f t="shared" si="4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>C299*IVATOT</f>
        <v>82600</v>
      </c>
      <c r="E299" s="1" t="str">
        <f t="shared" si="4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>C300*IVATOT</f>
        <v>72200</v>
      </c>
      <c r="E300" s="1" t="str">
        <f t="shared" si="4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>C301*IVATOT</f>
        <v>108800</v>
      </c>
      <c r="E301" s="1" t="str">
        <f t="shared" si="4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>C302*IVATOT</f>
        <v>135600</v>
      </c>
      <c r="E302" s="1" t="str">
        <f t="shared" si="4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>C303*IVATOT</f>
        <v>210800</v>
      </c>
      <c r="E303" s="1" t="str">
        <f t="shared" si="4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>C304*IVATOT</f>
        <v>96400</v>
      </c>
      <c r="E304" s="1" t="str">
        <f t="shared" si="4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>C305*IVATOT</f>
        <v>144400</v>
      </c>
      <c r="E305" s="1" t="str">
        <f t="shared" si="4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>C306*IVATOT</f>
        <v>53800</v>
      </c>
      <c r="E306" s="1" t="str">
        <f t="shared" si="4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>C307*IVATOT</f>
        <v>74200</v>
      </c>
      <c r="E307" s="1" t="str">
        <f t="shared" si="4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>C308*IVATOT</f>
        <v>92400</v>
      </c>
      <c r="E308" s="1" t="str">
        <f t="shared" si="4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>C309*IVATOT</f>
        <v>108200</v>
      </c>
      <c r="E309" s="1" t="str">
        <f t="shared" si="4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>C310*IVATOT</f>
        <v>129600</v>
      </c>
      <c r="E310" s="1" t="str">
        <f t="shared" si="4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>C311*IVATOT</f>
        <v>128800</v>
      </c>
      <c r="E311" s="1" t="str">
        <f t="shared" si="4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>C312*IVATOT</f>
        <v>180400</v>
      </c>
      <c r="E312" s="1" t="str">
        <f t="shared" si="4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>C313*IVATOT</f>
        <v>144400</v>
      </c>
      <c r="E313" s="1" t="str">
        <f t="shared" si="4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>C314*IVATOT</f>
        <v>291400</v>
      </c>
      <c r="E314" s="1" t="str">
        <f t="shared" si="4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>C315*IVATOT</f>
        <v>357200</v>
      </c>
      <c r="E315" s="1" t="str">
        <f t="shared" si="4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>C316*IVATOT</f>
        <v>0</v>
      </c>
      <c r="E316" s="1" t="str">
        <f t="shared" si="4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>C317*IVATOT</f>
        <v>17000</v>
      </c>
      <c r="E317" s="1" t="str">
        <f t="shared" si="4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>C318*IVATOT</f>
        <v>16800</v>
      </c>
      <c r="E318" s="1" t="str">
        <f t="shared" si="4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>C319*IVATOT</f>
        <v>23000</v>
      </c>
      <c r="E319" s="1" t="str">
        <f t="shared" si="4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>C320*IVATOT</f>
        <v>30400</v>
      </c>
      <c r="E320" s="1" t="str">
        <f t="shared" si="4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>C321*IVATOT</f>
        <v>16400</v>
      </c>
      <c r="E321" s="1" t="str">
        <f t="shared" si="4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>C322*IVATOT</f>
        <v>16800</v>
      </c>
      <c r="E322" s="1" t="str">
        <f t="shared" si="4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>C323*IVATOT</f>
        <v>23000</v>
      </c>
      <c r="E323" s="1" t="str">
        <f t="shared" si="4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>C324*IVATOT</f>
        <v>30600</v>
      </c>
      <c r="E324" s="1" t="str">
        <f t="shared" si="4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>C325*IVATOT</f>
        <v>16000</v>
      </c>
      <c r="E325" s="1" t="str">
        <f t="shared" ref="E325:E339" si="5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>C326*IVATOT</f>
        <v>20400</v>
      </c>
      <c r="E326" s="1" t="str">
        <f t="shared" si="5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>C327*IVATOT</f>
        <v>0</v>
      </c>
      <c r="E327" s="1" t="str">
        <f t="shared" si="5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>C328*IVATOT</f>
        <v>39600</v>
      </c>
      <c r="E328" s="1" t="str">
        <f t="shared" si="5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>C329*IVATOT</f>
        <v>46600</v>
      </c>
      <c r="E329" s="1" t="str">
        <f t="shared" si="5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>C330*IVATOT</f>
        <v>55800</v>
      </c>
      <c r="E330" s="1" t="str">
        <f t="shared" si="5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>C331*IVATOT</f>
        <v>59600</v>
      </c>
      <c r="E331" s="1" t="str">
        <f t="shared" si="5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>C332*IVATOT</f>
        <v>95600</v>
      </c>
      <c r="E332" s="1" t="str">
        <f t="shared" si="5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>C333*IVATOT</f>
        <v>125200</v>
      </c>
      <c r="E333" s="1" t="str">
        <f t="shared" si="5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>C334*IVATOT</f>
        <v>151400</v>
      </c>
      <c r="E334" s="1" t="str">
        <f t="shared" si="5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>C335*IVATOT</f>
        <v>225600</v>
      </c>
      <c r="E335" s="1" t="str">
        <f t="shared" si="5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>C336*IVATOT</f>
        <v>305400</v>
      </c>
      <c r="E336" s="1" t="str">
        <f t="shared" si="5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>C337*IVATOT</f>
        <v>826800</v>
      </c>
      <c r="E337" s="1" t="str">
        <f t="shared" si="5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>C338*IVATOT</f>
        <v>1370000</v>
      </c>
      <c r="E338" s="1" t="str">
        <f t="shared" si="5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>C339*IVATOT</f>
        <v>2342400</v>
      </c>
      <c r="E339" s="1" t="str">
        <f t="shared" si="5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" sqref="G2:G9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MID(A2,2,2)</f>
        <v>23</v>
      </c>
      <c r="D2" s="12">
        <v>33086</v>
      </c>
      <c r="E2" s="61">
        <f>DAY(D2)</f>
        <v>1</v>
      </c>
      <c r="G2" s="13" t="str">
        <f>_xlfn.CONCAT(A2,"-")</f>
        <v>a23-</v>
      </c>
    </row>
    <row r="3" spans="1:7" ht="12.75" customHeight="1" thickBot="1" x14ac:dyDescent="0.35">
      <c r="A3" s="10" t="s">
        <v>495</v>
      </c>
      <c r="B3" s="11" t="str">
        <f t="shared" ref="B3:B9" si="0">MID(A3,2,2)</f>
        <v>31</v>
      </c>
      <c r="D3" s="12">
        <v>33087</v>
      </c>
      <c r="E3" s="6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6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6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6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6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6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501</v>
      </c>
      <c r="B9" s="11" t="str">
        <f t="shared" si="0"/>
        <v>11</v>
      </c>
      <c r="D9" s="15">
        <v>33093</v>
      </c>
      <c r="E9" s="61">
        <f t="shared" si="1"/>
        <v>8</v>
      </c>
      <c r="G9" s="13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L13" sqref="L1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Row],[Punteggio]],TABELLA,2,0)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Row],[Punteggio]],TABELLA,2,0)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Row],[Punteggio]],TABELLA,2,0)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Row],[Punteggio]],TABELLA,2,0)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Row],[Punteggio]],TABELLA,2,0)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Row],[Punteggio]],TABELLA,2,0)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Row],[Punteggio]],TABELLA,2,0)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5" priority="1" operator="equal">
      <formula>"Buono"</formula>
    </cfRule>
    <cfRule type="cellIs" dxfId="4" priority="2" operator="equal">
      <formula>"Discreto"</formula>
    </cfRule>
    <cfRule type="cellIs" dxfId="7" priority="3" operator="equal">
      <formula>"Sufficiente"</formula>
    </cfRule>
    <cfRule type="cellIs" dxfId="6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58" t="s">
        <v>528</v>
      </c>
      <c r="H1" s="55"/>
      <c r="I1" s="55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8">
        <v>266</v>
      </c>
      <c r="E4" s="1"/>
      <c r="F4" s="1"/>
      <c r="G4" s="29" t="s">
        <v>539</v>
      </c>
      <c r="H4" s="30">
        <f>VLOOKUP(G4,Table_2[#All],2,0)</f>
        <v>490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K16" sqref="K16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thickBot="1" x14ac:dyDescent="0.4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thickTop="1" thickBot="1" x14ac:dyDescent="0.35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35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COUNTIF(C:C,H3)</f>
        <v>11</v>
      </c>
    </row>
    <row r="4" spans="1:26" ht="13.5" customHeight="1" thickBot="1" x14ac:dyDescent="0.35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 t="shared" ref="I4:I6" si="0">COUNTIF(C:C,H4)</f>
        <v>5</v>
      </c>
    </row>
    <row r="5" spans="1:26" ht="13.5" customHeight="1" thickBot="1" x14ac:dyDescent="0.35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 t="shared" si="0"/>
        <v>4</v>
      </c>
    </row>
    <row r="6" spans="1:26" ht="13.5" customHeight="1" thickBot="1" x14ac:dyDescent="0.35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 t="shared" si="0"/>
        <v>4</v>
      </c>
    </row>
    <row r="7" spans="1:26" ht="13.5" customHeight="1" thickBot="1" x14ac:dyDescent="0.3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thickBot="1" x14ac:dyDescent="0.3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62">
        <f>COUNTIF(B:B,H8)</f>
        <v>2</v>
      </c>
    </row>
    <row r="9" spans="1:26" ht="13.5" customHeight="1" thickBot="1" x14ac:dyDescent="0.3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62">
        <f t="shared" ref="I9:I14" si="1">COUNTIF(B:B,H9)</f>
        <v>1</v>
      </c>
    </row>
    <row r="10" spans="1:26" ht="13.5" customHeight="1" thickBot="1" x14ac:dyDescent="0.3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62">
        <f t="shared" si="1"/>
        <v>1</v>
      </c>
    </row>
    <row r="11" spans="1:26" ht="13.5" customHeight="1" thickBot="1" x14ac:dyDescent="0.3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62">
        <f t="shared" si="1"/>
        <v>1</v>
      </c>
    </row>
    <row r="12" spans="1:26" ht="13.5" customHeight="1" thickBot="1" x14ac:dyDescent="0.3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62">
        <f t="shared" si="1"/>
        <v>4</v>
      </c>
    </row>
    <row r="13" spans="1:26" ht="13.5" customHeight="1" thickBot="1" x14ac:dyDescent="0.3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62">
        <f t="shared" si="1"/>
        <v>2</v>
      </c>
    </row>
    <row r="14" spans="1:26" ht="13.5" customHeight="1" thickBot="1" x14ac:dyDescent="0.3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62">
        <f t="shared" si="1"/>
        <v>1</v>
      </c>
    </row>
    <row r="15" spans="1:26" ht="13.5" customHeight="1" x14ac:dyDescent="0.3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K15" sqref="K15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59" t="s">
        <v>621</v>
      </c>
      <c r="C1" s="60"/>
      <c r="D1" s="60"/>
    </row>
    <row r="2" spans="1:11" ht="12.75" customHeight="1" thickTop="1" x14ac:dyDescent="0.3"/>
    <row r="3" spans="1:11" ht="12.75" customHeight="1" thickBot="1" x14ac:dyDescent="0.4">
      <c r="A3" s="45" t="s">
        <v>622</v>
      </c>
      <c r="B3" s="46" t="s">
        <v>623</v>
      </c>
      <c r="C3" s="46" t="s">
        <v>624</v>
      </c>
      <c r="D3" s="45" t="s">
        <v>625</v>
      </c>
      <c r="E3" s="47" t="s">
        <v>626</v>
      </c>
      <c r="G3" s="48" t="s">
        <v>627</v>
      </c>
      <c r="H3" s="26"/>
      <c r="I3" s="26"/>
      <c r="J3" s="26"/>
      <c r="K3" s="26"/>
    </row>
    <row r="4" spans="1:11" ht="12.75" customHeight="1" thickTop="1" thickBot="1" x14ac:dyDescent="0.35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3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49" t="s">
        <v>632</v>
      </c>
      <c r="H5" s="50">
        <f ca="1">SUMIF(C3:E26,G5,E3:E26)</f>
        <v>893.5</v>
      </c>
    </row>
    <row r="6" spans="1:11" ht="12.75" customHeight="1" thickBot="1" x14ac:dyDescent="0.3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1" t="s">
        <v>628</v>
      </c>
      <c r="H6" s="50">
        <f t="shared" ref="H6:H10" ca="1" si="0">SUMIF(C4:E27,G6,E4:E27)</f>
        <v>121</v>
      </c>
    </row>
    <row r="7" spans="1:11" ht="12.75" customHeight="1" thickBot="1" x14ac:dyDescent="0.3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1" t="s">
        <v>637</v>
      </c>
      <c r="H7" s="50">
        <f t="shared" ca="1" si="0"/>
        <v>832</v>
      </c>
    </row>
    <row r="8" spans="1:11" ht="12.75" customHeight="1" thickBot="1" x14ac:dyDescent="0.3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1" t="s">
        <v>639</v>
      </c>
      <c r="H8" s="50">
        <f t="shared" ca="1" si="0"/>
        <v>19</v>
      </c>
    </row>
    <row r="9" spans="1:11" ht="12.75" customHeight="1" thickBot="1" x14ac:dyDescent="0.3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1" t="s">
        <v>635</v>
      </c>
      <c r="H9" s="50">
        <f t="shared" ca="1" si="0"/>
        <v>766</v>
      </c>
    </row>
    <row r="10" spans="1:11" ht="12.75" customHeight="1" thickBot="1" x14ac:dyDescent="0.3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2" t="s">
        <v>630</v>
      </c>
      <c r="H10" s="50">
        <f t="shared" ca="1" si="0"/>
        <v>1454</v>
      </c>
    </row>
    <row r="11" spans="1:11" ht="12.75" customHeight="1" x14ac:dyDescent="0.3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3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3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3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3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3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3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3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3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3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3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3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3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3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3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3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autoFilter ref="A3:E26" xr:uid="{00000000-0001-0000-0500-000000000000}"/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:I29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3" t="s">
        <v>650</v>
      </c>
    </row>
    <row r="2" spans="1:9" ht="12.75" customHeight="1" x14ac:dyDescent="0.3">
      <c r="A2" s="53"/>
    </row>
    <row r="3" spans="1:9" ht="12.75" customHeight="1" x14ac:dyDescent="0.3">
      <c r="A3" s="35"/>
    </row>
    <row r="4" spans="1:9" ht="12.75" customHeight="1" x14ac:dyDescent="0.3">
      <c r="A4" s="35"/>
      <c r="E4" s="48" t="s">
        <v>651</v>
      </c>
      <c r="F4" s="63">
        <f ca="1">TODAY()</f>
        <v>45271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623</v>
      </c>
      <c r="B6" s="36" t="s">
        <v>624</v>
      </c>
      <c r="C6" s="36" t="s">
        <v>625</v>
      </c>
      <c r="D6" s="36" t="s">
        <v>626</v>
      </c>
      <c r="E6" s="48" t="s">
        <v>652</v>
      </c>
      <c r="F6" s="48" t="s">
        <v>529</v>
      </c>
      <c r="G6" s="48" t="s">
        <v>653</v>
      </c>
      <c r="H6" s="48" t="s">
        <v>654</v>
      </c>
      <c r="I6" s="48" t="s">
        <v>655</v>
      </c>
    </row>
    <row r="7" spans="1:9" ht="12.75" customHeight="1" x14ac:dyDescent="0.3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 s="64">
        <f ca="1">oggi-A7</f>
        <v>7649</v>
      </c>
      <c r="I7">
        <f ca="1">NETWORKDAYS.INTL(A7,oggi,1)</f>
        <v>5464</v>
      </c>
    </row>
    <row r="8" spans="1:9" ht="12.75" customHeight="1" x14ac:dyDescent="0.3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64">
        <f ca="1">oggi-A8</f>
        <v>8010</v>
      </c>
      <c r="I8">
        <f ca="1">NETWORKDAYS.INTL(A8,oggi,1)</f>
        <v>5721</v>
      </c>
    </row>
    <row r="9" spans="1:9" ht="12.75" customHeight="1" x14ac:dyDescent="0.3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64">
        <f ca="1">oggi-A9</f>
        <v>6553</v>
      </c>
      <c r="I9">
        <f ca="1">NETWORKDAYS.INTL(A9,oggi,1)</f>
        <v>4681</v>
      </c>
    </row>
    <row r="10" spans="1:9" ht="12.75" customHeight="1" x14ac:dyDescent="0.3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64">
        <f ca="1">oggi-A10</f>
        <v>7637</v>
      </c>
      <c r="I10">
        <f ca="1">NETWORKDAYS.INTL(A10,oggi,1)</f>
        <v>5456</v>
      </c>
    </row>
    <row r="11" spans="1:9" ht="12.75" customHeight="1" x14ac:dyDescent="0.3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64">
        <f ca="1">oggi-A11</f>
        <v>7636</v>
      </c>
      <c r="I11">
        <f ca="1">NETWORKDAYS.INTL(A11,oggi,1)</f>
        <v>5455</v>
      </c>
    </row>
    <row r="12" spans="1:9" ht="12.75" customHeight="1" x14ac:dyDescent="0.3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64">
        <f ca="1">oggi-A12</f>
        <v>7629</v>
      </c>
      <c r="I12">
        <f ca="1">NETWORKDAYS.INTL(A12,oggi,1)</f>
        <v>5450</v>
      </c>
    </row>
    <row r="13" spans="1:9" ht="12.75" customHeight="1" x14ac:dyDescent="0.3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64">
        <f ca="1">oggi-A13</f>
        <v>7621</v>
      </c>
      <c r="I13">
        <f ca="1">NETWORKDAYS.INTL(A13,oggi,1)</f>
        <v>5444</v>
      </c>
    </row>
    <row r="14" spans="1:9" ht="12.75" customHeight="1" x14ac:dyDescent="0.3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64">
        <f ca="1">oggi-A14</f>
        <v>7618</v>
      </c>
      <c r="I14">
        <f ca="1">NETWORKDAYS.INTL(A14,oggi,1)</f>
        <v>5441</v>
      </c>
    </row>
    <row r="15" spans="1:9" ht="12.75" customHeight="1" x14ac:dyDescent="0.3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64">
        <f ca="1">oggi-A15</f>
        <v>7614</v>
      </c>
      <c r="I15">
        <f ca="1">NETWORKDAYS.INTL(A15,oggi,1)</f>
        <v>5439</v>
      </c>
    </row>
    <row r="16" spans="1:9" ht="12.75" customHeight="1" x14ac:dyDescent="0.3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64">
        <f ca="1">oggi-A16</f>
        <v>7613</v>
      </c>
      <c r="I16">
        <f ca="1">NETWORKDAYS.INTL(A16,oggi,1)</f>
        <v>5438</v>
      </c>
    </row>
    <row r="17" spans="1:9" ht="12.75" customHeight="1" x14ac:dyDescent="0.3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64">
        <f ca="1">oggi-A17</f>
        <v>7608</v>
      </c>
      <c r="I17">
        <f ca="1">NETWORKDAYS.INTL(A17,oggi,1)</f>
        <v>5435</v>
      </c>
    </row>
    <row r="18" spans="1:9" ht="12.75" customHeight="1" x14ac:dyDescent="0.3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64">
        <f ca="1">oggi-A18</f>
        <v>7605</v>
      </c>
      <c r="I18">
        <f ca="1">NETWORKDAYS.INTL(A18,oggi,1)</f>
        <v>5432</v>
      </c>
    </row>
    <row r="19" spans="1:9" ht="12.75" customHeight="1" x14ac:dyDescent="0.3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64">
        <f ca="1">oggi-A19</f>
        <v>6869</v>
      </c>
      <c r="I19">
        <f ca="1">NETWORKDAYS.INTL(A19,oggi,1)</f>
        <v>4906</v>
      </c>
    </row>
    <row r="20" spans="1:9" ht="12.75" customHeight="1" x14ac:dyDescent="0.3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64">
        <f ca="1">oggi-A20</f>
        <v>7598</v>
      </c>
      <c r="I20">
        <f ca="1">NETWORKDAYS.INTL(A20,oggi,1)</f>
        <v>5427</v>
      </c>
    </row>
    <row r="21" spans="1:9" ht="12.75" customHeight="1" x14ac:dyDescent="0.3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64">
        <f ca="1">oggi-A21</f>
        <v>7596</v>
      </c>
      <c r="I21">
        <f ca="1">NETWORKDAYS.INTL(A21,oggi,1)</f>
        <v>5426</v>
      </c>
    </row>
    <row r="22" spans="1:9" ht="12.75" customHeight="1" x14ac:dyDescent="0.3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64">
        <f ca="1">oggi-A22</f>
        <v>7593</v>
      </c>
      <c r="I22">
        <f ca="1">NETWORKDAYS.INTL(A22,oggi,1)</f>
        <v>5424</v>
      </c>
    </row>
    <row r="23" spans="1:9" ht="12.75" customHeight="1" x14ac:dyDescent="0.3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64">
        <f ca="1">oggi-A23</f>
        <v>7223</v>
      </c>
      <c r="I23">
        <f ca="1">NETWORKDAYS.INTL(A23,oggi,1)</f>
        <v>5160</v>
      </c>
    </row>
    <row r="24" spans="1:9" ht="12.75" customHeight="1" x14ac:dyDescent="0.3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64">
        <f ca="1">oggi-A24</f>
        <v>7586</v>
      </c>
      <c r="I24">
        <f ca="1">NETWORKDAYS.INTL(A24,oggi,1)</f>
        <v>5419</v>
      </c>
    </row>
    <row r="25" spans="1:9" ht="12.75" customHeight="1" x14ac:dyDescent="0.3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64">
        <f ca="1">oggi-A25</f>
        <v>7581</v>
      </c>
      <c r="I25">
        <f ca="1">NETWORKDAYS.INTL(A25,oggi,1)</f>
        <v>5416</v>
      </c>
    </row>
    <row r="26" spans="1:9" ht="12.75" customHeight="1" x14ac:dyDescent="0.3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64">
        <f ca="1">oggi-A26</f>
        <v>7576</v>
      </c>
      <c r="I26">
        <f ca="1">NETWORKDAYS.INTL(A26,oggi,1)</f>
        <v>5411</v>
      </c>
    </row>
    <row r="27" spans="1:9" ht="12.75" customHeight="1" x14ac:dyDescent="0.3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64">
        <f ca="1">oggi-A27</f>
        <v>7206</v>
      </c>
      <c r="I27">
        <f ca="1">NETWORKDAYS.INTL(A27,oggi,1)</f>
        <v>5147</v>
      </c>
    </row>
    <row r="28" spans="1:9" ht="12.75" customHeight="1" x14ac:dyDescent="0.3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64">
        <f ca="1">oggi-A28</f>
        <v>5743</v>
      </c>
      <c r="I28">
        <f ca="1">NETWORKDAYS.INTL(A28,oggi,1)</f>
        <v>4102</v>
      </c>
    </row>
    <row r="29" spans="1:9" ht="12.75" customHeight="1" x14ac:dyDescent="0.3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64">
        <f ca="1">oggi-A29</f>
        <v>7566</v>
      </c>
      <c r="I29">
        <f ca="1">NETWORKDAYS.INTL(A29,oggi,1)</f>
        <v>5405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23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oggi</vt:lpstr>
      <vt:lpstr>SOFT</vt:lpstr>
      <vt:lpstr>STAMP</vt:lpstr>
      <vt:lpstr>TABELLA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Giulia Di Marco</cp:lastModifiedBy>
  <dcterms:created xsi:type="dcterms:W3CDTF">2005-04-12T12:35:30Z</dcterms:created>
  <dcterms:modified xsi:type="dcterms:W3CDTF">2023-12-11T21:12:05Z</dcterms:modified>
</cp:coreProperties>
</file>