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slicers/slicer1.xml" ContentType="application/vnd.ms-excel.slicer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bookViews>
    <workbookView xWindow="0" yWindow="0" windowWidth="19200" windowHeight="7050" activeTab="3"/>
  </bookViews>
  <sheets>
    <sheet name="Data" sheetId="1" r:id="rId1"/>
    <sheet name="Caixinha" sheetId="4" r:id="rId2"/>
    <sheet name="Controller" sheetId="2" r:id="rId3"/>
    <sheet name="Dashboard" sheetId="3" r:id="rId4"/>
  </sheets>
  <definedNames>
    <definedName name="_xlnm._FilterDatabase" localSheetId="1" hidden="1">Caixinha!$B$6:$C$31</definedName>
    <definedName name="SegmentaçãodeDados_Mês">#N/A</definedName>
  </definedNames>
  <calcPr calcId="162913"/>
  <pivotCaches>
    <pivotCache cacheId="41" r:id="rId5"/>
    <pivotCache cacheId="45" r:id="rId6"/>
  </pivotCaches>
  <extLst>
    <ext xmlns:x14="http://schemas.microsoft.com/office/spreadsheetml/2009/9/main" uri="{BBE1A952-AA13-448e-AADC-164F8A28A991}">
      <x14:slicerCaches>
        <x14:slicerCache r:id="rId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5" i="1" l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2" i="1"/>
  <c r="B3" i="1"/>
  <c r="B4" i="1"/>
  <c r="B5" i="1"/>
  <c r="B6" i="1"/>
  <c r="B7" i="1"/>
  <c r="B8" i="1"/>
  <c r="B9" i="1"/>
  <c r="B10" i="1"/>
  <c r="C3" i="4"/>
</calcChain>
</file>

<file path=xl/sharedStrings.xml><?xml version="1.0" encoding="utf-8"?>
<sst xmlns="http://schemas.openxmlformats.org/spreadsheetml/2006/main" count="262" uniqueCount="81">
  <si>
    <t>Data</t>
  </si>
  <si>
    <t>Tipo</t>
  </si>
  <si>
    <t>Descrição</t>
  </si>
  <si>
    <t>Valor</t>
  </si>
  <si>
    <t>Categoria</t>
  </si>
  <si>
    <t>Operação Bancária</t>
  </si>
  <si>
    <t>Status</t>
  </si>
  <si>
    <t>Pago</t>
  </si>
  <si>
    <t>ENTRADA</t>
  </si>
  <si>
    <t>SAÍDA</t>
  </si>
  <si>
    <t>Lazer</t>
  </si>
  <si>
    <t>Vestuário</t>
  </si>
  <si>
    <t>Educação</t>
  </si>
  <si>
    <t>Rótulos de Linha</t>
  </si>
  <si>
    <t>Total Geral</t>
  </si>
  <si>
    <t>Soma de Valor</t>
  </si>
  <si>
    <t>Recebido</t>
  </si>
  <si>
    <r>
      <t xml:space="preserve">Quanto tive de </t>
    </r>
    <r>
      <rPr>
        <b/>
        <sz val="11"/>
        <color theme="1"/>
        <rFont val="Calibri"/>
        <family val="2"/>
        <scheme val="minor"/>
      </rPr>
      <t xml:space="preserve">saída </t>
    </r>
    <r>
      <rPr>
        <sz val="11"/>
        <color theme="1"/>
        <rFont val="Calibri"/>
        <family val="2"/>
        <scheme val="minor"/>
      </rPr>
      <t xml:space="preserve">sumarizado em </t>
    </r>
    <r>
      <rPr>
        <b/>
        <sz val="11"/>
        <color theme="1"/>
        <rFont val="Calibri"/>
        <family val="2"/>
        <scheme val="minor"/>
      </rPr>
      <t>reais</t>
    </r>
  </si>
  <si>
    <t>Mês</t>
  </si>
  <si>
    <t>Data de lançamento</t>
  </si>
  <si>
    <t>Déposito Reservado</t>
  </si>
  <si>
    <t>Total Reservado</t>
  </si>
  <si>
    <t>Meta de Reserva</t>
  </si>
  <si>
    <t>Renda Fixa</t>
  </si>
  <si>
    <t>Salário mensal</t>
  </si>
  <si>
    <t>Transferência</t>
  </si>
  <si>
    <t>Alimentação</t>
  </si>
  <si>
    <t>Compras no supermercado</t>
  </si>
  <si>
    <t>Débito Automático</t>
  </si>
  <si>
    <t>Pendente</t>
  </si>
  <si>
    <t>Transporte</t>
  </si>
  <si>
    <t>Gasolina</t>
  </si>
  <si>
    <t>Cartão de Crédito</t>
  </si>
  <si>
    <t>Cinema</t>
  </si>
  <si>
    <t>Saúde</t>
  </si>
  <si>
    <t>Consulta odontológica</t>
  </si>
  <si>
    <t>Material escolar</t>
  </si>
  <si>
    <t>Compra de roupas de inverno</t>
  </si>
  <si>
    <t>Investimentos</t>
  </si>
  <si>
    <t>Dividendos de ações</t>
  </si>
  <si>
    <t>Serviços</t>
  </si>
  <si>
    <t>Limpeza do apartamento</t>
  </si>
  <si>
    <t>Eletrônicos</t>
  </si>
  <si>
    <t>Compra de novo celular</t>
  </si>
  <si>
    <t>Utilidades Domésticas</t>
  </si>
  <si>
    <t>Reparos domésticos</t>
  </si>
  <si>
    <t>Presentes</t>
  </si>
  <si>
    <t>Presente de aniversário</t>
  </si>
  <si>
    <t>Beleza</t>
  </si>
  <si>
    <t>Corte de cabelo e barba</t>
  </si>
  <si>
    <t>Pet Care</t>
  </si>
  <si>
    <t>Ração e petiscos para o cachorro</t>
  </si>
  <si>
    <t>Viagem</t>
  </si>
  <si>
    <t>Reserva de pousada</t>
  </si>
  <si>
    <t>Gastronomia</t>
  </si>
  <si>
    <t>Jantar em restaurante francês</t>
  </si>
  <si>
    <t>Cinema e jantar</t>
  </si>
  <si>
    <t>Plano de saúde</t>
  </si>
  <si>
    <t>Compra de roupas</t>
  </si>
  <si>
    <t>Freelance</t>
  </si>
  <si>
    <t>Pagamento por projeto freelancer</t>
  </si>
  <si>
    <t>Manutenção do veículo</t>
  </si>
  <si>
    <t>Compra de novo smartphone</t>
  </si>
  <si>
    <t>Utilidades Dom.</t>
  </si>
  <si>
    <t>Conta de energia elétrica</t>
  </si>
  <si>
    <t>Aniversário da mãe</t>
  </si>
  <si>
    <t>Recarga de cartão de transporte</t>
  </si>
  <si>
    <t>Ingressos para teatro</t>
  </si>
  <si>
    <t>Remédios de farmácia</t>
  </si>
  <si>
    <t>Cursos online</t>
  </si>
  <si>
    <t>Roupas de primavera</t>
  </si>
  <si>
    <t>Manutenção da casa</t>
  </si>
  <si>
    <t>Venda de ativos</t>
  </si>
  <si>
    <t>Venda de equipamentos eletrônicos</t>
  </si>
  <si>
    <t>Manutenção do computador</t>
  </si>
  <si>
    <t>Troca de móveis da cozinha</t>
  </si>
  <si>
    <t>Presentes para casamento</t>
  </si>
  <si>
    <t>Veterinário para o pet</t>
  </si>
  <si>
    <t>Salão de beleza</t>
  </si>
  <si>
    <t>Jantar em restaurante italiano</t>
  </si>
  <si>
    <t>Reserva de hotel para fim de semana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</si>
</sst>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164" formatCode="_-[$R$-416]\ * #,##0.00_-;\-[$R$-416]\ * #,##0.00_-;_-[$R$-416]\ * &quot;-&quot;??_-;_-@_-"/>
    <numFmt numFmtId="167" formatCode="dd/mm/yy;@"/>
    <numFmt numFmtId="168" formatCode="[$R$-416]\ #,##0.00"/>
    <numFmt numFmtId="171" formatCode="_-&quot;R$&quot;\ * #,##0.00_-;\-&quot;R$&quot;\ * #,##0.00_-;_-&quot;R$&quot;\ 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171" fontId="1" fillId="0" borderId="0" applyFont="0" applyFill="0" applyBorder="0" applyAlignment="0" applyProtection="0"/>
  </cellStyleXfs>
  <cellXfs count="17">
    <xf numFmtId="0" fontId="0" fillId="0" borderId="0" xfId="0"/>
    <xf numFmtId="14" fontId="0" fillId="0" borderId="0" xfId="0" applyNumberFormat="1"/>
    <xf numFmtId="164" fontId="0" fillId="0" borderId="0" xfId="1" applyNumberFormat="1" applyFont="1"/>
    <xf numFmtId="167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8" fontId="0" fillId="0" borderId="0" xfId="0" applyNumberFormat="1"/>
    <xf numFmtId="0" fontId="0" fillId="2" borderId="0" xfId="0" applyFill="1"/>
    <xf numFmtId="0" fontId="0" fillId="3" borderId="0" xfId="0" applyFill="1"/>
    <xf numFmtId="1" fontId="0" fillId="0" borderId="0" xfId="0" applyNumberFormat="1"/>
    <xf numFmtId="164" fontId="0" fillId="0" borderId="0" xfId="0" applyNumberFormat="1"/>
    <xf numFmtId="0" fontId="3" fillId="2" borderId="0" xfId="0" applyFont="1" applyFill="1"/>
    <xf numFmtId="0" fontId="0" fillId="0" borderId="0" xfId="0"/>
    <xf numFmtId="14" fontId="0" fillId="0" borderId="0" xfId="0" applyNumberFormat="1" applyAlignment="1">
      <alignment horizontal="center" wrapText="1"/>
    </xf>
    <xf numFmtId="0" fontId="0" fillId="0" borderId="0" xfId="0" applyAlignment="1">
      <alignment horizontal="center" wrapText="1"/>
    </xf>
    <xf numFmtId="171" fontId="0" fillId="0" borderId="0" xfId="2" applyFont="1" applyAlignment="1">
      <alignment horizontal="center" wrapText="1"/>
    </xf>
  </cellXfs>
  <cellStyles count="3">
    <cellStyle name="Moeda" xfId="1" builtinId="4"/>
    <cellStyle name="Moeda 2" xfId="2"/>
    <cellStyle name="Normal" xfId="0" builtinId="0"/>
  </cellStyles>
  <dxfs count="7">
    <dxf>
      <numFmt numFmtId="1" formatCode="0"/>
    </dxf>
    <dxf>
      <numFmt numFmtId="164" formatCode="_-[$R$-416]\ * #,##0.00_-;\-[$R$-416]\ * #,##0.00_-;_-[$R$-416]\ * &quot;-&quot;??_-;_-@_-"/>
    </dxf>
    <dxf>
      <numFmt numFmtId="19" formatCode="m/d/yyyy"/>
    </dxf>
    <dxf>
      <font>
        <b/>
        <color theme="1"/>
      </font>
      <fill>
        <patternFill>
          <bgColor theme="0"/>
        </patternFill>
      </fill>
      <border>
        <bottom style="thin">
          <color theme="5"/>
        </bottom>
        <vertical/>
        <horizontal/>
      </border>
    </dxf>
    <dxf>
      <font>
        <color theme="0"/>
      </font>
      <fill>
        <patternFill patternType="solid">
          <fgColor auto="1"/>
          <bgColor theme="4" tint="-0.499984740745262"/>
        </patternFill>
      </fill>
      <border diagonalUp="0" diagonalDown="0">
        <left/>
        <right/>
        <top/>
        <bottom/>
        <vertical/>
        <horizontal/>
      </border>
    </dxf>
    <dxf>
      <numFmt numFmtId="167" formatCode="dd/mm/yy;@"/>
    </dxf>
    <dxf>
      <numFmt numFmtId="164" formatCode="_-[$R$-416]\ * #,##0.00_-;\-[$R$-416]\ * #,##0.00_-;_-[$R$-416]\ * &quot;-&quot;??_-;_-@_-"/>
    </dxf>
  </dxfs>
  <tableStyles count="1" defaultTableStyle="TableStyleMedium2" defaultPivotStyle="PivotStyleLight16">
    <tableStyle name="SlicerStyleDark2 2" pivot="0" table="0" count="10">
      <tableStyleElement type="wholeTable" dxfId="4"/>
      <tableStyleElement type="headerRow" dxfId="3"/>
    </tableStyle>
  </tableStyles>
  <extLst>
    <ext xmlns:x14="http://schemas.microsoft.com/office/spreadsheetml/2009/9/main" uri="{46F421CA-312F-682f-3DD2-61675219B42D}">
      <x14:dxfs count="16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auto="1"/>
          </font>
          <fill>
            <patternFill patternType="solid">
              <fgColor theme="5" tint="0.59999389629810485"/>
              <bgColor theme="0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theme="0"/>
          </font>
          <fill>
            <patternFill patternType="solid">
              <fgColor theme="5"/>
              <bgColor theme="4" tint="0.39994506668294322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auto="1"/>
          </font>
          <fill>
            <patternFill patternType="solid">
              <fgColor theme="5" tint="0.59999389629810485"/>
              <bgColor theme="0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theme="0"/>
          </font>
          <fill>
            <patternFill patternType="solid">
              <fgColor theme="5"/>
              <bgColor theme="4" tint="0.39994506668294322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Dark2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Caixinha!$B$3</c:f>
              <c:strCache>
                <c:ptCount val="1"/>
                <c:pt idx="0">
                  <c:v>Total Reservado</c:v>
                </c:pt>
              </c:strCache>
            </c:strRef>
          </c:tx>
          <c:spPr>
            <a:gradFill flip="none" rotWithShape="1">
              <a:gsLst>
                <a:gs pos="0">
                  <a:schemeClr val="accent1">
                    <a:lumMod val="50000"/>
                    <a:tint val="66000"/>
                    <a:satMod val="160000"/>
                  </a:schemeClr>
                </a:gs>
                <a:gs pos="50000">
                  <a:schemeClr val="accent1">
                    <a:lumMod val="50000"/>
                    <a:tint val="44500"/>
                    <a:satMod val="160000"/>
                  </a:schemeClr>
                </a:gs>
                <a:gs pos="100000">
                  <a:schemeClr val="accent1">
                    <a:lumMod val="50000"/>
                    <a:tint val="23500"/>
                    <a:satMod val="160000"/>
                  </a:schemeClr>
                </a:gs>
              </a:gsLst>
              <a:lin ang="2700000" scaled="1"/>
              <a:tileRect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Caixinha!$C$3</c:f>
              <c:numCache>
                <c:formatCode>_-[$R$-416]\ * #,##0.00_-;\-[$R$-416]\ * #,##0.00_-;_-[$R$-416]\ * "-"??_-;_-@_-</c:formatCode>
                <c:ptCount val="1"/>
                <c:pt idx="0">
                  <c:v>6625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7C-4399-A5E9-7071E70BEBB7}"/>
            </c:ext>
          </c:extLst>
        </c:ser>
        <c:ser>
          <c:idx val="1"/>
          <c:order val="1"/>
          <c:tx>
            <c:strRef>
              <c:f>Caixinha!$B$4</c:f>
              <c:strCache>
                <c:ptCount val="1"/>
                <c:pt idx="0">
                  <c:v>Meta de Reserva</c:v>
                </c:pt>
              </c:strCache>
            </c:strRef>
          </c:tx>
          <c:spPr>
            <a:solidFill>
              <a:schemeClr val="bg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Caixinha!$C$4</c:f>
              <c:numCache>
                <c:formatCode>_-[$R$-416]\ * #,##0.00_-;\-[$R$-416]\ * #,##0.00_-;_-[$R$-416]\ * "-"??_-;_-@_-</c:formatCode>
                <c:ptCount val="1"/>
                <c:pt idx="0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7C-4399-A5E9-7071E70BEBB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130721216"/>
        <c:axId val="2130726624"/>
      </c:barChart>
      <c:catAx>
        <c:axId val="21307212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130726624"/>
        <c:crosses val="autoZero"/>
        <c:auto val="1"/>
        <c:lblAlgn val="ctr"/>
        <c:lblOffset val="100"/>
        <c:noMultiLvlLbl val="0"/>
      </c:catAx>
      <c:valAx>
        <c:axId val="2130726624"/>
        <c:scaling>
          <c:orientation val="minMax"/>
        </c:scaling>
        <c:delete val="1"/>
        <c:axPos val="l"/>
        <c:numFmt formatCode="_-[$R$-416]\ * #,##0.00_-;\-[$R$-416]\ * #,##0.00_-;_-[$R$-416]\ * &quot;-&quot;??_-;_-@_-" sourceLinked="1"/>
        <c:majorTickMark val="none"/>
        <c:minorTickMark val="none"/>
        <c:tickLblPos val="nextTo"/>
        <c:crossAx val="2130721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 financeira e IA_DIO.xlsx]Controller!Tabela dinâmica3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Controller!$H$5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Controller!$G$6:$G$10</c:f>
              <c:strCache>
                <c:ptCount val="4"/>
                <c:pt idx="0">
                  <c:v>Renda Fixa</c:v>
                </c:pt>
                <c:pt idx="1">
                  <c:v>Investimentos</c:v>
                </c:pt>
                <c:pt idx="2">
                  <c:v>Freelance</c:v>
                </c:pt>
                <c:pt idx="3">
                  <c:v>Venda de ativos</c:v>
                </c:pt>
              </c:strCache>
            </c:strRef>
          </c:cat>
          <c:val>
            <c:numRef>
              <c:f>Controller!$H$6:$H$10</c:f>
              <c:numCache>
                <c:formatCode>General</c:formatCode>
                <c:ptCount val="4"/>
                <c:pt idx="0">
                  <c:v>15000</c:v>
                </c:pt>
                <c:pt idx="1">
                  <c:v>800</c:v>
                </c:pt>
                <c:pt idx="2">
                  <c:v>1200</c:v>
                </c:pt>
                <c:pt idx="3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75-48EF-806A-D6D0BB4F6B0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26350752"/>
        <c:axId val="226351168"/>
      </c:barChart>
      <c:catAx>
        <c:axId val="226350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351168"/>
        <c:crosses val="autoZero"/>
        <c:auto val="1"/>
        <c:lblAlgn val="ctr"/>
        <c:lblOffset val="100"/>
        <c:noMultiLvlLbl val="0"/>
      </c:catAx>
      <c:valAx>
        <c:axId val="22635116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26350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 financeira e IA_DIO.xlsx]Controller!Tabela dinâmica1</c:name>
    <c:fmtId val="3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layout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4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circle"/>
          <c:size val="6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1.8127739883464906E-2"/>
          <c:y val="9.4117778845063282E-2"/>
          <c:w val="0.97512846804982889"/>
          <c:h val="0.7988336261387800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Controller!$B$5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Controller!$A$6:$A$21</c:f>
              <c:strCache>
                <c:ptCount val="15"/>
                <c:pt idx="0">
                  <c:v>Educação</c:v>
                </c:pt>
                <c:pt idx="1">
                  <c:v>Lazer</c:v>
                </c:pt>
                <c:pt idx="2">
                  <c:v>Vestuário</c:v>
                </c:pt>
                <c:pt idx="3">
                  <c:v>Alimentação</c:v>
                </c:pt>
                <c:pt idx="4">
                  <c:v>Transporte</c:v>
                </c:pt>
                <c:pt idx="5">
                  <c:v>Saúde</c:v>
                </c:pt>
                <c:pt idx="6">
                  <c:v>Serviços</c:v>
                </c:pt>
                <c:pt idx="7">
                  <c:v>Eletrônicos</c:v>
                </c:pt>
                <c:pt idx="8">
                  <c:v>Utilidades Domésticas</c:v>
                </c:pt>
                <c:pt idx="9">
                  <c:v>Presentes</c:v>
                </c:pt>
                <c:pt idx="10">
                  <c:v>Beleza</c:v>
                </c:pt>
                <c:pt idx="11">
                  <c:v>Pet Care</c:v>
                </c:pt>
                <c:pt idx="12">
                  <c:v>Viagem</c:v>
                </c:pt>
                <c:pt idx="13">
                  <c:v>Gastronomia</c:v>
                </c:pt>
                <c:pt idx="14">
                  <c:v>Utilidades Dom.</c:v>
                </c:pt>
              </c:strCache>
            </c:strRef>
          </c:cat>
          <c:val>
            <c:numRef>
              <c:f>Controller!$B$6:$B$21</c:f>
              <c:numCache>
                <c:formatCode>[$R$-416]\ #,##0.00</c:formatCode>
                <c:ptCount val="15"/>
                <c:pt idx="0">
                  <c:v>1100</c:v>
                </c:pt>
                <c:pt idx="1">
                  <c:v>500</c:v>
                </c:pt>
                <c:pt idx="2">
                  <c:v>1500</c:v>
                </c:pt>
                <c:pt idx="3">
                  <c:v>1600</c:v>
                </c:pt>
                <c:pt idx="4">
                  <c:v>800</c:v>
                </c:pt>
                <c:pt idx="5">
                  <c:v>970</c:v>
                </c:pt>
                <c:pt idx="6">
                  <c:v>1400</c:v>
                </c:pt>
                <c:pt idx="7">
                  <c:v>3000</c:v>
                </c:pt>
                <c:pt idx="8">
                  <c:v>1250</c:v>
                </c:pt>
                <c:pt idx="9">
                  <c:v>830</c:v>
                </c:pt>
                <c:pt idx="10">
                  <c:v>330</c:v>
                </c:pt>
                <c:pt idx="11">
                  <c:v>350</c:v>
                </c:pt>
                <c:pt idx="12">
                  <c:v>1250</c:v>
                </c:pt>
                <c:pt idx="13">
                  <c:v>570</c:v>
                </c:pt>
                <c:pt idx="14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FB-4EA1-B64C-450DC21EF5E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2122535200"/>
        <c:axId val="2122534368"/>
      </c:barChart>
      <c:catAx>
        <c:axId val="2122535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534368"/>
        <c:crosses val="autoZero"/>
        <c:auto val="1"/>
        <c:lblAlgn val="ctr"/>
        <c:lblOffset val="100"/>
        <c:noMultiLvlLbl val="0"/>
      </c:catAx>
      <c:valAx>
        <c:axId val="2122534368"/>
        <c:scaling>
          <c:orientation val="minMax"/>
        </c:scaling>
        <c:delete val="1"/>
        <c:axPos val="l"/>
        <c:numFmt formatCode="[$R$-416]\ #,##0.00" sourceLinked="1"/>
        <c:majorTickMark val="none"/>
        <c:minorTickMark val="none"/>
        <c:tickLblPos val="nextTo"/>
        <c:crossAx val="2122535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Caixinha!$B$3</c:f>
              <c:strCache>
                <c:ptCount val="1"/>
                <c:pt idx="0">
                  <c:v>Total Reservado</c:v>
                </c:pt>
              </c:strCache>
            </c:strRef>
          </c:tx>
          <c:spPr>
            <a:gradFill flip="none" rotWithShape="1">
              <a:gsLst>
                <a:gs pos="0">
                  <a:schemeClr val="accent1">
                    <a:lumMod val="50000"/>
                    <a:tint val="66000"/>
                    <a:satMod val="160000"/>
                  </a:schemeClr>
                </a:gs>
                <a:gs pos="50000">
                  <a:schemeClr val="accent1">
                    <a:lumMod val="50000"/>
                    <a:tint val="44500"/>
                    <a:satMod val="160000"/>
                  </a:schemeClr>
                </a:gs>
                <a:gs pos="100000">
                  <a:schemeClr val="accent1">
                    <a:lumMod val="50000"/>
                    <a:tint val="23500"/>
                    <a:satMod val="160000"/>
                  </a:schemeClr>
                </a:gs>
              </a:gsLst>
              <a:lin ang="2700000" scaled="1"/>
              <a:tileRect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Caixinha!$C$3</c:f>
              <c:numCache>
                <c:formatCode>_-[$R$-416]\ * #,##0.00_-;\-[$R$-416]\ * #,##0.00_-;_-[$R$-416]\ * "-"??_-;_-@_-</c:formatCode>
                <c:ptCount val="1"/>
                <c:pt idx="0">
                  <c:v>6625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87-4AE8-A60E-26E8AD0813B0}"/>
            </c:ext>
          </c:extLst>
        </c:ser>
        <c:ser>
          <c:idx val="1"/>
          <c:order val="1"/>
          <c:tx>
            <c:strRef>
              <c:f>Caixinha!$B$4</c:f>
              <c:strCache>
                <c:ptCount val="1"/>
                <c:pt idx="0">
                  <c:v>Meta de Reserva</c:v>
                </c:pt>
              </c:strCache>
            </c:strRef>
          </c:tx>
          <c:spPr>
            <a:solidFill>
              <a:schemeClr val="bg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Caixinha!$C$4</c:f>
              <c:numCache>
                <c:formatCode>_-[$R$-416]\ * #,##0.00_-;\-[$R$-416]\ * #,##0.00_-;_-[$R$-416]\ * "-"??_-;_-@_-</c:formatCode>
                <c:ptCount val="1"/>
                <c:pt idx="0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87-4AE8-A60E-26E8AD0813B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130721216"/>
        <c:axId val="2130726624"/>
      </c:barChart>
      <c:catAx>
        <c:axId val="21307212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130726624"/>
        <c:crosses val="autoZero"/>
        <c:auto val="1"/>
        <c:lblAlgn val="ctr"/>
        <c:lblOffset val="100"/>
        <c:noMultiLvlLbl val="0"/>
      </c:catAx>
      <c:valAx>
        <c:axId val="2130726624"/>
        <c:scaling>
          <c:orientation val="minMax"/>
        </c:scaling>
        <c:delete val="1"/>
        <c:axPos val="l"/>
        <c:numFmt formatCode="_-[$R$-416]\ * #,##0.00_-;\-[$R$-416]\ * #,##0.00_-;_-[$R$-416]\ * &quot;-&quot;??_-;_-@_-" sourceLinked="1"/>
        <c:majorTickMark val="none"/>
        <c:minorTickMark val="none"/>
        <c:tickLblPos val="nextTo"/>
        <c:crossAx val="2130721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Data!A1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4.xml"/><Relationship Id="rId5" Type="http://schemas.openxmlformats.org/officeDocument/2006/relationships/image" Target="../media/image2.jpeg"/><Relationship Id="rId4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114300</xdr:colOff>
      <xdr:row>13</xdr:row>
      <xdr:rowOff>79375</xdr:rowOff>
    </xdr:from>
    <xdr:to>
      <xdr:col>13</xdr:col>
      <xdr:colOff>419100</xdr:colOff>
      <xdr:row>28</xdr:row>
      <xdr:rowOff>60325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234041</xdr:colOff>
      <xdr:row>17</xdr:row>
      <xdr:rowOff>45355</xdr:rowOff>
    </xdr:from>
    <xdr:to>
      <xdr:col>9</xdr:col>
      <xdr:colOff>578756</xdr:colOff>
      <xdr:row>34</xdr:row>
      <xdr:rowOff>154213</xdr:rowOff>
    </xdr:to>
    <xdr:grpSp>
      <xdr:nvGrpSpPr>
        <xdr:cNvPr id="13" name="Agrupar 12"/>
        <xdr:cNvGrpSpPr/>
      </xdr:nvGrpSpPr>
      <xdr:grpSpPr>
        <a:xfrm>
          <a:off x="2193470" y="3129641"/>
          <a:ext cx="5207000" cy="3193143"/>
          <a:chOff x="2467428" y="1877787"/>
          <a:chExt cx="5207000" cy="3193143"/>
        </a:xfrm>
      </xdr:grpSpPr>
      <xdr:sp macro="" textlink="">
        <xdr:nvSpPr>
          <xdr:cNvPr id="4" name="Retângulo Arredondado 3"/>
          <xdr:cNvSpPr/>
        </xdr:nvSpPr>
        <xdr:spPr>
          <a:xfrm>
            <a:off x="2467428" y="1877787"/>
            <a:ext cx="5197929" cy="3193143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graphicFrame macro="">
        <xdr:nvGraphicFramePr>
          <xdr:cNvPr id="3" name="Gráfico 2"/>
          <xdr:cNvGraphicFramePr>
            <a:graphicFrameLocks/>
          </xdr:cNvGraphicFramePr>
        </xdr:nvGraphicFramePr>
        <xdr:xfrm>
          <a:off x="2730500" y="2803072"/>
          <a:ext cx="4617357" cy="201385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7" name="Arredondar Retângulo no Mesmo Canto Lateral 6"/>
          <xdr:cNvSpPr/>
        </xdr:nvSpPr>
        <xdr:spPr>
          <a:xfrm>
            <a:off x="2476499" y="1886857"/>
            <a:ext cx="5197929" cy="734786"/>
          </a:xfrm>
          <a:prstGeom prst="round2SameRect">
            <a:avLst>
              <a:gd name="adj1" fmla="val 50000"/>
              <a:gd name="adj2" fmla="val 0"/>
            </a:avLst>
          </a:prstGeom>
          <a:solidFill>
            <a:schemeClr val="accent1">
              <a:lumMod val="5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9" name="CaixaDeTexto 8"/>
          <xdr:cNvSpPr txBox="1"/>
        </xdr:nvSpPr>
        <xdr:spPr>
          <a:xfrm>
            <a:off x="2676071" y="2059214"/>
            <a:ext cx="4780643" cy="42635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2000" b="1" cap="none" spc="50">
                <a:ln w="0"/>
                <a:solidFill>
                  <a:schemeClr val="bg2"/>
                </a:solidFill>
                <a:effectLst>
                  <a:innerShdw blurRad="63500" dist="50800" dir="13500000">
                    <a:srgbClr val="000000">
                      <a:alpha val="50000"/>
                    </a:srgbClr>
                  </a:innerShdw>
                </a:effectLst>
                <a:latin typeface="Segoe UI" panose="020B0502040204020203" pitchFamily="34" charset="0"/>
                <a:cs typeface="Segoe UI" panose="020B0502040204020203" pitchFamily="34" charset="0"/>
              </a:rPr>
              <a:t>Entrada</a:t>
            </a:r>
            <a:endParaRPr lang="en-US" sz="2000" b="1" cap="none" spc="50">
              <a:ln w="9525" cmpd="sng">
                <a:solidFill>
                  <a:schemeClr val="accent1"/>
                </a:solidFill>
                <a:prstDash val="solid"/>
              </a:ln>
              <a:solidFill>
                <a:srgbClr val="70AD47">
                  <a:tint val="1000"/>
                </a:srgbClr>
              </a:solidFill>
              <a:effectLst>
                <a:glow rad="38100">
                  <a:schemeClr val="accent1">
                    <a:alpha val="40000"/>
                  </a:schemeClr>
                </a:glow>
              </a:effectLst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>
    <xdr:from>
      <xdr:col>1</xdr:col>
      <xdr:colOff>61685</xdr:colOff>
      <xdr:row>40</xdr:row>
      <xdr:rowOff>25397</xdr:rowOff>
    </xdr:from>
    <xdr:to>
      <xdr:col>20</xdr:col>
      <xdr:colOff>235858</xdr:colOff>
      <xdr:row>55</xdr:row>
      <xdr:rowOff>134255</xdr:rowOff>
    </xdr:to>
    <xdr:grpSp>
      <xdr:nvGrpSpPr>
        <xdr:cNvPr id="11" name="Agrupar 10"/>
        <xdr:cNvGrpSpPr/>
      </xdr:nvGrpSpPr>
      <xdr:grpSpPr>
        <a:xfrm>
          <a:off x="2021114" y="7282540"/>
          <a:ext cx="11722101" cy="2830286"/>
          <a:chOff x="2120899" y="7645400"/>
          <a:chExt cx="11722101" cy="2830286"/>
        </a:xfrm>
      </xdr:grpSpPr>
      <xdr:sp macro="" textlink="">
        <xdr:nvSpPr>
          <xdr:cNvPr id="5" name="Retângulo Arredondado 4"/>
          <xdr:cNvSpPr/>
        </xdr:nvSpPr>
        <xdr:spPr>
          <a:xfrm>
            <a:off x="2139044" y="7665357"/>
            <a:ext cx="11703956" cy="2810329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graphicFrame macro="">
        <xdr:nvGraphicFramePr>
          <xdr:cNvPr id="2" name="Gráfico 1"/>
          <xdr:cNvGraphicFramePr>
            <a:graphicFrameLocks/>
          </xdr:cNvGraphicFramePr>
        </xdr:nvGraphicFramePr>
        <xdr:xfrm>
          <a:off x="2331358" y="8499929"/>
          <a:ext cx="11257642" cy="182335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 macro="" textlink="">
        <xdr:nvSpPr>
          <xdr:cNvPr id="8" name="Arredondar Retângulo no Mesmo Canto Lateral 7"/>
          <xdr:cNvSpPr/>
        </xdr:nvSpPr>
        <xdr:spPr>
          <a:xfrm>
            <a:off x="2120899" y="7645400"/>
            <a:ext cx="11713030" cy="734786"/>
          </a:xfrm>
          <a:prstGeom prst="round2SameRect">
            <a:avLst>
              <a:gd name="adj1" fmla="val 50000"/>
              <a:gd name="adj2" fmla="val 0"/>
            </a:avLst>
          </a:prstGeom>
          <a:solidFill>
            <a:schemeClr val="accent1">
              <a:lumMod val="5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0" name="CaixaDeTexto 9"/>
          <xdr:cNvSpPr txBox="1"/>
        </xdr:nvSpPr>
        <xdr:spPr>
          <a:xfrm>
            <a:off x="2356757" y="7808685"/>
            <a:ext cx="4780643" cy="42635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2000" b="1" cap="none" spc="50">
                <a:ln w="0"/>
                <a:solidFill>
                  <a:schemeClr val="bg2"/>
                </a:solidFill>
                <a:effectLst>
                  <a:innerShdw blurRad="63500" dist="50800" dir="13500000">
                    <a:srgbClr val="000000">
                      <a:alpha val="50000"/>
                    </a:srgbClr>
                  </a:innerShdw>
                </a:effectLst>
                <a:latin typeface="Segoe UI" panose="020B0502040204020203" pitchFamily="34" charset="0"/>
                <a:cs typeface="Segoe UI" panose="020B0502040204020203" pitchFamily="34" charset="0"/>
              </a:rPr>
              <a:t>Saídas</a:t>
            </a:r>
            <a:endParaRPr lang="en-US" sz="2000" b="1" cap="none" spc="50">
              <a:ln w="9525" cmpd="sng">
                <a:solidFill>
                  <a:schemeClr val="accent1"/>
                </a:solidFill>
                <a:prstDash val="solid"/>
              </a:ln>
              <a:solidFill>
                <a:srgbClr val="70AD47">
                  <a:tint val="1000"/>
                </a:srgbClr>
              </a:solidFill>
              <a:effectLst>
                <a:glow rad="38100">
                  <a:schemeClr val="accent1">
                    <a:alpha val="40000"/>
                  </a:schemeClr>
                </a:glow>
              </a:effectLst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 editAs="oneCell">
    <xdr:from>
      <xdr:col>0</xdr:col>
      <xdr:colOff>18143</xdr:colOff>
      <xdr:row>9</xdr:row>
      <xdr:rowOff>9073</xdr:rowOff>
    </xdr:from>
    <xdr:to>
      <xdr:col>0</xdr:col>
      <xdr:colOff>1846943</xdr:colOff>
      <xdr:row>17</xdr:row>
      <xdr:rowOff>9071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5" name="Mês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143" y="1641930"/>
              <a:ext cx="1828800" cy="145142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</xdr:col>
      <xdr:colOff>172358</xdr:colOff>
      <xdr:row>1</xdr:row>
      <xdr:rowOff>116116</xdr:rowOff>
    </xdr:from>
    <xdr:to>
      <xdr:col>21</xdr:col>
      <xdr:colOff>0</xdr:colOff>
      <xdr:row>10</xdr:row>
      <xdr:rowOff>145145</xdr:rowOff>
    </xdr:to>
    <xdr:sp macro="" textlink="">
      <xdr:nvSpPr>
        <xdr:cNvPr id="16" name="Retângulo Arredondado 15"/>
        <xdr:cNvSpPr/>
      </xdr:nvSpPr>
      <xdr:spPr>
        <a:xfrm>
          <a:off x="2131787" y="297545"/>
          <a:ext cx="11983356" cy="1661886"/>
        </a:xfrm>
        <a:prstGeom prst="round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517071</xdr:colOff>
      <xdr:row>3</xdr:row>
      <xdr:rowOff>154214</xdr:rowOff>
    </xdr:from>
    <xdr:to>
      <xdr:col>3</xdr:col>
      <xdr:colOff>199571</xdr:colOff>
      <xdr:row>8</xdr:row>
      <xdr:rowOff>27214</xdr:rowOff>
    </xdr:to>
    <xdr:sp macro="" textlink="">
      <xdr:nvSpPr>
        <xdr:cNvPr id="18" name="Retângulo 17"/>
        <xdr:cNvSpPr/>
      </xdr:nvSpPr>
      <xdr:spPr>
        <a:xfrm>
          <a:off x="2476500" y="698500"/>
          <a:ext cx="898071" cy="780143"/>
        </a:xfrm>
        <a:prstGeom prst="rect">
          <a:avLst/>
        </a:prstGeom>
        <a:solidFill>
          <a:schemeClr val="accent1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261256</xdr:colOff>
      <xdr:row>6</xdr:row>
      <xdr:rowOff>18142</xdr:rowOff>
    </xdr:from>
    <xdr:to>
      <xdr:col>11</xdr:col>
      <xdr:colOff>179613</xdr:colOff>
      <xdr:row>8</xdr:row>
      <xdr:rowOff>81641</xdr:rowOff>
    </xdr:to>
    <xdr:sp macro="" textlink="">
      <xdr:nvSpPr>
        <xdr:cNvPr id="20" name="CaixaDeTexto 19"/>
        <xdr:cNvSpPr txBox="1"/>
      </xdr:nvSpPr>
      <xdr:spPr>
        <a:xfrm>
          <a:off x="3436256" y="1106713"/>
          <a:ext cx="4780643" cy="42635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 cap="none" spc="50">
              <a:ln w="0"/>
              <a:solidFill>
                <a:schemeClr val="tx1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  <a:latin typeface="Segoe UI" panose="020B0502040204020203" pitchFamily="34" charset="0"/>
              <a:cs typeface="Segoe UI" panose="020B0502040204020203" pitchFamily="34" charset="0"/>
            </a:rPr>
            <a:t>Acompanhamento Financeiro</a:t>
          </a:r>
          <a:endParaRPr lang="en-US" sz="2000" b="1" cap="none" spc="50">
            <a:ln w="9525" cmpd="sng">
              <a:solidFill>
                <a:schemeClr val="accent1"/>
              </a:solidFill>
              <a:prstDash val="solid"/>
            </a:ln>
            <a:solidFill>
              <a:schemeClr val="tx1"/>
            </a:solidFill>
            <a:effectLst>
              <a:glow rad="38100">
                <a:schemeClr val="accent1">
                  <a:alpha val="40000"/>
                </a:schemeClr>
              </a:glow>
            </a:effectLst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>
    <xdr:from>
      <xdr:col>3</xdr:col>
      <xdr:colOff>259442</xdr:colOff>
      <xdr:row>3</xdr:row>
      <xdr:rowOff>179613</xdr:rowOff>
    </xdr:from>
    <xdr:to>
      <xdr:col>11</xdr:col>
      <xdr:colOff>177799</xdr:colOff>
      <xdr:row>6</xdr:row>
      <xdr:rowOff>61685</xdr:rowOff>
    </xdr:to>
    <xdr:sp macro="" textlink="">
      <xdr:nvSpPr>
        <xdr:cNvPr id="21" name="CaixaDeTexto 20"/>
        <xdr:cNvSpPr txBox="1"/>
      </xdr:nvSpPr>
      <xdr:spPr>
        <a:xfrm>
          <a:off x="3434442" y="723899"/>
          <a:ext cx="4780643" cy="42635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 cap="none" spc="50">
              <a:ln w="0"/>
              <a:solidFill>
                <a:schemeClr val="bg2">
                  <a:lumMod val="50000"/>
                </a:schemeClr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  <a:latin typeface="Segoe UI" panose="020B0502040204020203" pitchFamily="34" charset="0"/>
              <a:cs typeface="Segoe UI" panose="020B0502040204020203" pitchFamily="34" charset="0"/>
            </a:rPr>
            <a:t>Dashboard</a:t>
          </a:r>
          <a:endParaRPr lang="en-US" sz="1400" b="1" cap="none" spc="50">
            <a:ln w="9525" cmpd="sng">
              <a:solidFill>
                <a:schemeClr val="accent1"/>
              </a:solidFill>
              <a:prstDash val="solid"/>
            </a:ln>
            <a:solidFill>
              <a:schemeClr val="bg2">
                <a:lumMod val="50000"/>
              </a:schemeClr>
            </a:solidFill>
            <a:effectLst>
              <a:glow rad="38100">
                <a:schemeClr val="accent1">
                  <a:alpha val="40000"/>
                </a:schemeClr>
              </a:glow>
            </a:effectLst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>
    <xdr:from>
      <xdr:col>12</xdr:col>
      <xdr:colOff>270328</xdr:colOff>
      <xdr:row>5</xdr:row>
      <xdr:rowOff>61686</xdr:rowOff>
    </xdr:from>
    <xdr:to>
      <xdr:col>19</xdr:col>
      <xdr:colOff>136072</xdr:colOff>
      <xdr:row>7</xdr:row>
      <xdr:rowOff>36287</xdr:rowOff>
    </xdr:to>
    <xdr:grpSp>
      <xdr:nvGrpSpPr>
        <xdr:cNvPr id="25" name="Agrupar 24"/>
        <xdr:cNvGrpSpPr/>
      </xdr:nvGrpSpPr>
      <xdr:grpSpPr>
        <a:xfrm>
          <a:off x="8915399" y="968829"/>
          <a:ext cx="4120244" cy="337458"/>
          <a:chOff x="8915399" y="968829"/>
          <a:chExt cx="4120244" cy="337458"/>
        </a:xfrm>
      </xdr:grpSpPr>
      <xdr:sp macro="" textlink="">
        <xdr:nvSpPr>
          <xdr:cNvPr id="22" name="Retângulo 21"/>
          <xdr:cNvSpPr/>
        </xdr:nvSpPr>
        <xdr:spPr>
          <a:xfrm>
            <a:off x="8915399" y="968829"/>
            <a:ext cx="4120244" cy="337458"/>
          </a:xfrm>
          <a:prstGeom prst="rect">
            <a:avLst/>
          </a:prstGeom>
          <a:solidFill>
            <a:schemeClr val="bg2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3" name="CaixaDeTexto 22">
            <a:hlinkClick xmlns:r="http://schemas.openxmlformats.org/officeDocument/2006/relationships" r:id="rId3"/>
          </xdr:cNvPr>
          <xdr:cNvSpPr txBox="1"/>
        </xdr:nvSpPr>
        <xdr:spPr>
          <a:xfrm>
            <a:off x="8980714" y="979714"/>
            <a:ext cx="4036786" cy="308429"/>
          </a:xfrm>
          <a:prstGeom prst="rect">
            <a:avLst/>
          </a:prstGeom>
          <a:noFill/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pesquisar dados...</a:t>
            </a:r>
          </a:p>
        </xdr:txBody>
      </xdr:sp>
      <xdr:pic>
        <xdr:nvPicPr>
          <xdr:cNvPr id="24" name="Imagem 23" descr="File:Magnifying glass icon.svg - Wikimedia Commons"/>
          <xdr:cNvPicPr>
            <a:picLocks noChangeAspect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2736285" y="1044567"/>
            <a:ext cx="181429" cy="216747"/>
          </a:xfrm>
          <a:prstGeom prst="rect">
            <a:avLst/>
          </a:prstGeom>
        </xdr:spPr>
      </xdr:pic>
    </xdr:grpSp>
    <xdr:clientData/>
  </xdr:twoCellAnchor>
  <xdr:twoCellAnchor editAs="oneCell">
    <xdr:from>
      <xdr:col>1</xdr:col>
      <xdr:colOff>517071</xdr:colOff>
      <xdr:row>3</xdr:row>
      <xdr:rowOff>127003</xdr:rowOff>
    </xdr:from>
    <xdr:to>
      <xdr:col>3</xdr:col>
      <xdr:colOff>235857</xdr:colOff>
      <xdr:row>8</xdr:row>
      <xdr:rowOff>60506</xdr:rowOff>
    </xdr:to>
    <xdr:pic>
      <xdr:nvPicPr>
        <xdr:cNvPr id="26" name="Imagem 25" descr="DGA devolvera el 25% de la paga extraordinaria de 2012 | OSTA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76500" y="671289"/>
          <a:ext cx="934357" cy="840646"/>
        </a:xfrm>
        <a:prstGeom prst="rect">
          <a:avLst/>
        </a:prstGeom>
      </xdr:spPr>
    </xdr:pic>
    <xdr:clientData/>
  </xdr:twoCellAnchor>
  <xdr:twoCellAnchor>
    <xdr:from>
      <xdr:col>0</xdr:col>
      <xdr:colOff>9071</xdr:colOff>
      <xdr:row>3</xdr:row>
      <xdr:rowOff>54425</xdr:rowOff>
    </xdr:from>
    <xdr:to>
      <xdr:col>0</xdr:col>
      <xdr:colOff>1950357</xdr:colOff>
      <xdr:row>7</xdr:row>
      <xdr:rowOff>99784</xdr:rowOff>
    </xdr:to>
    <xdr:sp macro="" textlink="">
      <xdr:nvSpPr>
        <xdr:cNvPr id="27" name="Arredondar Retângulo no Mesmo Canto Lateral 26"/>
        <xdr:cNvSpPr/>
      </xdr:nvSpPr>
      <xdr:spPr>
        <a:xfrm>
          <a:off x="9071" y="598711"/>
          <a:ext cx="1941286" cy="771073"/>
        </a:xfrm>
        <a:prstGeom prst="round2SameRect">
          <a:avLst>
            <a:gd name="adj1" fmla="val 0"/>
            <a:gd name="adj2" fmla="val 0"/>
          </a:avLst>
        </a:prstGeom>
        <a:solidFill>
          <a:schemeClr val="bg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81643</xdr:colOff>
      <xdr:row>4</xdr:row>
      <xdr:rowOff>45356</xdr:rowOff>
    </xdr:from>
    <xdr:to>
      <xdr:col>0</xdr:col>
      <xdr:colOff>1805213</xdr:colOff>
      <xdr:row>6</xdr:row>
      <xdr:rowOff>108856</xdr:rowOff>
    </xdr:to>
    <xdr:sp macro="" textlink="">
      <xdr:nvSpPr>
        <xdr:cNvPr id="29" name="CaixaDeTexto 28"/>
        <xdr:cNvSpPr txBox="1"/>
      </xdr:nvSpPr>
      <xdr:spPr>
        <a:xfrm>
          <a:off x="81643" y="771070"/>
          <a:ext cx="1723570" cy="42635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 cap="none" spc="50">
              <a:ln w="0"/>
              <a:solidFill>
                <a:schemeClr val="tx1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  <a:latin typeface="Segoe UI" panose="020B0502040204020203" pitchFamily="34" charset="0"/>
              <a:cs typeface="Segoe UI" panose="020B0502040204020203" pitchFamily="34" charset="0"/>
            </a:rPr>
            <a:t>Money App</a:t>
          </a:r>
          <a:endParaRPr lang="en-US" sz="2000" b="1" cap="none" spc="50">
            <a:ln w="9525" cmpd="sng">
              <a:solidFill>
                <a:schemeClr val="accent1"/>
              </a:solidFill>
              <a:prstDash val="solid"/>
            </a:ln>
            <a:solidFill>
              <a:schemeClr val="tx1"/>
            </a:solidFill>
            <a:effectLst>
              <a:glow rad="38100">
                <a:schemeClr val="accent1">
                  <a:alpha val="40000"/>
                </a:schemeClr>
              </a:glow>
            </a:effectLst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>
    <xdr:from>
      <xdr:col>11</xdr:col>
      <xdr:colOff>52614</xdr:colOff>
      <xdr:row>17</xdr:row>
      <xdr:rowOff>108855</xdr:rowOff>
    </xdr:from>
    <xdr:to>
      <xdr:col>19</xdr:col>
      <xdr:colOff>388258</xdr:colOff>
      <xdr:row>35</xdr:row>
      <xdr:rowOff>36284</xdr:rowOff>
    </xdr:to>
    <xdr:sp macro="" textlink="">
      <xdr:nvSpPr>
        <xdr:cNvPr id="46" name="Retângulo Arredondado 45"/>
        <xdr:cNvSpPr/>
      </xdr:nvSpPr>
      <xdr:spPr>
        <a:xfrm>
          <a:off x="8089900" y="3193141"/>
          <a:ext cx="5197929" cy="3193143"/>
        </a:xfrm>
        <a:prstGeom prst="round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61685</xdr:colOff>
      <xdr:row>17</xdr:row>
      <xdr:rowOff>117925</xdr:rowOff>
    </xdr:from>
    <xdr:to>
      <xdr:col>19</xdr:col>
      <xdr:colOff>397329</xdr:colOff>
      <xdr:row>21</xdr:row>
      <xdr:rowOff>126997</xdr:rowOff>
    </xdr:to>
    <xdr:sp macro="" textlink="">
      <xdr:nvSpPr>
        <xdr:cNvPr id="48" name="Arredondar Retângulo no Mesmo Canto Lateral 47"/>
        <xdr:cNvSpPr/>
      </xdr:nvSpPr>
      <xdr:spPr>
        <a:xfrm>
          <a:off x="8098971" y="3202211"/>
          <a:ext cx="5197929" cy="734786"/>
        </a:xfrm>
        <a:prstGeom prst="round2SameRect">
          <a:avLst>
            <a:gd name="adj1" fmla="val 50000"/>
            <a:gd name="adj2" fmla="val 0"/>
          </a:avLst>
        </a:prstGeom>
        <a:solidFill>
          <a:schemeClr val="accent1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261257</xdr:colOff>
      <xdr:row>18</xdr:row>
      <xdr:rowOff>108854</xdr:rowOff>
    </xdr:from>
    <xdr:to>
      <xdr:col>19</xdr:col>
      <xdr:colOff>179615</xdr:colOff>
      <xdr:row>20</xdr:row>
      <xdr:rowOff>172354</xdr:rowOff>
    </xdr:to>
    <xdr:sp macro="" textlink="">
      <xdr:nvSpPr>
        <xdr:cNvPr id="49" name="CaixaDeTexto 48"/>
        <xdr:cNvSpPr txBox="1"/>
      </xdr:nvSpPr>
      <xdr:spPr>
        <a:xfrm>
          <a:off x="8298543" y="3374568"/>
          <a:ext cx="4780643" cy="42635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  <a:latin typeface="Segoe UI" panose="020B0502040204020203" pitchFamily="34" charset="0"/>
              <a:cs typeface="Segoe UI" panose="020B0502040204020203" pitchFamily="34" charset="0"/>
            </a:rPr>
            <a:t>Economias</a:t>
          </a:r>
          <a:endParaRPr lang="en-US" sz="2000" b="1" cap="none" spc="50">
            <a:ln w="9525" cmpd="sng">
              <a:solidFill>
                <a:schemeClr val="accent1"/>
              </a:solidFill>
              <a:prstDash val="solid"/>
            </a:ln>
            <a:solidFill>
              <a:srgbClr val="70AD47">
                <a:tint val="1000"/>
              </a:srgbClr>
            </a:solidFill>
            <a:effectLst>
              <a:glow rad="38100">
                <a:schemeClr val="accent1">
                  <a:alpha val="40000"/>
                </a:schemeClr>
              </a:glow>
            </a:effectLst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>
    <xdr:from>
      <xdr:col>11</xdr:col>
      <xdr:colOff>562428</xdr:colOff>
      <xdr:row>21</xdr:row>
      <xdr:rowOff>81643</xdr:rowOff>
    </xdr:from>
    <xdr:to>
      <xdr:col>19</xdr:col>
      <xdr:colOff>181429</xdr:colOff>
      <xdr:row>34</xdr:row>
      <xdr:rowOff>117929</xdr:rowOff>
    </xdr:to>
    <xdr:graphicFrame macro="">
      <xdr:nvGraphicFramePr>
        <xdr:cNvPr id="52" name="Gráfico 5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ell" refreshedDate="45674.709802662037" createdVersion="6" refreshedVersion="6" minRefreshableVersion="3" recordCount="100">
  <cacheSource type="worksheet">
    <worksheetSource name="Tabela1"/>
  </cacheSource>
  <cacheFields count="8">
    <cacheField name="Data" numFmtId="0">
      <sharedItems containsNonDate="0" containsDate="1" containsString="0" containsBlank="1" minDate="2024-08-01T00:00:00" maxDate="2024-11-01T00:00:00"/>
    </cacheField>
    <cacheField name="Mês" numFmtId="0">
      <sharedItems containsString="0" containsBlank="1" containsNumber="1" containsInteger="1" minValue="1" maxValue="10" count="5">
        <n v="8"/>
        <n v="9"/>
        <n v="10"/>
        <m/>
        <n v="1" u="1"/>
      </sharedItems>
    </cacheField>
    <cacheField name="Tipo" numFmtId="0">
      <sharedItems containsBlank="1" count="3">
        <s v="ENTRADA"/>
        <s v="SAÍDA"/>
        <m/>
      </sharedItems>
    </cacheField>
    <cacheField name="Categoria" numFmtId="0">
      <sharedItems containsBlank="1" count="25">
        <s v="Renda Fixa"/>
        <s v="Alimentação"/>
        <s v="Transporte"/>
        <s v="Lazer"/>
        <s v="Saúde"/>
        <s v="Educação"/>
        <s v="Vestuário"/>
        <s v="Investimentos"/>
        <s v="Serviços"/>
        <s v="Eletrônicos"/>
        <s v="Utilidades Domésticas"/>
        <s v="Presentes"/>
        <s v="Beleza"/>
        <s v="Pet Care"/>
        <s v="Viagem"/>
        <s v="Gastronomia"/>
        <s v="Freelance"/>
        <s v="Utilidades Dom."/>
        <s v="Venda de ativos"/>
        <m/>
        <s v="Reforma" u="1"/>
        <s v="Presente" u="1"/>
        <s v="Freelancer" u="1"/>
        <s v="Limpeza" u="1"/>
        <s v="Salário" u="1"/>
      </sharedItems>
    </cacheField>
    <cacheField name="Descrição" numFmtId="0">
      <sharedItems containsBlank="1"/>
    </cacheField>
    <cacheField name="Valor" numFmtId="0">
      <sharedItems containsString="0" containsBlank="1" containsNumber="1" containsInteger="1" minValue="80" maxValue="5000"/>
    </cacheField>
    <cacheField name="Operação Bancária" numFmtId="0">
      <sharedItems containsBlank="1"/>
    </cacheField>
    <cacheField name="Status" numFmtId="0">
      <sharedItems containsBlank="1"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Dell" refreshedDate="45674.709827314815" createdVersion="6" refreshedVersion="6" minRefreshableVersion="3" recordCount="101">
  <cacheSource type="worksheet">
    <worksheetSource ref="A1:H1048576" sheet="Data"/>
  </cacheSource>
  <cacheFields count="8">
    <cacheField name="Data" numFmtId="0">
      <sharedItems containsNonDate="0" containsDate="1" containsString="0" containsBlank="1" minDate="2024-08-01T00:00:00" maxDate="2024-11-01T00:00:00"/>
    </cacheField>
    <cacheField name="Mês" numFmtId="0">
      <sharedItems containsString="0" containsBlank="1" containsNumber="1" containsInteger="1" minValue="8" maxValue="10"/>
    </cacheField>
    <cacheField name="Tipo" numFmtId="0">
      <sharedItems containsBlank="1" count="3">
        <s v="ENTRADA"/>
        <s v="SAÍDA"/>
        <m/>
      </sharedItems>
    </cacheField>
    <cacheField name="Categoria" numFmtId="0">
      <sharedItems containsBlank="1" count="25">
        <s v="Renda Fixa"/>
        <s v="Alimentação"/>
        <s v="Transporte"/>
        <s v="Lazer"/>
        <s v="Saúde"/>
        <s v="Educação"/>
        <s v="Vestuário"/>
        <s v="Investimentos"/>
        <s v="Serviços"/>
        <s v="Eletrônicos"/>
        <s v="Utilidades Domésticas"/>
        <s v="Presentes"/>
        <s v="Beleza"/>
        <s v="Pet Care"/>
        <s v="Viagem"/>
        <s v="Gastronomia"/>
        <s v="Freelance"/>
        <s v="Utilidades Dom."/>
        <s v="Venda de ativos"/>
        <m/>
        <s v="Reforma" u="1"/>
        <s v="Presente" u="1"/>
        <s v="Freelancer" u="1"/>
        <s v="Limpeza" u="1"/>
        <s v="Salário" u="1"/>
      </sharedItems>
    </cacheField>
    <cacheField name="Descrição" numFmtId="0">
      <sharedItems containsBlank="1"/>
    </cacheField>
    <cacheField name="Valor" numFmtId="0">
      <sharedItems containsString="0" containsBlank="1" containsNumber="1" containsInteger="1" minValue="80" maxValue="5000"/>
    </cacheField>
    <cacheField name="Operação Bancária" numFmtId="0">
      <sharedItems containsBlank="1"/>
    </cacheField>
    <cacheField name="Statu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">
  <r>
    <d v="2024-08-01T00:00:00"/>
    <x v="0"/>
    <x v="0"/>
    <x v="0"/>
    <s v="Salário mensal"/>
    <n v="5000"/>
    <s v="Transferência"/>
    <s v="Recebido"/>
  </r>
  <r>
    <d v="2024-08-01T00:00:00"/>
    <x v="0"/>
    <x v="1"/>
    <x v="1"/>
    <s v="Compras no supermercado"/>
    <n v="550"/>
    <s v="Débito Automático"/>
    <s v="Pendente"/>
  </r>
  <r>
    <d v="2024-08-03T00:00:00"/>
    <x v="0"/>
    <x v="1"/>
    <x v="2"/>
    <s v="Gasolina"/>
    <n v="300"/>
    <s v="Cartão de Crédito"/>
    <s v="Pago"/>
  </r>
  <r>
    <d v="2024-08-05T00:00:00"/>
    <x v="0"/>
    <x v="1"/>
    <x v="3"/>
    <s v="Cinema"/>
    <n v="120"/>
    <s v="Cartão de Crédito"/>
    <s v="Pago"/>
  </r>
  <r>
    <d v="2024-08-07T00:00:00"/>
    <x v="0"/>
    <x v="1"/>
    <x v="4"/>
    <s v="Consulta odontológica"/>
    <n v="250"/>
    <s v="Transferência"/>
    <s v="Pago"/>
  </r>
  <r>
    <d v="2024-08-10T00:00:00"/>
    <x v="0"/>
    <x v="1"/>
    <x v="5"/>
    <s v="Material escolar"/>
    <n v="400"/>
    <s v="Débito Automático"/>
    <s v="Pendente"/>
  </r>
  <r>
    <d v="2024-08-12T00:00:00"/>
    <x v="0"/>
    <x v="1"/>
    <x v="6"/>
    <s v="Compra de roupas de inverno"/>
    <n v="600"/>
    <s v="Cartão de Crédito"/>
    <s v="Pendente"/>
  </r>
  <r>
    <d v="2024-08-15T00:00:00"/>
    <x v="0"/>
    <x v="0"/>
    <x v="7"/>
    <s v="Dividendos de ações"/>
    <n v="800"/>
    <s v="Transferência"/>
    <s v="Recebido"/>
  </r>
  <r>
    <d v="2024-08-15T00:00:00"/>
    <x v="0"/>
    <x v="1"/>
    <x v="8"/>
    <s v="Limpeza do apartamento"/>
    <n v="150"/>
    <s v="Transferência"/>
    <s v="Pago"/>
  </r>
  <r>
    <d v="2024-08-18T00:00:00"/>
    <x v="0"/>
    <x v="1"/>
    <x v="9"/>
    <s v="Compra de novo celular"/>
    <n v="1200"/>
    <s v="Cartão de Crédito"/>
    <s v="Pendente"/>
  </r>
  <r>
    <d v="2024-08-20T00:00:00"/>
    <x v="0"/>
    <x v="1"/>
    <x v="10"/>
    <s v="Reparos domésticos"/>
    <n v="450"/>
    <s v="Débito Automático"/>
    <s v="Pago"/>
  </r>
  <r>
    <d v="2024-08-22T00:00:00"/>
    <x v="0"/>
    <x v="1"/>
    <x v="11"/>
    <s v="Presente de aniversário"/>
    <n v="180"/>
    <s v="Transferência"/>
    <s v="Pendente"/>
  </r>
  <r>
    <d v="2024-08-24T00:00:00"/>
    <x v="0"/>
    <x v="1"/>
    <x v="12"/>
    <s v="Corte de cabelo e barba"/>
    <n v="80"/>
    <s v="Débito Automático"/>
    <s v="Pago"/>
  </r>
  <r>
    <d v="2024-08-28T00:00:00"/>
    <x v="0"/>
    <x v="1"/>
    <x v="13"/>
    <s v="Ração e petiscos para o cachorro"/>
    <n v="200"/>
    <s v="Débito Automático"/>
    <s v="Pago"/>
  </r>
  <r>
    <d v="2024-08-30T00:00:00"/>
    <x v="0"/>
    <x v="1"/>
    <x v="14"/>
    <s v="Reserva de pousada"/>
    <n v="750"/>
    <s v="Transferência"/>
    <s v="Pendente"/>
  </r>
  <r>
    <d v="2024-08-31T00:00:00"/>
    <x v="0"/>
    <x v="1"/>
    <x v="15"/>
    <s v="Jantar em restaurante francês"/>
    <n v="350"/>
    <s v="Cartão de Crédito"/>
    <s v="Pago"/>
  </r>
  <r>
    <d v="2024-09-01T00:00:00"/>
    <x v="1"/>
    <x v="0"/>
    <x v="0"/>
    <s v="Salário mensal"/>
    <n v="5000"/>
    <s v="Transferência"/>
    <s v="Recebido"/>
  </r>
  <r>
    <d v="2024-09-02T00:00:00"/>
    <x v="1"/>
    <x v="1"/>
    <x v="1"/>
    <s v="Compras no supermercado"/>
    <n v="450"/>
    <s v="Débito Automático"/>
    <s v="Pendente"/>
  </r>
  <r>
    <d v="2024-09-05T00:00:00"/>
    <x v="1"/>
    <x v="1"/>
    <x v="2"/>
    <s v="Gasolina"/>
    <n v="300"/>
    <s v="Débito Automático"/>
    <s v="Pago"/>
  </r>
  <r>
    <d v="2024-09-08T00:00:00"/>
    <x v="1"/>
    <x v="1"/>
    <x v="3"/>
    <s v="Cinema e jantar"/>
    <n v="200"/>
    <s v="Transferência"/>
    <s v="Pago"/>
  </r>
  <r>
    <d v="2024-09-11T00:00:00"/>
    <x v="1"/>
    <x v="1"/>
    <x v="4"/>
    <s v="Plano de saúde"/>
    <n v="600"/>
    <s v="Débito Automático"/>
    <s v="Pendente"/>
  </r>
  <r>
    <d v="2024-09-14T00:00:00"/>
    <x v="1"/>
    <x v="1"/>
    <x v="5"/>
    <s v="Material escolar"/>
    <n v="350"/>
    <s v="Transferência"/>
    <s v="Pago"/>
  </r>
  <r>
    <d v="2024-09-17T00:00:00"/>
    <x v="1"/>
    <x v="1"/>
    <x v="6"/>
    <s v="Compra de roupas"/>
    <n v="500"/>
    <s v="Cartão de Crédito"/>
    <s v="Pendente"/>
  </r>
  <r>
    <d v="2024-09-20T00:00:00"/>
    <x v="1"/>
    <x v="0"/>
    <x v="16"/>
    <s v="Pagamento por projeto freelancer"/>
    <n v="1200"/>
    <s v="Transferência"/>
    <s v="Recebido"/>
  </r>
  <r>
    <d v="2024-09-20T00:00:00"/>
    <x v="1"/>
    <x v="1"/>
    <x v="8"/>
    <s v="Manutenção do veículo"/>
    <n v="800"/>
    <s v="Transferência"/>
    <s v="Pago"/>
  </r>
  <r>
    <d v="2024-09-23T00:00:00"/>
    <x v="1"/>
    <x v="1"/>
    <x v="9"/>
    <s v="Compra de novo smartphone"/>
    <n v="1500"/>
    <s v="Cartão de Crédito"/>
    <s v="Pendente"/>
  </r>
  <r>
    <d v="2024-09-26T00:00:00"/>
    <x v="1"/>
    <x v="1"/>
    <x v="17"/>
    <s v="Conta de energia elétrica"/>
    <n v="250"/>
    <s v="Débito Automático"/>
    <s v="Pago"/>
  </r>
  <r>
    <d v="2024-09-29T00:00:00"/>
    <x v="1"/>
    <x v="1"/>
    <x v="11"/>
    <s v="Aniversário da mãe"/>
    <n v="400"/>
    <s v="Cartão de Crédito"/>
    <s v="Pendente"/>
  </r>
  <r>
    <d v="2024-10-01T00:00:00"/>
    <x v="2"/>
    <x v="0"/>
    <x v="0"/>
    <s v="Salário mensal"/>
    <n v="5000"/>
    <s v="Transferência"/>
    <s v="Recebido"/>
  </r>
  <r>
    <d v="2024-10-01T00:00:00"/>
    <x v="2"/>
    <x v="1"/>
    <x v="1"/>
    <s v="Compras no supermercado"/>
    <n v="600"/>
    <s v="Débito Automático"/>
    <s v="Pendente"/>
  </r>
  <r>
    <d v="2024-10-03T00:00:00"/>
    <x v="2"/>
    <x v="1"/>
    <x v="2"/>
    <s v="Recarga de cartão de transporte"/>
    <n v="200"/>
    <s v="Cartão de Crédito"/>
    <s v="Pago"/>
  </r>
  <r>
    <d v="2024-10-05T00:00:00"/>
    <x v="2"/>
    <x v="1"/>
    <x v="3"/>
    <s v="Ingressos para teatro"/>
    <n v="180"/>
    <s v="Transferência"/>
    <s v="Pago"/>
  </r>
  <r>
    <d v="2024-10-08T00:00:00"/>
    <x v="2"/>
    <x v="1"/>
    <x v="4"/>
    <s v="Remédios de farmácia"/>
    <n v="120"/>
    <s v="Débito Automático"/>
    <s v="Pendente"/>
  </r>
  <r>
    <d v="2024-10-10T00:00:00"/>
    <x v="2"/>
    <x v="1"/>
    <x v="5"/>
    <s v="Cursos online"/>
    <n v="350"/>
    <s v="Cartão de Crédito"/>
    <s v="Pendente"/>
  </r>
  <r>
    <d v="2024-10-13T00:00:00"/>
    <x v="2"/>
    <x v="1"/>
    <x v="6"/>
    <s v="Roupas de primavera"/>
    <n v="400"/>
    <s v="Transferência"/>
    <s v="Pago"/>
  </r>
  <r>
    <d v="2024-10-15T00:00:00"/>
    <x v="2"/>
    <x v="1"/>
    <x v="8"/>
    <s v="Manutenção da casa"/>
    <n v="450"/>
    <s v="Débito Automático"/>
    <s v="Pago"/>
  </r>
  <r>
    <d v="2024-10-18T00:00:00"/>
    <x v="2"/>
    <x v="0"/>
    <x v="18"/>
    <s v="Venda de equipamentos eletrônicos"/>
    <n v="1500"/>
    <s v="Transferência"/>
    <s v="Recebido"/>
  </r>
  <r>
    <d v="2024-10-18T00:00:00"/>
    <x v="2"/>
    <x v="1"/>
    <x v="9"/>
    <s v="Manutenção do computador"/>
    <n v="300"/>
    <s v="Cartão de Crédito"/>
    <s v="Pendente"/>
  </r>
  <r>
    <d v="2024-10-20T00:00:00"/>
    <x v="2"/>
    <x v="1"/>
    <x v="10"/>
    <s v="Troca de móveis da cozinha"/>
    <n v="800"/>
    <s v="Transferência"/>
    <s v="Pago"/>
  </r>
  <r>
    <d v="2024-10-22T00:00:00"/>
    <x v="2"/>
    <x v="1"/>
    <x v="11"/>
    <s v="Presentes para casamento"/>
    <n v="250"/>
    <s v="Cartão de Crédito"/>
    <s v="Pendente"/>
  </r>
  <r>
    <d v="2024-10-24T00:00:00"/>
    <x v="2"/>
    <x v="1"/>
    <x v="13"/>
    <s v="Veterinário para o pet"/>
    <n v="150"/>
    <s v="Débito Automático"/>
    <s v="Pago"/>
  </r>
  <r>
    <d v="2024-10-26T00:00:00"/>
    <x v="2"/>
    <x v="1"/>
    <x v="12"/>
    <s v="Salão de beleza"/>
    <n v="250"/>
    <s v="Transferência"/>
    <s v="Pendente"/>
  </r>
  <r>
    <d v="2024-10-30T00:00:00"/>
    <x v="2"/>
    <x v="1"/>
    <x v="15"/>
    <s v="Jantar em restaurante italiano"/>
    <n v="220"/>
    <s v="Transferência"/>
    <s v="Pendente"/>
  </r>
  <r>
    <d v="2024-10-31T00:00:00"/>
    <x v="2"/>
    <x v="1"/>
    <x v="14"/>
    <s v="Reserva de hotel para fim de semana"/>
    <n v="500"/>
    <s v="Cartão de Crédito"/>
    <s v="Pendente"/>
  </r>
  <r>
    <m/>
    <x v="3"/>
    <x v="2"/>
    <x v="19"/>
    <m/>
    <m/>
    <m/>
    <m/>
  </r>
  <r>
    <m/>
    <x v="3"/>
    <x v="2"/>
    <x v="19"/>
    <m/>
    <m/>
    <m/>
    <m/>
  </r>
  <r>
    <m/>
    <x v="3"/>
    <x v="2"/>
    <x v="19"/>
    <m/>
    <m/>
    <m/>
    <m/>
  </r>
  <r>
    <m/>
    <x v="3"/>
    <x v="2"/>
    <x v="19"/>
    <m/>
    <m/>
    <m/>
    <m/>
  </r>
  <r>
    <m/>
    <x v="3"/>
    <x v="2"/>
    <x v="19"/>
    <m/>
    <m/>
    <m/>
    <m/>
  </r>
  <r>
    <m/>
    <x v="3"/>
    <x v="2"/>
    <x v="19"/>
    <m/>
    <m/>
    <m/>
    <m/>
  </r>
  <r>
    <m/>
    <x v="3"/>
    <x v="2"/>
    <x v="19"/>
    <m/>
    <m/>
    <m/>
    <m/>
  </r>
  <r>
    <m/>
    <x v="3"/>
    <x v="2"/>
    <x v="19"/>
    <m/>
    <m/>
    <m/>
    <m/>
  </r>
  <r>
    <m/>
    <x v="3"/>
    <x v="2"/>
    <x v="19"/>
    <m/>
    <m/>
    <m/>
    <m/>
  </r>
  <r>
    <m/>
    <x v="3"/>
    <x v="2"/>
    <x v="19"/>
    <m/>
    <m/>
    <m/>
    <m/>
  </r>
  <r>
    <m/>
    <x v="3"/>
    <x v="2"/>
    <x v="19"/>
    <m/>
    <m/>
    <m/>
    <m/>
  </r>
  <r>
    <m/>
    <x v="3"/>
    <x v="2"/>
    <x v="19"/>
    <m/>
    <m/>
    <m/>
    <m/>
  </r>
  <r>
    <m/>
    <x v="3"/>
    <x v="2"/>
    <x v="19"/>
    <m/>
    <m/>
    <m/>
    <m/>
  </r>
  <r>
    <m/>
    <x v="3"/>
    <x v="2"/>
    <x v="19"/>
    <m/>
    <m/>
    <m/>
    <m/>
  </r>
  <r>
    <m/>
    <x v="3"/>
    <x v="2"/>
    <x v="19"/>
    <m/>
    <m/>
    <m/>
    <m/>
  </r>
  <r>
    <m/>
    <x v="3"/>
    <x v="2"/>
    <x v="19"/>
    <m/>
    <m/>
    <m/>
    <m/>
  </r>
  <r>
    <m/>
    <x v="3"/>
    <x v="2"/>
    <x v="19"/>
    <m/>
    <m/>
    <m/>
    <m/>
  </r>
  <r>
    <m/>
    <x v="3"/>
    <x v="2"/>
    <x v="19"/>
    <m/>
    <m/>
    <m/>
    <m/>
  </r>
  <r>
    <m/>
    <x v="3"/>
    <x v="2"/>
    <x v="19"/>
    <m/>
    <m/>
    <m/>
    <m/>
  </r>
  <r>
    <m/>
    <x v="3"/>
    <x v="2"/>
    <x v="19"/>
    <m/>
    <m/>
    <m/>
    <m/>
  </r>
  <r>
    <m/>
    <x v="3"/>
    <x v="2"/>
    <x v="19"/>
    <m/>
    <m/>
    <m/>
    <m/>
  </r>
  <r>
    <m/>
    <x v="3"/>
    <x v="2"/>
    <x v="19"/>
    <m/>
    <m/>
    <m/>
    <m/>
  </r>
  <r>
    <m/>
    <x v="3"/>
    <x v="2"/>
    <x v="19"/>
    <m/>
    <m/>
    <m/>
    <m/>
  </r>
  <r>
    <m/>
    <x v="3"/>
    <x v="2"/>
    <x v="19"/>
    <m/>
    <m/>
    <m/>
    <m/>
  </r>
  <r>
    <m/>
    <x v="3"/>
    <x v="2"/>
    <x v="19"/>
    <m/>
    <m/>
    <m/>
    <m/>
  </r>
  <r>
    <m/>
    <x v="3"/>
    <x v="2"/>
    <x v="19"/>
    <m/>
    <m/>
    <m/>
    <m/>
  </r>
  <r>
    <m/>
    <x v="3"/>
    <x v="2"/>
    <x v="19"/>
    <m/>
    <m/>
    <m/>
    <m/>
  </r>
  <r>
    <m/>
    <x v="3"/>
    <x v="2"/>
    <x v="19"/>
    <m/>
    <m/>
    <m/>
    <m/>
  </r>
  <r>
    <m/>
    <x v="3"/>
    <x v="2"/>
    <x v="19"/>
    <m/>
    <m/>
    <m/>
    <m/>
  </r>
  <r>
    <m/>
    <x v="3"/>
    <x v="2"/>
    <x v="19"/>
    <m/>
    <m/>
    <m/>
    <m/>
  </r>
  <r>
    <m/>
    <x v="3"/>
    <x v="2"/>
    <x v="19"/>
    <m/>
    <m/>
    <m/>
    <m/>
  </r>
  <r>
    <m/>
    <x v="3"/>
    <x v="2"/>
    <x v="19"/>
    <m/>
    <m/>
    <m/>
    <m/>
  </r>
  <r>
    <m/>
    <x v="3"/>
    <x v="2"/>
    <x v="19"/>
    <m/>
    <m/>
    <m/>
    <m/>
  </r>
  <r>
    <m/>
    <x v="3"/>
    <x v="2"/>
    <x v="19"/>
    <m/>
    <m/>
    <m/>
    <m/>
  </r>
  <r>
    <m/>
    <x v="3"/>
    <x v="2"/>
    <x v="19"/>
    <m/>
    <m/>
    <m/>
    <m/>
  </r>
  <r>
    <m/>
    <x v="3"/>
    <x v="2"/>
    <x v="19"/>
    <m/>
    <m/>
    <m/>
    <m/>
  </r>
  <r>
    <m/>
    <x v="3"/>
    <x v="2"/>
    <x v="19"/>
    <m/>
    <m/>
    <m/>
    <m/>
  </r>
  <r>
    <m/>
    <x v="3"/>
    <x v="2"/>
    <x v="19"/>
    <m/>
    <m/>
    <m/>
    <m/>
  </r>
  <r>
    <m/>
    <x v="3"/>
    <x v="2"/>
    <x v="19"/>
    <m/>
    <m/>
    <m/>
    <m/>
  </r>
  <r>
    <m/>
    <x v="3"/>
    <x v="2"/>
    <x v="19"/>
    <m/>
    <m/>
    <m/>
    <m/>
  </r>
  <r>
    <m/>
    <x v="3"/>
    <x v="2"/>
    <x v="19"/>
    <m/>
    <m/>
    <m/>
    <m/>
  </r>
  <r>
    <m/>
    <x v="3"/>
    <x v="2"/>
    <x v="19"/>
    <m/>
    <m/>
    <m/>
    <m/>
  </r>
  <r>
    <m/>
    <x v="3"/>
    <x v="2"/>
    <x v="19"/>
    <m/>
    <m/>
    <m/>
    <m/>
  </r>
  <r>
    <m/>
    <x v="3"/>
    <x v="2"/>
    <x v="19"/>
    <m/>
    <m/>
    <m/>
    <m/>
  </r>
  <r>
    <m/>
    <x v="3"/>
    <x v="2"/>
    <x v="19"/>
    <m/>
    <m/>
    <m/>
    <m/>
  </r>
  <r>
    <m/>
    <x v="3"/>
    <x v="2"/>
    <x v="19"/>
    <m/>
    <m/>
    <m/>
    <m/>
  </r>
  <r>
    <m/>
    <x v="3"/>
    <x v="2"/>
    <x v="19"/>
    <m/>
    <m/>
    <m/>
    <m/>
  </r>
  <r>
    <m/>
    <x v="3"/>
    <x v="2"/>
    <x v="19"/>
    <m/>
    <m/>
    <m/>
    <m/>
  </r>
  <r>
    <m/>
    <x v="3"/>
    <x v="2"/>
    <x v="19"/>
    <m/>
    <m/>
    <m/>
    <m/>
  </r>
  <r>
    <m/>
    <x v="3"/>
    <x v="2"/>
    <x v="19"/>
    <m/>
    <m/>
    <m/>
    <m/>
  </r>
  <r>
    <m/>
    <x v="3"/>
    <x v="2"/>
    <x v="19"/>
    <m/>
    <m/>
    <m/>
    <m/>
  </r>
  <r>
    <m/>
    <x v="3"/>
    <x v="2"/>
    <x v="19"/>
    <m/>
    <m/>
    <m/>
    <m/>
  </r>
  <r>
    <m/>
    <x v="3"/>
    <x v="2"/>
    <x v="19"/>
    <m/>
    <m/>
    <m/>
    <m/>
  </r>
  <r>
    <m/>
    <x v="3"/>
    <x v="2"/>
    <x v="19"/>
    <m/>
    <m/>
    <m/>
    <m/>
  </r>
  <r>
    <m/>
    <x v="3"/>
    <x v="2"/>
    <x v="19"/>
    <m/>
    <m/>
    <m/>
    <m/>
  </r>
  <r>
    <m/>
    <x v="3"/>
    <x v="2"/>
    <x v="19"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1">
  <r>
    <d v="2024-08-01T00:00:00"/>
    <n v="8"/>
    <x v="0"/>
    <x v="0"/>
    <s v="Salário mensal"/>
    <n v="5000"/>
    <s v="Transferência"/>
    <s v="Recebido"/>
  </r>
  <r>
    <d v="2024-08-01T00:00:00"/>
    <n v="8"/>
    <x v="1"/>
    <x v="1"/>
    <s v="Compras no supermercado"/>
    <n v="550"/>
    <s v="Débito Automático"/>
    <s v="Pendente"/>
  </r>
  <r>
    <d v="2024-08-03T00:00:00"/>
    <n v="8"/>
    <x v="1"/>
    <x v="2"/>
    <s v="Gasolina"/>
    <n v="300"/>
    <s v="Cartão de Crédito"/>
    <s v="Pago"/>
  </r>
  <r>
    <d v="2024-08-05T00:00:00"/>
    <n v="8"/>
    <x v="1"/>
    <x v="3"/>
    <s v="Cinema"/>
    <n v="120"/>
    <s v="Cartão de Crédito"/>
    <s v="Pago"/>
  </r>
  <r>
    <d v="2024-08-07T00:00:00"/>
    <n v="8"/>
    <x v="1"/>
    <x v="4"/>
    <s v="Consulta odontológica"/>
    <n v="250"/>
    <s v="Transferência"/>
    <s v="Pago"/>
  </r>
  <r>
    <d v="2024-08-10T00:00:00"/>
    <n v="8"/>
    <x v="1"/>
    <x v="5"/>
    <s v="Material escolar"/>
    <n v="400"/>
    <s v="Débito Automático"/>
    <s v="Pendente"/>
  </r>
  <r>
    <d v="2024-08-12T00:00:00"/>
    <n v="8"/>
    <x v="1"/>
    <x v="6"/>
    <s v="Compra de roupas de inverno"/>
    <n v="600"/>
    <s v="Cartão de Crédito"/>
    <s v="Pendente"/>
  </r>
  <r>
    <d v="2024-08-15T00:00:00"/>
    <n v="8"/>
    <x v="0"/>
    <x v="7"/>
    <s v="Dividendos de ações"/>
    <n v="800"/>
    <s v="Transferência"/>
    <s v="Recebido"/>
  </r>
  <r>
    <d v="2024-08-15T00:00:00"/>
    <n v="8"/>
    <x v="1"/>
    <x v="8"/>
    <s v="Limpeza do apartamento"/>
    <n v="150"/>
    <s v="Transferência"/>
    <s v="Pago"/>
  </r>
  <r>
    <d v="2024-08-18T00:00:00"/>
    <n v="8"/>
    <x v="1"/>
    <x v="9"/>
    <s v="Compra de novo celular"/>
    <n v="1200"/>
    <s v="Cartão de Crédito"/>
    <s v="Pendente"/>
  </r>
  <r>
    <d v="2024-08-20T00:00:00"/>
    <n v="8"/>
    <x v="1"/>
    <x v="10"/>
    <s v="Reparos domésticos"/>
    <n v="450"/>
    <s v="Débito Automático"/>
    <s v="Pago"/>
  </r>
  <r>
    <d v="2024-08-22T00:00:00"/>
    <n v="8"/>
    <x v="1"/>
    <x v="11"/>
    <s v="Presente de aniversário"/>
    <n v="180"/>
    <s v="Transferência"/>
    <s v="Pendente"/>
  </r>
  <r>
    <d v="2024-08-24T00:00:00"/>
    <n v="8"/>
    <x v="1"/>
    <x v="12"/>
    <s v="Corte de cabelo e barba"/>
    <n v="80"/>
    <s v="Débito Automático"/>
    <s v="Pago"/>
  </r>
  <r>
    <d v="2024-08-28T00:00:00"/>
    <n v="8"/>
    <x v="1"/>
    <x v="13"/>
    <s v="Ração e petiscos para o cachorro"/>
    <n v="200"/>
    <s v="Débito Automático"/>
    <s v="Pago"/>
  </r>
  <r>
    <d v="2024-08-30T00:00:00"/>
    <n v="8"/>
    <x v="1"/>
    <x v="14"/>
    <s v="Reserva de pousada"/>
    <n v="750"/>
    <s v="Transferência"/>
    <s v="Pendente"/>
  </r>
  <r>
    <d v="2024-08-31T00:00:00"/>
    <n v="8"/>
    <x v="1"/>
    <x v="15"/>
    <s v="Jantar em restaurante francês"/>
    <n v="350"/>
    <s v="Cartão de Crédito"/>
    <s v="Pago"/>
  </r>
  <r>
    <d v="2024-09-01T00:00:00"/>
    <n v="9"/>
    <x v="0"/>
    <x v="0"/>
    <s v="Salário mensal"/>
    <n v="5000"/>
    <s v="Transferência"/>
    <s v="Recebido"/>
  </r>
  <r>
    <d v="2024-09-02T00:00:00"/>
    <n v="9"/>
    <x v="1"/>
    <x v="1"/>
    <s v="Compras no supermercado"/>
    <n v="450"/>
    <s v="Débito Automático"/>
    <s v="Pendente"/>
  </r>
  <r>
    <d v="2024-09-05T00:00:00"/>
    <n v="9"/>
    <x v="1"/>
    <x v="2"/>
    <s v="Gasolina"/>
    <n v="300"/>
    <s v="Débito Automático"/>
    <s v="Pago"/>
  </r>
  <r>
    <d v="2024-09-08T00:00:00"/>
    <n v="9"/>
    <x v="1"/>
    <x v="3"/>
    <s v="Cinema e jantar"/>
    <n v="200"/>
    <s v="Transferência"/>
    <s v="Pago"/>
  </r>
  <r>
    <d v="2024-09-11T00:00:00"/>
    <n v="9"/>
    <x v="1"/>
    <x v="4"/>
    <s v="Plano de saúde"/>
    <n v="600"/>
    <s v="Débito Automático"/>
    <s v="Pendente"/>
  </r>
  <r>
    <d v="2024-09-14T00:00:00"/>
    <n v="9"/>
    <x v="1"/>
    <x v="5"/>
    <s v="Material escolar"/>
    <n v="350"/>
    <s v="Transferência"/>
    <s v="Pago"/>
  </r>
  <r>
    <d v="2024-09-17T00:00:00"/>
    <n v="9"/>
    <x v="1"/>
    <x v="6"/>
    <s v="Compra de roupas"/>
    <n v="500"/>
    <s v="Cartão de Crédito"/>
    <s v="Pendente"/>
  </r>
  <r>
    <d v="2024-09-20T00:00:00"/>
    <n v="9"/>
    <x v="0"/>
    <x v="16"/>
    <s v="Pagamento por projeto freelancer"/>
    <n v="1200"/>
    <s v="Transferência"/>
    <s v="Recebido"/>
  </r>
  <r>
    <d v="2024-09-20T00:00:00"/>
    <n v="9"/>
    <x v="1"/>
    <x v="8"/>
    <s v="Manutenção do veículo"/>
    <n v="800"/>
    <s v="Transferência"/>
    <s v="Pago"/>
  </r>
  <r>
    <d v="2024-09-23T00:00:00"/>
    <n v="9"/>
    <x v="1"/>
    <x v="9"/>
    <s v="Compra de novo smartphone"/>
    <n v="1500"/>
    <s v="Cartão de Crédito"/>
    <s v="Pendente"/>
  </r>
  <r>
    <d v="2024-09-26T00:00:00"/>
    <n v="9"/>
    <x v="1"/>
    <x v="17"/>
    <s v="Conta de energia elétrica"/>
    <n v="250"/>
    <s v="Débito Automático"/>
    <s v="Pago"/>
  </r>
  <r>
    <d v="2024-09-29T00:00:00"/>
    <n v="9"/>
    <x v="1"/>
    <x v="11"/>
    <s v="Aniversário da mãe"/>
    <n v="400"/>
    <s v="Cartão de Crédito"/>
    <s v="Pendente"/>
  </r>
  <r>
    <d v="2024-10-01T00:00:00"/>
    <n v="10"/>
    <x v="0"/>
    <x v="0"/>
    <s v="Salário mensal"/>
    <n v="5000"/>
    <s v="Transferência"/>
    <s v="Recebido"/>
  </r>
  <r>
    <d v="2024-10-01T00:00:00"/>
    <n v="10"/>
    <x v="1"/>
    <x v="1"/>
    <s v="Compras no supermercado"/>
    <n v="600"/>
    <s v="Débito Automático"/>
    <s v="Pendente"/>
  </r>
  <r>
    <d v="2024-10-03T00:00:00"/>
    <n v="10"/>
    <x v="1"/>
    <x v="2"/>
    <s v="Recarga de cartão de transporte"/>
    <n v="200"/>
    <s v="Cartão de Crédito"/>
    <s v="Pago"/>
  </r>
  <r>
    <d v="2024-10-05T00:00:00"/>
    <n v="10"/>
    <x v="1"/>
    <x v="3"/>
    <s v="Ingressos para teatro"/>
    <n v="180"/>
    <s v="Transferência"/>
    <s v="Pago"/>
  </r>
  <r>
    <d v="2024-10-08T00:00:00"/>
    <n v="10"/>
    <x v="1"/>
    <x v="4"/>
    <s v="Remédios de farmácia"/>
    <n v="120"/>
    <s v="Débito Automático"/>
    <s v="Pendente"/>
  </r>
  <r>
    <d v="2024-10-10T00:00:00"/>
    <n v="10"/>
    <x v="1"/>
    <x v="5"/>
    <s v="Cursos online"/>
    <n v="350"/>
    <s v="Cartão de Crédito"/>
    <s v="Pendente"/>
  </r>
  <r>
    <d v="2024-10-13T00:00:00"/>
    <n v="10"/>
    <x v="1"/>
    <x v="6"/>
    <s v="Roupas de primavera"/>
    <n v="400"/>
    <s v="Transferência"/>
    <s v="Pago"/>
  </r>
  <r>
    <d v="2024-10-15T00:00:00"/>
    <n v="10"/>
    <x v="1"/>
    <x v="8"/>
    <s v="Manutenção da casa"/>
    <n v="450"/>
    <s v="Débito Automático"/>
    <s v="Pago"/>
  </r>
  <r>
    <d v="2024-10-18T00:00:00"/>
    <n v="10"/>
    <x v="0"/>
    <x v="18"/>
    <s v="Venda de equipamentos eletrônicos"/>
    <n v="1500"/>
    <s v="Transferência"/>
    <s v="Recebido"/>
  </r>
  <r>
    <d v="2024-10-18T00:00:00"/>
    <n v="10"/>
    <x v="1"/>
    <x v="9"/>
    <s v="Manutenção do computador"/>
    <n v="300"/>
    <s v="Cartão de Crédito"/>
    <s v="Pendente"/>
  </r>
  <r>
    <d v="2024-10-20T00:00:00"/>
    <n v="10"/>
    <x v="1"/>
    <x v="10"/>
    <s v="Troca de móveis da cozinha"/>
    <n v="800"/>
    <s v="Transferência"/>
    <s v="Pago"/>
  </r>
  <r>
    <d v="2024-10-22T00:00:00"/>
    <n v="10"/>
    <x v="1"/>
    <x v="11"/>
    <s v="Presentes para casamento"/>
    <n v="250"/>
    <s v="Cartão de Crédito"/>
    <s v="Pendente"/>
  </r>
  <r>
    <d v="2024-10-24T00:00:00"/>
    <n v="10"/>
    <x v="1"/>
    <x v="13"/>
    <s v="Veterinário para o pet"/>
    <n v="150"/>
    <s v="Débito Automático"/>
    <s v="Pago"/>
  </r>
  <r>
    <d v="2024-10-26T00:00:00"/>
    <n v="10"/>
    <x v="1"/>
    <x v="12"/>
    <s v="Salão de beleza"/>
    <n v="250"/>
    <s v="Transferência"/>
    <s v="Pendente"/>
  </r>
  <r>
    <d v="2024-10-30T00:00:00"/>
    <n v="10"/>
    <x v="1"/>
    <x v="15"/>
    <s v="Jantar em restaurante italiano"/>
    <n v="220"/>
    <s v="Transferência"/>
    <s v="Pendente"/>
  </r>
  <r>
    <d v="2024-10-31T00:00:00"/>
    <n v="10"/>
    <x v="1"/>
    <x v="14"/>
    <s v="Reserva de hotel para fim de semana"/>
    <n v="500"/>
    <s v="Cartão de Crédito"/>
    <s v="Pendente"/>
  </r>
  <r>
    <m/>
    <m/>
    <x v="2"/>
    <x v="19"/>
    <m/>
    <m/>
    <m/>
    <m/>
  </r>
  <r>
    <m/>
    <m/>
    <x v="2"/>
    <x v="19"/>
    <m/>
    <m/>
    <m/>
    <m/>
  </r>
  <r>
    <m/>
    <m/>
    <x v="2"/>
    <x v="19"/>
    <m/>
    <m/>
    <m/>
    <m/>
  </r>
  <r>
    <m/>
    <m/>
    <x v="2"/>
    <x v="19"/>
    <m/>
    <m/>
    <m/>
    <m/>
  </r>
  <r>
    <m/>
    <m/>
    <x v="2"/>
    <x v="19"/>
    <m/>
    <m/>
    <m/>
    <m/>
  </r>
  <r>
    <m/>
    <m/>
    <x v="2"/>
    <x v="19"/>
    <m/>
    <m/>
    <m/>
    <m/>
  </r>
  <r>
    <m/>
    <m/>
    <x v="2"/>
    <x v="19"/>
    <m/>
    <m/>
    <m/>
    <m/>
  </r>
  <r>
    <m/>
    <m/>
    <x v="2"/>
    <x v="19"/>
    <m/>
    <m/>
    <m/>
    <m/>
  </r>
  <r>
    <m/>
    <m/>
    <x v="2"/>
    <x v="19"/>
    <m/>
    <m/>
    <m/>
    <m/>
  </r>
  <r>
    <m/>
    <m/>
    <x v="2"/>
    <x v="19"/>
    <m/>
    <m/>
    <m/>
    <m/>
  </r>
  <r>
    <m/>
    <m/>
    <x v="2"/>
    <x v="19"/>
    <m/>
    <m/>
    <m/>
    <m/>
  </r>
  <r>
    <m/>
    <m/>
    <x v="2"/>
    <x v="19"/>
    <m/>
    <m/>
    <m/>
    <m/>
  </r>
  <r>
    <m/>
    <m/>
    <x v="2"/>
    <x v="19"/>
    <m/>
    <m/>
    <m/>
    <m/>
  </r>
  <r>
    <m/>
    <m/>
    <x v="2"/>
    <x v="19"/>
    <m/>
    <m/>
    <m/>
    <m/>
  </r>
  <r>
    <m/>
    <m/>
    <x v="2"/>
    <x v="19"/>
    <m/>
    <m/>
    <m/>
    <m/>
  </r>
  <r>
    <m/>
    <m/>
    <x v="2"/>
    <x v="19"/>
    <m/>
    <m/>
    <m/>
    <m/>
  </r>
  <r>
    <m/>
    <m/>
    <x v="2"/>
    <x v="19"/>
    <m/>
    <m/>
    <m/>
    <m/>
  </r>
  <r>
    <m/>
    <m/>
    <x v="2"/>
    <x v="19"/>
    <m/>
    <m/>
    <m/>
    <m/>
  </r>
  <r>
    <m/>
    <m/>
    <x v="2"/>
    <x v="19"/>
    <m/>
    <m/>
    <m/>
    <m/>
  </r>
  <r>
    <m/>
    <m/>
    <x v="2"/>
    <x v="19"/>
    <m/>
    <m/>
    <m/>
    <m/>
  </r>
  <r>
    <m/>
    <m/>
    <x v="2"/>
    <x v="19"/>
    <m/>
    <m/>
    <m/>
    <m/>
  </r>
  <r>
    <m/>
    <m/>
    <x v="2"/>
    <x v="19"/>
    <m/>
    <m/>
    <m/>
    <m/>
  </r>
  <r>
    <m/>
    <m/>
    <x v="2"/>
    <x v="19"/>
    <m/>
    <m/>
    <m/>
    <m/>
  </r>
  <r>
    <m/>
    <m/>
    <x v="2"/>
    <x v="19"/>
    <m/>
    <m/>
    <m/>
    <m/>
  </r>
  <r>
    <m/>
    <m/>
    <x v="2"/>
    <x v="19"/>
    <m/>
    <m/>
    <m/>
    <m/>
  </r>
  <r>
    <m/>
    <m/>
    <x v="2"/>
    <x v="19"/>
    <m/>
    <m/>
    <m/>
    <m/>
  </r>
  <r>
    <m/>
    <m/>
    <x v="2"/>
    <x v="19"/>
    <m/>
    <m/>
    <m/>
    <m/>
  </r>
  <r>
    <m/>
    <m/>
    <x v="2"/>
    <x v="19"/>
    <m/>
    <m/>
    <m/>
    <m/>
  </r>
  <r>
    <m/>
    <m/>
    <x v="2"/>
    <x v="19"/>
    <m/>
    <m/>
    <m/>
    <m/>
  </r>
  <r>
    <m/>
    <m/>
    <x v="2"/>
    <x v="19"/>
    <m/>
    <m/>
    <m/>
    <m/>
  </r>
  <r>
    <m/>
    <m/>
    <x v="2"/>
    <x v="19"/>
    <m/>
    <m/>
    <m/>
    <m/>
  </r>
  <r>
    <m/>
    <m/>
    <x v="2"/>
    <x v="19"/>
    <m/>
    <m/>
    <m/>
    <m/>
  </r>
  <r>
    <m/>
    <m/>
    <x v="2"/>
    <x v="19"/>
    <m/>
    <m/>
    <m/>
    <m/>
  </r>
  <r>
    <m/>
    <m/>
    <x v="2"/>
    <x v="19"/>
    <m/>
    <m/>
    <m/>
    <m/>
  </r>
  <r>
    <m/>
    <m/>
    <x v="2"/>
    <x v="19"/>
    <m/>
    <m/>
    <m/>
    <m/>
  </r>
  <r>
    <m/>
    <m/>
    <x v="2"/>
    <x v="19"/>
    <m/>
    <m/>
    <m/>
    <m/>
  </r>
  <r>
    <m/>
    <m/>
    <x v="2"/>
    <x v="19"/>
    <m/>
    <m/>
    <m/>
    <m/>
  </r>
  <r>
    <m/>
    <m/>
    <x v="2"/>
    <x v="19"/>
    <m/>
    <m/>
    <m/>
    <m/>
  </r>
  <r>
    <m/>
    <m/>
    <x v="2"/>
    <x v="19"/>
    <m/>
    <m/>
    <m/>
    <m/>
  </r>
  <r>
    <m/>
    <m/>
    <x v="2"/>
    <x v="19"/>
    <m/>
    <m/>
    <m/>
    <m/>
  </r>
  <r>
    <m/>
    <m/>
    <x v="2"/>
    <x v="19"/>
    <m/>
    <m/>
    <m/>
    <m/>
  </r>
  <r>
    <m/>
    <m/>
    <x v="2"/>
    <x v="19"/>
    <m/>
    <m/>
    <m/>
    <m/>
  </r>
  <r>
    <m/>
    <m/>
    <x v="2"/>
    <x v="19"/>
    <m/>
    <m/>
    <m/>
    <m/>
  </r>
  <r>
    <m/>
    <m/>
    <x v="2"/>
    <x v="19"/>
    <m/>
    <m/>
    <m/>
    <m/>
  </r>
  <r>
    <m/>
    <m/>
    <x v="2"/>
    <x v="19"/>
    <m/>
    <m/>
    <m/>
    <m/>
  </r>
  <r>
    <m/>
    <m/>
    <x v="2"/>
    <x v="19"/>
    <m/>
    <m/>
    <m/>
    <m/>
  </r>
  <r>
    <m/>
    <m/>
    <x v="2"/>
    <x v="19"/>
    <m/>
    <m/>
    <m/>
    <m/>
  </r>
  <r>
    <m/>
    <m/>
    <x v="2"/>
    <x v="19"/>
    <m/>
    <m/>
    <m/>
    <m/>
  </r>
  <r>
    <m/>
    <m/>
    <x v="2"/>
    <x v="19"/>
    <m/>
    <m/>
    <m/>
    <m/>
  </r>
  <r>
    <m/>
    <m/>
    <x v="2"/>
    <x v="19"/>
    <m/>
    <m/>
    <m/>
    <m/>
  </r>
  <r>
    <m/>
    <m/>
    <x v="2"/>
    <x v="19"/>
    <m/>
    <m/>
    <m/>
    <m/>
  </r>
  <r>
    <m/>
    <m/>
    <x v="2"/>
    <x v="19"/>
    <m/>
    <m/>
    <m/>
    <m/>
  </r>
  <r>
    <m/>
    <m/>
    <x v="2"/>
    <x v="19"/>
    <m/>
    <m/>
    <m/>
    <m/>
  </r>
  <r>
    <m/>
    <m/>
    <x v="2"/>
    <x v="19"/>
    <m/>
    <m/>
    <m/>
    <m/>
  </r>
  <r>
    <m/>
    <m/>
    <x v="2"/>
    <x v="19"/>
    <m/>
    <m/>
    <m/>
    <m/>
  </r>
  <r>
    <m/>
    <m/>
    <x v="2"/>
    <x v="19"/>
    <m/>
    <m/>
    <m/>
    <m/>
  </r>
  <r>
    <m/>
    <m/>
    <x v="2"/>
    <x v="19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3" cacheId="45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9">
  <location ref="G5:H10" firstHeaderRow="1" firstDataRow="1" firstDataCol="1" rowPageCount="1" colPageCount="1"/>
  <pivotFields count="8">
    <pivotField showAll="0"/>
    <pivotField showAll="0" defaultSubtotal="0"/>
    <pivotField axis="axisPage" showAll="0">
      <items count="4">
        <item x="0"/>
        <item x="1"/>
        <item x="2"/>
        <item t="default"/>
      </items>
    </pivotField>
    <pivotField axis="axisRow" showAll="0">
      <items count="26">
        <item x="5"/>
        <item m="1" x="22"/>
        <item x="3"/>
        <item m="1" x="23"/>
        <item m="1" x="21"/>
        <item m="1" x="20"/>
        <item m="1" x="24"/>
        <item x="6"/>
        <item x="19"/>
        <item x="0"/>
        <item x="1"/>
        <item x="2"/>
        <item x="4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showAll="0"/>
    <pivotField dataField="1" showAll="0"/>
    <pivotField showAll="0"/>
    <pivotField showAll="0"/>
  </pivotFields>
  <rowFields count="1">
    <field x="3"/>
  </rowFields>
  <rowItems count="5">
    <i>
      <x v="9"/>
    </i>
    <i>
      <x v="13"/>
    </i>
    <i>
      <x v="22"/>
    </i>
    <i>
      <x v="24"/>
    </i>
    <i t="grand">
      <x/>
    </i>
  </rowItems>
  <colItems count="1">
    <i/>
  </colItems>
  <pageFields count="1">
    <pageField fld="2" item="0" hier="-1"/>
  </pageFields>
  <dataFields count="1">
    <dataField name="Soma de Valor" fld="5" baseField="2" baseItem="0"/>
  </dataFields>
  <chartFormats count="2"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dinâmica1" cacheId="4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4">
  <location ref="A5:B21" firstHeaderRow="1" firstDataRow="1" firstDataCol="1" rowPageCount="1" colPageCount="1"/>
  <pivotFields count="8">
    <pivotField showAll="0"/>
    <pivotField showAll="0" defaultSubtotal="0">
      <items count="5">
        <item m="1" x="4"/>
        <item x="0"/>
        <item x="1"/>
        <item x="2"/>
        <item x="3"/>
      </items>
    </pivotField>
    <pivotField axis="axisPage" showAll="0">
      <items count="4">
        <item x="0"/>
        <item x="1"/>
        <item x="2"/>
        <item t="default"/>
      </items>
    </pivotField>
    <pivotField axis="axisRow" showAll="0">
      <items count="26">
        <item x="5"/>
        <item x="3"/>
        <item m="1" x="23"/>
        <item m="1" x="21"/>
        <item m="1" x="20"/>
        <item x="6"/>
        <item x="19"/>
        <item m="1" x="22"/>
        <item m="1" x="24"/>
        <item x="0"/>
        <item x="1"/>
        <item x="2"/>
        <item x="4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showAll="0"/>
    <pivotField dataField="1" showAll="0"/>
    <pivotField showAll="0"/>
    <pivotField showAll="0"/>
  </pivotFields>
  <rowFields count="1">
    <field x="3"/>
  </rowFields>
  <rowItems count="16">
    <i>
      <x/>
    </i>
    <i>
      <x v="1"/>
    </i>
    <i>
      <x v="5"/>
    </i>
    <i>
      <x v="10"/>
    </i>
    <i>
      <x v="11"/>
    </i>
    <i>
      <x v="12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3"/>
    </i>
    <i t="grand">
      <x/>
    </i>
  </rowItems>
  <colItems count="1">
    <i/>
  </colItems>
  <pageFields count="1">
    <pageField fld="2" item="1" hier="-1"/>
  </pageFields>
  <dataFields count="1">
    <dataField name="Soma de Valor" fld="5" baseField="2" baseItem="0" numFmtId="168"/>
  </dataFields>
  <chartFormats count="1">
    <chartFormat chart="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Mês" sourceName="Mês">
  <pivotTables>
    <pivotTable tabId="2" name="Tabela dinâmica1"/>
  </pivotTables>
  <data>
    <tabular pivotCacheId="1">
      <items count="5">
        <i x="0" s="1"/>
        <i x="1" s="1"/>
        <i x="2" s="1"/>
        <i x="4" s="1" nd="1"/>
        <i x="3" s="1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ês" cache="SegmentaçãodeDados_Mês" caption="MÊS" style="SlicerStyleDark2 2" rowHeight="241300"/>
</slicers>
</file>

<file path=xl/tables/table1.xml><?xml version="1.0" encoding="utf-8"?>
<table xmlns="http://schemas.openxmlformats.org/spreadsheetml/2006/main" id="1" name="Tabela1" displayName="Tabela1" ref="A1:H101" totalsRowShown="0">
  <autoFilter ref="A1:H101"/>
  <tableColumns count="8">
    <tableColumn id="1" name="Data" dataDxfId="5"/>
    <tableColumn id="9" name="Mês" dataDxfId="0">
      <calculatedColumnFormula>MONTH(Tabela1[[#This Row],[Data]])</calculatedColumnFormula>
    </tableColumn>
    <tableColumn id="2" name="Tipo"/>
    <tableColumn id="3" name="Categoria"/>
    <tableColumn id="4" name="Descrição"/>
    <tableColumn id="5" name="Valor" dataDxfId="6" dataCellStyle="Moeda"/>
    <tableColumn id="6" name="Operação Bancária"/>
    <tableColumn id="7" name="Statu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ela2" displayName="Tabela2" ref="B6:C31" totalsRowShown="0">
  <autoFilter ref="B6:C31"/>
  <tableColumns count="2">
    <tableColumn id="1" name="Data de lançamento" dataDxfId="2"/>
    <tableColumn id="2" name="Déposito Reservado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J101"/>
  <sheetViews>
    <sheetView workbookViewId="0">
      <selection activeCell="B46" sqref="B46:B101"/>
    </sheetView>
  </sheetViews>
  <sheetFormatPr defaultRowHeight="14.5" x14ac:dyDescent="0.35"/>
  <cols>
    <col min="1" max="1" width="20.08984375" customWidth="1"/>
    <col min="2" max="2" width="20.08984375" style="13" customWidth="1"/>
    <col min="3" max="9" width="20.08984375" customWidth="1"/>
  </cols>
  <sheetData>
    <row r="1" spans="1:9" x14ac:dyDescent="0.35">
      <c r="A1" t="s">
        <v>0</v>
      </c>
      <c r="B1" t="s">
        <v>18</v>
      </c>
      <c r="C1" t="s">
        <v>1</v>
      </c>
      <c r="D1" t="s">
        <v>4</v>
      </c>
      <c r="E1" t="s">
        <v>2</v>
      </c>
      <c r="F1" t="s">
        <v>3</v>
      </c>
      <c r="G1" t="s">
        <v>5</v>
      </c>
      <c r="H1" t="s">
        <v>6</v>
      </c>
    </row>
    <row r="2" spans="1:9" x14ac:dyDescent="0.35">
      <c r="A2" s="14">
        <v>45505</v>
      </c>
      <c r="B2" s="10">
        <f>MONTH(Tabela1[[#This Row],[Data]])</f>
        <v>8</v>
      </c>
      <c r="C2" s="15" t="s">
        <v>8</v>
      </c>
      <c r="D2" s="15" t="s">
        <v>23</v>
      </c>
      <c r="E2" s="15" t="s">
        <v>24</v>
      </c>
      <c r="F2" s="16">
        <v>5000</v>
      </c>
      <c r="G2" s="15" t="s">
        <v>25</v>
      </c>
      <c r="H2" s="15" t="s">
        <v>16</v>
      </c>
    </row>
    <row r="3" spans="1:9" ht="29" x14ac:dyDescent="0.35">
      <c r="A3" s="14">
        <v>45505</v>
      </c>
      <c r="B3" s="10">
        <f>MONTH(Tabela1[[#This Row],[Data]])</f>
        <v>8</v>
      </c>
      <c r="C3" s="15" t="s">
        <v>9</v>
      </c>
      <c r="D3" s="15" t="s">
        <v>26</v>
      </c>
      <c r="E3" s="15" t="s">
        <v>27</v>
      </c>
      <c r="F3" s="16">
        <v>550</v>
      </c>
      <c r="G3" s="15" t="s">
        <v>28</v>
      </c>
      <c r="H3" s="15" t="s">
        <v>29</v>
      </c>
    </row>
    <row r="4" spans="1:9" x14ac:dyDescent="0.35">
      <c r="A4" s="14">
        <v>45507</v>
      </c>
      <c r="B4" s="10">
        <f>MONTH(Tabela1[[#This Row],[Data]])</f>
        <v>8</v>
      </c>
      <c r="C4" s="15" t="s">
        <v>9</v>
      </c>
      <c r="D4" s="15" t="s">
        <v>30</v>
      </c>
      <c r="E4" s="15" t="s">
        <v>31</v>
      </c>
      <c r="F4" s="16">
        <v>300</v>
      </c>
      <c r="G4" s="15" t="s">
        <v>32</v>
      </c>
      <c r="H4" s="15" t="s">
        <v>7</v>
      </c>
    </row>
    <row r="5" spans="1:9" x14ac:dyDescent="0.35">
      <c r="A5" s="14">
        <v>45509</v>
      </c>
      <c r="B5" s="10">
        <f>MONTH(Tabela1[[#This Row],[Data]])</f>
        <v>8</v>
      </c>
      <c r="C5" s="15" t="s">
        <v>9</v>
      </c>
      <c r="D5" s="15" t="s">
        <v>10</v>
      </c>
      <c r="E5" s="15" t="s">
        <v>33</v>
      </c>
      <c r="F5" s="16">
        <v>120</v>
      </c>
      <c r="G5" s="15" t="s">
        <v>32</v>
      </c>
      <c r="H5" s="15" t="s">
        <v>7</v>
      </c>
    </row>
    <row r="6" spans="1:9" x14ac:dyDescent="0.35">
      <c r="A6" s="14">
        <v>45511</v>
      </c>
      <c r="B6" s="10">
        <f>MONTH(Tabela1[[#This Row],[Data]])</f>
        <v>8</v>
      </c>
      <c r="C6" s="15" t="s">
        <v>9</v>
      </c>
      <c r="D6" s="15" t="s">
        <v>34</v>
      </c>
      <c r="E6" s="15" t="s">
        <v>35</v>
      </c>
      <c r="F6" s="16">
        <v>250</v>
      </c>
      <c r="G6" s="15" t="s">
        <v>25</v>
      </c>
      <c r="H6" s="15" t="s">
        <v>7</v>
      </c>
    </row>
    <row r="7" spans="1:9" x14ac:dyDescent="0.35">
      <c r="A7" s="14">
        <v>45514</v>
      </c>
      <c r="B7" s="10">
        <f>MONTH(Tabela1[[#This Row],[Data]])</f>
        <v>8</v>
      </c>
      <c r="C7" s="15" t="s">
        <v>9</v>
      </c>
      <c r="D7" s="15" t="s">
        <v>12</v>
      </c>
      <c r="E7" s="15" t="s">
        <v>36</v>
      </c>
      <c r="F7" s="16">
        <v>400</v>
      </c>
      <c r="G7" s="15" t="s">
        <v>28</v>
      </c>
      <c r="H7" s="15" t="s">
        <v>29</v>
      </c>
    </row>
    <row r="8" spans="1:9" ht="29" x14ac:dyDescent="0.35">
      <c r="A8" s="14">
        <v>45516</v>
      </c>
      <c r="B8" s="10">
        <f>MONTH(Tabela1[[#This Row],[Data]])</f>
        <v>8</v>
      </c>
      <c r="C8" s="15" t="s">
        <v>9</v>
      </c>
      <c r="D8" s="15" t="s">
        <v>11</v>
      </c>
      <c r="E8" s="15" t="s">
        <v>37</v>
      </c>
      <c r="F8" s="16">
        <v>600</v>
      </c>
      <c r="G8" s="15" t="s">
        <v>32</v>
      </c>
      <c r="H8" s="15" t="s">
        <v>29</v>
      </c>
    </row>
    <row r="9" spans="1:9" x14ac:dyDescent="0.35">
      <c r="A9" s="14">
        <v>45519</v>
      </c>
      <c r="B9" s="10">
        <f>MONTH(Tabela1[[#This Row],[Data]])</f>
        <v>8</v>
      </c>
      <c r="C9" s="15" t="s">
        <v>8</v>
      </c>
      <c r="D9" s="15" t="s">
        <v>38</v>
      </c>
      <c r="E9" s="15" t="s">
        <v>39</v>
      </c>
      <c r="F9" s="16">
        <v>800</v>
      </c>
      <c r="G9" s="15" t="s">
        <v>25</v>
      </c>
      <c r="H9" s="15" t="s">
        <v>16</v>
      </c>
    </row>
    <row r="10" spans="1:9" ht="29" x14ac:dyDescent="0.35">
      <c r="A10" s="14">
        <v>45519</v>
      </c>
      <c r="B10" s="10">
        <f>MONTH(Tabela1[[#This Row],[Data]])</f>
        <v>8</v>
      </c>
      <c r="C10" s="15" t="s">
        <v>9</v>
      </c>
      <c r="D10" s="15" t="s">
        <v>40</v>
      </c>
      <c r="E10" s="15" t="s">
        <v>41</v>
      </c>
      <c r="F10" s="16">
        <v>150</v>
      </c>
      <c r="G10" s="15" t="s">
        <v>25</v>
      </c>
      <c r="H10" s="15" t="s">
        <v>7</v>
      </c>
    </row>
    <row r="11" spans="1:9" ht="29" x14ac:dyDescent="0.35">
      <c r="A11" s="14">
        <v>45522</v>
      </c>
      <c r="B11" s="10">
        <f>MONTH(Tabela1[[#This Row],[Data]])</f>
        <v>8</v>
      </c>
      <c r="C11" s="15" t="s">
        <v>9</v>
      </c>
      <c r="D11" s="15" t="s">
        <v>42</v>
      </c>
      <c r="E11" s="15" t="s">
        <v>43</v>
      </c>
      <c r="F11" s="16">
        <v>1200</v>
      </c>
      <c r="G11" s="15" t="s">
        <v>32</v>
      </c>
      <c r="H11" s="15" t="s">
        <v>29</v>
      </c>
      <c r="I11" s="10"/>
    </row>
    <row r="12" spans="1:9" x14ac:dyDescent="0.35">
      <c r="A12" s="14">
        <v>45524</v>
      </c>
      <c r="B12" s="10">
        <f>MONTH(Tabela1[[#This Row],[Data]])</f>
        <v>8</v>
      </c>
      <c r="C12" s="15" t="s">
        <v>9</v>
      </c>
      <c r="D12" s="15" t="s">
        <v>44</v>
      </c>
      <c r="E12" s="15" t="s">
        <v>45</v>
      </c>
      <c r="F12" s="16">
        <v>450</v>
      </c>
      <c r="G12" s="15" t="s">
        <v>28</v>
      </c>
      <c r="H12" s="15" t="s">
        <v>7</v>
      </c>
      <c r="I12" s="10"/>
    </row>
    <row r="13" spans="1:9" ht="29" x14ac:dyDescent="0.35">
      <c r="A13" s="14">
        <v>45526</v>
      </c>
      <c r="B13" s="10">
        <f>MONTH(Tabela1[[#This Row],[Data]])</f>
        <v>8</v>
      </c>
      <c r="C13" s="15" t="s">
        <v>9</v>
      </c>
      <c r="D13" s="15" t="s">
        <v>46</v>
      </c>
      <c r="E13" s="15" t="s">
        <v>47</v>
      </c>
      <c r="F13" s="16">
        <v>180</v>
      </c>
      <c r="G13" s="15" t="s">
        <v>25</v>
      </c>
      <c r="H13" s="15" t="s">
        <v>29</v>
      </c>
      <c r="I13" s="10"/>
    </row>
    <row r="14" spans="1:9" ht="29" x14ac:dyDescent="0.35">
      <c r="A14" s="14">
        <v>45528</v>
      </c>
      <c r="B14" s="10">
        <f>MONTH(Tabela1[[#This Row],[Data]])</f>
        <v>8</v>
      </c>
      <c r="C14" s="15" t="s">
        <v>9</v>
      </c>
      <c r="D14" s="15" t="s">
        <v>48</v>
      </c>
      <c r="E14" s="15" t="s">
        <v>49</v>
      </c>
      <c r="F14" s="16">
        <v>80</v>
      </c>
      <c r="G14" s="15" t="s">
        <v>28</v>
      </c>
      <c r="H14" s="15" t="s">
        <v>7</v>
      </c>
      <c r="I14" s="10"/>
    </row>
    <row r="15" spans="1:9" ht="29" x14ac:dyDescent="0.35">
      <c r="A15" s="14">
        <v>45532</v>
      </c>
      <c r="B15" s="10">
        <f>MONTH(Tabela1[[#This Row],[Data]])</f>
        <v>8</v>
      </c>
      <c r="C15" s="15" t="s">
        <v>9</v>
      </c>
      <c r="D15" s="15" t="s">
        <v>50</v>
      </c>
      <c r="E15" s="15" t="s">
        <v>51</v>
      </c>
      <c r="F15" s="16">
        <v>200</v>
      </c>
      <c r="G15" s="15" t="s">
        <v>28</v>
      </c>
      <c r="H15" s="15" t="s">
        <v>7</v>
      </c>
      <c r="I15" s="10"/>
    </row>
    <row r="16" spans="1:9" x14ac:dyDescent="0.35">
      <c r="A16" s="14">
        <v>45534</v>
      </c>
      <c r="B16" s="10">
        <f>MONTH(Tabela1[[#This Row],[Data]])</f>
        <v>8</v>
      </c>
      <c r="C16" s="15" t="s">
        <v>9</v>
      </c>
      <c r="D16" s="15" t="s">
        <v>52</v>
      </c>
      <c r="E16" s="15" t="s">
        <v>53</v>
      </c>
      <c r="F16" s="16">
        <v>750</v>
      </c>
      <c r="G16" s="15" t="s">
        <v>25</v>
      </c>
      <c r="H16" s="15" t="s">
        <v>29</v>
      </c>
      <c r="I16" s="10"/>
    </row>
    <row r="17" spans="1:9" ht="29" x14ac:dyDescent="0.35">
      <c r="A17" s="14">
        <v>45535</v>
      </c>
      <c r="B17" s="10">
        <f>MONTH(Tabela1[[#This Row],[Data]])</f>
        <v>8</v>
      </c>
      <c r="C17" s="15" t="s">
        <v>9</v>
      </c>
      <c r="D17" s="15" t="s">
        <v>54</v>
      </c>
      <c r="E17" s="15" t="s">
        <v>55</v>
      </c>
      <c r="F17" s="16">
        <v>350</v>
      </c>
      <c r="G17" s="15" t="s">
        <v>32</v>
      </c>
      <c r="H17" s="15" t="s">
        <v>7</v>
      </c>
      <c r="I17" s="10"/>
    </row>
    <row r="18" spans="1:9" x14ac:dyDescent="0.35">
      <c r="A18" s="14">
        <v>45536</v>
      </c>
      <c r="B18" s="10">
        <f>MONTH(Tabela1[[#This Row],[Data]])</f>
        <v>9</v>
      </c>
      <c r="C18" s="15" t="s">
        <v>8</v>
      </c>
      <c r="D18" s="15" t="s">
        <v>23</v>
      </c>
      <c r="E18" s="15" t="s">
        <v>24</v>
      </c>
      <c r="F18" s="16">
        <v>5000</v>
      </c>
      <c r="G18" s="15" t="s">
        <v>25</v>
      </c>
      <c r="H18" s="15" t="s">
        <v>16</v>
      </c>
      <c r="I18" s="10"/>
    </row>
    <row r="19" spans="1:9" ht="29" x14ac:dyDescent="0.35">
      <c r="A19" s="14">
        <v>45537</v>
      </c>
      <c r="B19" s="10">
        <f>MONTH(Tabela1[[#This Row],[Data]])</f>
        <v>9</v>
      </c>
      <c r="C19" s="15" t="s">
        <v>9</v>
      </c>
      <c r="D19" s="15" t="s">
        <v>26</v>
      </c>
      <c r="E19" s="16" t="s">
        <v>27</v>
      </c>
      <c r="F19" s="16">
        <v>450</v>
      </c>
      <c r="G19" s="15" t="s">
        <v>28</v>
      </c>
      <c r="H19" s="15" t="s">
        <v>29</v>
      </c>
      <c r="I19" s="10"/>
    </row>
    <row r="20" spans="1:9" x14ac:dyDescent="0.35">
      <c r="A20" s="14">
        <v>45540</v>
      </c>
      <c r="B20" s="10">
        <f>MONTH(Tabela1[[#This Row],[Data]])</f>
        <v>9</v>
      </c>
      <c r="C20" s="15" t="s">
        <v>9</v>
      </c>
      <c r="D20" s="15" t="s">
        <v>30</v>
      </c>
      <c r="E20" s="16" t="s">
        <v>31</v>
      </c>
      <c r="F20" s="16">
        <v>300</v>
      </c>
      <c r="G20" s="15" t="s">
        <v>28</v>
      </c>
      <c r="H20" s="15" t="s">
        <v>7</v>
      </c>
      <c r="I20" s="10"/>
    </row>
    <row r="21" spans="1:9" x14ac:dyDescent="0.35">
      <c r="A21" s="14">
        <v>45543</v>
      </c>
      <c r="B21" s="10">
        <f>MONTH(Tabela1[[#This Row],[Data]])</f>
        <v>9</v>
      </c>
      <c r="C21" s="15" t="s">
        <v>9</v>
      </c>
      <c r="D21" s="15" t="s">
        <v>10</v>
      </c>
      <c r="E21" s="16" t="s">
        <v>56</v>
      </c>
      <c r="F21" s="16">
        <v>200</v>
      </c>
      <c r="G21" s="15" t="s">
        <v>25</v>
      </c>
      <c r="H21" s="15" t="s">
        <v>7</v>
      </c>
      <c r="I21" s="10"/>
    </row>
    <row r="22" spans="1:9" x14ac:dyDescent="0.35">
      <c r="A22" s="14">
        <v>45546</v>
      </c>
      <c r="B22" s="10">
        <f>MONTH(Tabela1[[#This Row],[Data]])</f>
        <v>9</v>
      </c>
      <c r="C22" s="15" t="s">
        <v>9</v>
      </c>
      <c r="D22" s="15" t="s">
        <v>34</v>
      </c>
      <c r="E22" s="16" t="s">
        <v>57</v>
      </c>
      <c r="F22" s="16">
        <v>600</v>
      </c>
      <c r="G22" s="15" t="s">
        <v>28</v>
      </c>
      <c r="H22" s="15" t="s">
        <v>29</v>
      </c>
      <c r="I22" s="10"/>
    </row>
    <row r="23" spans="1:9" x14ac:dyDescent="0.35">
      <c r="A23" s="14">
        <v>45549</v>
      </c>
      <c r="B23" s="10">
        <f>MONTH(Tabela1[[#This Row],[Data]])</f>
        <v>9</v>
      </c>
      <c r="C23" s="15" t="s">
        <v>9</v>
      </c>
      <c r="D23" s="15" t="s">
        <v>12</v>
      </c>
      <c r="E23" s="16" t="s">
        <v>36</v>
      </c>
      <c r="F23" s="16">
        <v>350</v>
      </c>
      <c r="G23" s="15" t="s">
        <v>25</v>
      </c>
      <c r="H23" s="15" t="s">
        <v>7</v>
      </c>
      <c r="I23" s="10"/>
    </row>
    <row r="24" spans="1:9" x14ac:dyDescent="0.35">
      <c r="A24" s="14">
        <v>45552</v>
      </c>
      <c r="B24" s="10">
        <f>MONTH(Tabela1[[#This Row],[Data]])</f>
        <v>9</v>
      </c>
      <c r="C24" s="15" t="s">
        <v>9</v>
      </c>
      <c r="D24" s="15" t="s">
        <v>11</v>
      </c>
      <c r="E24" s="16" t="s">
        <v>58</v>
      </c>
      <c r="F24" s="16">
        <v>500</v>
      </c>
      <c r="G24" s="15" t="s">
        <v>32</v>
      </c>
      <c r="H24" s="15" t="s">
        <v>29</v>
      </c>
      <c r="I24" s="10"/>
    </row>
    <row r="25" spans="1:9" ht="29" x14ac:dyDescent="0.35">
      <c r="A25" s="14">
        <v>45555</v>
      </c>
      <c r="B25" s="10">
        <f>MONTH(Tabela1[[#This Row],[Data]])</f>
        <v>9</v>
      </c>
      <c r="C25" s="15" t="s">
        <v>8</v>
      </c>
      <c r="D25" s="15" t="s">
        <v>59</v>
      </c>
      <c r="E25" s="15" t="s">
        <v>60</v>
      </c>
      <c r="F25" s="16">
        <v>1200</v>
      </c>
      <c r="G25" s="15" t="s">
        <v>25</v>
      </c>
      <c r="H25" s="15" t="s">
        <v>16</v>
      </c>
      <c r="I25" s="10"/>
    </row>
    <row r="26" spans="1:9" ht="29" x14ac:dyDescent="0.35">
      <c r="A26" s="14">
        <v>45555</v>
      </c>
      <c r="B26" s="10">
        <f>MONTH(Tabela1[[#This Row],[Data]])</f>
        <v>9</v>
      </c>
      <c r="C26" s="15" t="s">
        <v>9</v>
      </c>
      <c r="D26" s="15" t="s">
        <v>40</v>
      </c>
      <c r="E26" s="16" t="s">
        <v>61</v>
      </c>
      <c r="F26" s="16">
        <v>800</v>
      </c>
      <c r="G26" s="15" t="s">
        <v>25</v>
      </c>
      <c r="H26" s="15" t="s">
        <v>7</v>
      </c>
      <c r="I26" s="10"/>
    </row>
    <row r="27" spans="1:9" ht="29" x14ac:dyDescent="0.35">
      <c r="A27" s="14">
        <v>45558</v>
      </c>
      <c r="B27" s="10">
        <f>MONTH(Tabela1[[#This Row],[Data]])</f>
        <v>9</v>
      </c>
      <c r="C27" s="15" t="s">
        <v>9</v>
      </c>
      <c r="D27" s="15" t="s">
        <v>42</v>
      </c>
      <c r="E27" s="16" t="s">
        <v>62</v>
      </c>
      <c r="F27" s="16">
        <v>1500</v>
      </c>
      <c r="G27" s="15" t="s">
        <v>32</v>
      </c>
      <c r="H27" s="15" t="s">
        <v>29</v>
      </c>
      <c r="I27" s="10"/>
    </row>
    <row r="28" spans="1:9" ht="29" x14ac:dyDescent="0.35">
      <c r="A28" s="14">
        <v>45561</v>
      </c>
      <c r="B28" s="10">
        <f>MONTH(Tabela1[[#This Row],[Data]])</f>
        <v>9</v>
      </c>
      <c r="C28" s="15" t="s">
        <v>9</v>
      </c>
      <c r="D28" s="15" t="s">
        <v>63</v>
      </c>
      <c r="E28" s="16" t="s">
        <v>64</v>
      </c>
      <c r="F28" s="16">
        <v>250</v>
      </c>
      <c r="G28" s="15" t="s">
        <v>28</v>
      </c>
      <c r="H28" s="15" t="s">
        <v>7</v>
      </c>
      <c r="I28" s="10"/>
    </row>
    <row r="29" spans="1:9" x14ac:dyDescent="0.35">
      <c r="A29" s="14">
        <v>45564</v>
      </c>
      <c r="B29" s="10">
        <f>MONTH(Tabela1[[#This Row],[Data]])</f>
        <v>9</v>
      </c>
      <c r="C29" s="15" t="s">
        <v>9</v>
      </c>
      <c r="D29" s="15" t="s">
        <v>46</v>
      </c>
      <c r="E29" s="16" t="s">
        <v>65</v>
      </c>
      <c r="F29" s="16">
        <v>400</v>
      </c>
      <c r="G29" s="15" t="s">
        <v>32</v>
      </c>
      <c r="H29" s="15" t="s">
        <v>29</v>
      </c>
      <c r="I29" s="10"/>
    </row>
    <row r="30" spans="1:9" x14ac:dyDescent="0.35">
      <c r="A30" s="14">
        <v>45566</v>
      </c>
      <c r="B30" s="10">
        <f>MONTH(Tabela1[[#This Row],[Data]])</f>
        <v>10</v>
      </c>
      <c r="C30" s="15" t="s">
        <v>8</v>
      </c>
      <c r="D30" s="15" t="s">
        <v>23</v>
      </c>
      <c r="E30" s="15" t="s">
        <v>24</v>
      </c>
      <c r="F30" s="16">
        <v>5000</v>
      </c>
      <c r="G30" s="15" t="s">
        <v>25</v>
      </c>
      <c r="H30" s="15" t="s">
        <v>16</v>
      </c>
      <c r="I30" s="10"/>
    </row>
    <row r="31" spans="1:9" ht="29" x14ac:dyDescent="0.35">
      <c r="A31" s="14">
        <v>45566</v>
      </c>
      <c r="B31" s="10">
        <f>MONTH(Tabela1[[#This Row],[Data]])</f>
        <v>10</v>
      </c>
      <c r="C31" s="15" t="s">
        <v>9</v>
      </c>
      <c r="D31" s="15" t="s">
        <v>26</v>
      </c>
      <c r="E31" s="15" t="s">
        <v>27</v>
      </c>
      <c r="F31" s="16">
        <v>600</v>
      </c>
      <c r="G31" s="15" t="s">
        <v>28</v>
      </c>
      <c r="H31" s="15" t="s">
        <v>29</v>
      </c>
      <c r="I31" s="10"/>
    </row>
    <row r="32" spans="1:9" ht="29" x14ac:dyDescent="0.35">
      <c r="A32" s="14">
        <v>45568</v>
      </c>
      <c r="B32" s="10">
        <f>MONTH(Tabela1[[#This Row],[Data]])</f>
        <v>10</v>
      </c>
      <c r="C32" s="15" t="s">
        <v>9</v>
      </c>
      <c r="D32" s="15" t="s">
        <v>30</v>
      </c>
      <c r="E32" s="15" t="s">
        <v>66</v>
      </c>
      <c r="F32" s="16">
        <v>200</v>
      </c>
      <c r="G32" s="15" t="s">
        <v>32</v>
      </c>
      <c r="H32" s="15" t="s">
        <v>7</v>
      </c>
      <c r="I32" s="10"/>
    </row>
    <row r="33" spans="1:9" x14ac:dyDescent="0.35">
      <c r="A33" s="14">
        <v>45570</v>
      </c>
      <c r="B33" s="10">
        <f>MONTH(Tabela1[[#This Row],[Data]])</f>
        <v>10</v>
      </c>
      <c r="C33" s="15" t="s">
        <v>9</v>
      </c>
      <c r="D33" s="15" t="s">
        <v>10</v>
      </c>
      <c r="E33" s="15" t="s">
        <v>67</v>
      </c>
      <c r="F33" s="16">
        <v>180</v>
      </c>
      <c r="G33" s="15" t="s">
        <v>25</v>
      </c>
      <c r="H33" s="15" t="s">
        <v>7</v>
      </c>
      <c r="I33" s="10"/>
    </row>
    <row r="34" spans="1:9" x14ac:dyDescent="0.35">
      <c r="A34" s="14">
        <v>45573</v>
      </c>
      <c r="B34" s="10">
        <f>MONTH(Tabela1[[#This Row],[Data]])</f>
        <v>10</v>
      </c>
      <c r="C34" s="15" t="s">
        <v>9</v>
      </c>
      <c r="D34" s="15" t="s">
        <v>34</v>
      </c>
      <c r="E34" s="15" t="s">
        <v>68</v>
      </c>
      <c r="F34" s="16">
        <v>120</v>
      </c>
      <c r="G34" s="15" t="s">
        <v>28</v>
      </c>
      <c r="H34" s="15" t="s">
        <v>29</v>
      </c>
      <c r="I34" s="10"/>
    </row>
    <row r="35" spans="1:9" x14ac:dyDescent="0.35">
      <c r="A35" s="14">
        <v>45575</v>
      </c>
      <c r="B35" s="10">
        <f>MONTH(Tabela1[[#This Row],[Data]])</f>
        <v>10</v>
      </c>
      <c r="C35" s="15" t="s">
        <v>9</v>
      </c>
      <c r="D35" s="15" t="s">
        <v>12</v>
      </c>
      <c r="E35" s="15" t="s">
        <v>69</v>
      </c>
      <c r="F35" s="16">
        <v>350</v>
      </c>
      <c r="G35" s="15" t="s">
        <v>32</v>
      </c>
      <c r="H35" s="15" t="s">
        <v>29</v>
      </c>
      <c r="I35" s="10"/>
    </row>
    <row r="36" spans="1:9" x14ac:dyDescent="0.35">
      <c r="A36" s="14">
        <v>45578</v>
      </c>
      <c r="B36" s="10">
        <f>MONTH(Tabela1[[#This Row],[Data]])</f>
        <v>10</v>
      </c>
      <c r="C36" s="15" t="s">
        <v>9</v>
      </c>
      <c r="D36" s="15" t="s">
        <v>11</v>
      </c>
      <c r="E36" s="15" t="s">
        <v>70</v>
      </c>
      <c r="F36" s="16">
        <v>400</v>
      </c>
      <c r="G36" s="15" t="s">
        <v>25</v>
      </c>
      <c r="H36" s="15" t="s">
        <v>7</v>
      </c>
      <c r="I36" s="10"/>
    </row>
    <row r="37" spans="1:9" x14ac:dyDescent="0.35">
      <c r="A37" s="14">
        <v>45580</v>
      </c>
      <c r="B37" s="10">
        <f>MONTH(Tabela1[[#This Row],[Data]])</f>
        <v>10</v>
      </c>
      <c r="C37" s="15" t="s">
        <v>9</v>
      </c>
      <c r="D37" s="15" t="s">
        <v>40</v>
      </c>
      <c r="E37" s="15" t="s">
        <v>71</v>
      </c>
      <c r="F37" s="16">
        <v>450</v>
      </c>
      <c r="G37" s="15" t="s">
        <v>28</v>
      </c>
      <c r="H37" s="15" t="s">
        <v>7</v>
      </c>
      <c r="I37" s="10"/>
    </row>
    <row r="38" spans="1:9" ht="43.5" x14ac:dyDescent="0.35">
      <c r="A38" s="14">
        <v>45583</v>
      </c>
      <c r="B38" s="10">
        <f>MONTH(Tabela1[[#This Row],[Data]])</f>
        <v>10</v>
      </c>
      <c r="C38" s="15" t="s">
        <v>8</v>
      </c>
      <c r="D38" s="15" t="s">
        <v>72</v>
      </c>
      <c r="E38" s="15" t="s">
        <v>73</v>
      </c>
      <c r="F38" s="16">
        <v>1500</v>
      </c>
      <c r="G38" s="15" t="s">
        <v>25</v>
      </c>
      <c r="H38" s="15" t="s">
        <v>16</v>
      </c>
      <c r="I38" s="10"/>
    </row>
    <row r="39" spans="1:9" ht="29" x14ac:dyDescent="0.35">
      <c r="A39" s="14">
        <v>45583</v>
      </c>
      <c r="B39" s="10">
        <f>MONTH(Tabela1[[#This Row],[Data]])</f>
        <v>10</v>
      </c>
      <c r="C39" s="15" t="s">
        <v>9</v>
      </c>
      <c r="D39" s="15" t="s">
        <v>42</v>
      </c>
      <c r="E39" s="15" t="s">
        <v>74</v>
      </c>
      <c r="F39" s="16">
        <v>300</v>
      </c>
      <c r="G39" s="15" t="s">
        <v>32</v>
      </c>
      <c r="H39" s="15" t="s">
        <v>29</v>
      </c>
      <c r="I39" s="10"/>
    </row>
    <row r="40" spans="1:9" ht="29" x14ac:dyDescent="0.35">
      <c r="A40" s="14">
        <v>45585</v>
      </c>
      <c r="B40" s="10">
        <f>MONTH(Tabela1[[#This Row],[Data]])</f>
        <v>10</v>
      </c>
      <c r="C40" s="15" t="s">
        <v>9</v>
      </c>
      <c r="D40" s="15" t="s">
        <v>44</v>
      </c>
      <c r="E40" s="15" t="s">
        <v>75</v>
      </c>
      <c r="F40" s="16">
        <v>800</v>
      </c>
      <c r="G40" s="15" t="s">
        <v>25</v>
      </c>
      <c r="H40" s="15" t="s">
        <v>7</v>
      </c>
      <c r="I40" s="10"/>
    </row>
    <row r="41" spans="1:9" ht="29" x14ac:dyDescent="0.35">
      <c r="A41" s="14">
        <v>45587</v>
      </c>
      <c r="B41" s="10">
        <f>MONTH(Tabela1[[#This Row],[Data]])</f>
        <v>10</v>
      </c>
      <c r="C41" s="15" t="s">
        <v>9</v>
      </c>
      <c r="D41" s="15" t="s">
        <v>46</v>
      </c>
      <c r="E41" s="15" t="s">
        <v>76</v>
      </c>
      <c r="F41" s="16">
        <v>250</v>
      </c>
      <c r="G41" s="15" t="s">
        <v>32</v>
      </c>
      <c r="H41" s="15" t="s">
        <v>29</v>
      </c>
      <c r="I41" s="10"/>
    </row>
    <row r="42" spans="1:9" x14ac:dyDescent="0.35">
      <c r="A42" s="14">
        <v>45589</v>
      </c>
      <c r="B42" s="10">
        <f>MONTH(Tabela1[[#This Row],[Data]])</f>
        <v>10</v>
      </c>
      <c r="C42" s="15" t="s">
        <v>9</v>
      </c>
      <c r="D42" s="15" t="s">
        <v>50</v>
      </c>
      <c r="E42" s="15" t="s">
        <v>77</v>
      </c>
      <c r="F42" s="16">
        <v>150</v>
      </c>
      <c r="G42" s="15" t="s">
        <v>28</v>
      </c>
      <c r="H42" s="15" t="s">
        <v>7</v>
      </c>
      <c r="I42" s="10"/>
    </row>
    <row r="43" spans="1:9" x14ac:dyDescent="0.35">
      <c r="A43" s="14">
        <v>45591</v>
      </c>
      <c r="B43" s="10">
        <f>MONTH(Tabela1[[#This Row],[Data]])</f>
        <v>10</v>
      </c>
      <c r="C43" s="15" t="s">
        <v>9</v>
      </c>
      <c r="D43" s="15" t="s">
        <v>48</v>
      </c>
      <c r="E43" s="15" t="s">
        <v>78</v>
      </c>
      <c r="F43" s="16">
        <v>250</v>
      </c>
      <c r="G43" s="15" t="s">
        <v>25</v>
      </c>
      <c r="H43" s="15" t="s">
        <v>29</v>
      </c>
      <c r="I43" s="10"/>
    </row>
    <row r="44" spans="1:9" ht="29" x14ac:dyDescent="0.35">
      <c r="A44" s="14">
        <v>45595</v>
      </c>
      <c r="B44" s="10">
        <f>MONTH(Tabela1[[#This Row],[Data]])</f>
        <v>10</v>
      </c>
      <c r="C44" s="15" t="s">
        <v>9</v>
      </c>
      <c r="D44" s="15" t="s">
        <v>54</v>
      </c>
      <c r="E44" s="15" t="s">
        <v>79</v>
      </c>
      <c r="F44" s="16">
        <v>220</v>
      </c>
      <c r="G44" s="15" t="s">
        <v>25</v>
      </c>
      <c r="H44" s="15" t="s">
        <v>29</v>
      </c>
      <c r="I44" s="10"/>
    </row>
    <row r="45" spans="1:9" ht="29" x14ac:dyDescent="0.35">
      <c r="A45" s="14">
        <v>45596</v>
      </c>
      <c r="B45" s="10">
        <f>MONTH(Tabela1[[#This Row],[Data]])</f>
        <v>10</v>
      </c>
      <c r="C45" s="15" t="s">
        <v>9</v>
      </c>
      <c r="D45" s="15" t="s">
        <v>52</v>
      </c>
      <c r="E45" s="15" t="s">
        <v>80</v>
      </c>
      <c r="F45" s="16">
        <v>500</v>
      </c>
      <c r="G45" s="15" t="s">
        <v>32</v>
      </c>
      <c r="H45" s="15" t="s">
        <v>29</v>
      </c>
      <c r="I45" s="10"/>
    </row>
    <row r="46" spans="1:9" x14ac:dyDescent="0.35">
      <c r="A46" s="3"/>
      <c r="B46" s="3"/>
      <c r="F46" s="2"/>
      <c r="I46" s="10"/>
    </row>
    <row r="47" spans="1:9" x14ac:dyDescent="0.35">
      <c r="A47" s="3"/>
      <c r="B47" s="3"/>
      <c r="F47" s="2"/>
      <c r="I47" s="10"/>
    </row>
    <row r="48" spans="1:9" x14ac:dyDescent="0.35">
      <c r="A48" s="3"/>
      <c r="B48" s="3"/>
      <c r="F48" s="2"/>
      <c r="I48" s="10"/>
    </row>
    <row r="49" spans="1:9" x14ac:dyDescent="0.35">
      <c r="A49" s="3"/>
      <c r="B49" s="3"/>
      <c r="F49" s="2"/>
      <c r="I49" s="10"/>
    </row>
    <row r="50" spans="1:9" x14ac:dyDescent="0.35">
      <c r="A50" s="3"/>
      <c r="B50" s="3"/>
      <c r="F50" s="2"/>
      <c r="I50" s="10"/>
    </row>
    <row r="51" spans="1:9" x14ac:dyDescent="0.35">
      <c r="A51" s="3"/>
      <c r="B51" s="3"/>
      <c r="F51" s="2"/>
      <c r="I51" s="3"/>
    </row>
    <row r="52" spans="1:9" x14ac:dyDescent="0.35">
      <c r="A52" s="3"/>
      <c r="B52" s="3"/>
      <c r="F52" s="2"/>
      <c r="I52" s="3"/>
    </row>
    <row r="53" spans="1:9" x14ac:dyDescent="0.35">
      <c r="A53" s="3"/>
      <c r="B53" s="3"/>
      <c r="F53" s="2"/>
      <c r="I53" s="3"/>
    </row>
    <row r="54" spans="1:9" x14ac:dyDescent="0.35">
      <c r="A54" s="3"/>
      <c r="B54" s="3"/>
      <c r="F54" s="2"/>
      <c r="I54" s="3"/>
    </row>
    <row r="55" spans="1:9" x14ac:dyDescent="0.35">
      <c r="A55" s="3"/>
      <c r="B55" s="3"/>
      <c r="F55" s="2"/>
      <c r="I55" s="3"/>
    </row>
    <row r="56" spans="1:9" x14ac:dyDescent="0.35">
      <c r="A56" s="3"/>
      <c r="B56" s="3"/>
      <c r="F56" s="2"/>
      <c r="I56" s="3"/>
    </row>
    <row r="57" spans="1:9" x14ac:dyDescent="0.35">
      <c r="A57" s="3"/>
      <c r="B57" s="3"/>
      <c r="F57" s="2"/>
      <c r="I57" s="3"/>
    </row>
    <row r="58" spans="1:9" x14ac:dyDescent="0.35">
      <c r="A58" s="3"/>
      <c r="B58" s="3"/>
      <c r="F58" s="2"/>
      <c r="I58" s="3"/>
    </row>
    <row r="59" spans="1:9" x14ac:dyDescent="0.35">
      <c r="A59" s="3"/>
      <c r="B59" s="3"/>
      <c r="F59" s="2"/>
      <c r="I59" s="3"/>
    </row>
    <row r="60" spans="1:9" x14ac:dyDescent="0.35">
      <c r="A60" s="3"/>
      <c r="B60" s="3"/>
      <c r="F60" s="2"/>
      <c r="I60" s="3"/>
    </row>
    <row r="61" spans="1:9" x14ac:dyDescent="0.35">
      <c r="A61" s="3"/>
      <c r="B61" s="3"/>
      <c r="F61" s="2"/>
      <c r="I61" s="3"/>
    </row>
    <row r="62" spans="1:9" x14ac:dyDescent="0.35">
      <c r="A62" s="3"/>
      <c r="B62" s="3"/>
      <c r="F62" s="2"/>
      <c r="I62" s="3"/>
    </row>
    <row r="63" spans="1:9" x14ac:dyDescent="0.35">
      <c r="A63" s="3"/>
      <c r="B63" s="3"/>
      <c r="F63" s="2"/>
      <c r="I63" s="3"/>
    </row>
    <row r="64" spans="1:9" x14ac:dyDescent="0.35">
      <c r="A64" s="3"/>
      <c r="B64" s="3"/>
      <c r="F64" s="2"/>
      <c r="I64" s="3"/>
    </row>
    <row r="65" spans="1:9" x14ac:dyDescent="0.35">
      <c r="A65" s="3"/>
      <c r="B65" s="3"/>
      <c r="F65" s="2"/>
      <c r="I65" s="3"/>
    </row>
    <row r="66" spans="1:9" x14ac:dyDescent="0.35">
      <c r="A66" s="3"/>
      <c r="B66" s="3"/>
      <c r="F66" s="2"/>
      <c r="I66" s="3"/>
    </row>
    <row r="67" spans="1:9" x14ac:dyDescent="0.35">
      <c r="A67" s="3"/>
      <c r="B67" s="3"/>
      <c r="F67" s="2"/>
      <c r="I67" s="3"/>
    </row>
    <row r="68" spans="1:9" x14ac:dyDescent="0.35">
      <c r="A68" s="3"/>
      <c r="B68" s="3"/>
      <c r="F68" s="2"/>
      <c r="I68" s="3"/>
    </row>
    <row r="69" spans="1:9" x14ac:dyDescent="0.35">
      <c r="A69" s="3"/>
      <c r="B69" s="3"/>
      <c r="F69" s="2"/>
      <c r="I69" s="3"/>
    </row>
    <row r="70" spans="1:9" x14ac:dyDescent="0.35">
      <c r="A70" s="3"/>
      <c r="B70" s="3"/>
      <c r="F70" s="2"/>
      <c r="I70" s="3"/>
    </row>
    <row r="71" spans="1:9" x14ac:dyDescent="0.35">
      <c r="A71" s="3"/>
      <c r="B71" s="3"/>
      <c r="F71" s="2"/>
      <c r="I71" s="3"/>
    </row>
    <row r="72" spans="1:9" x14ac:dyDescent="0.35">
      <c r="A72" s="3"/>
      <c r="B72" s="3"/>
      <c r="F72" s="2"/>
      <c r="I72" s="3"/>
    </row>
    <row r="73" spans="1:9" x14ac:dyDescent="0.35">
      <c r="A73" s="3"/>
      <c r="B73" s="3"/>
      <c r="F73" s="2"/>
      <c r="I73" s="3"/>
    </row>
    <row r="74" spans="1:9" x14ac:dyDescent="0.35">
      <c r="A74" s="3"/>
      <c r="B74" s="3"/>
      <c r="F74" s="2"/>
      <c r="I74" s="10"/>
    </row>
    <row r="75" spans="1:9" x14ac:dyDescent="0.35">
      <c r="A75" s="3"/>
      <c r="B75" s="3"/>
      <c r="F75" s="2"/>
      <c r="I75" s="10"/>
    </row>
    <row r="76" spans="1:9" x14ac:dyDescent="0.35">
      <c r="A76" s="3"/>
      <c r="B76" s="3"/>
      <c r="F76" s="2"/>
      <c r="I76" s="10"/>
    </row>
    <row r="77" spans="1:9" x14ac:dyDescent="0.35">
      <c r="A77" s="3"/>
      <c r="B77" s="3"/>
      <c r="F77" s="2"/>
      <c r="I77" s="10"/>
    </row>
    <row r="78" spans="1:9" x14ac:dyDescent="0.35">
      <c r="A78" s="3"/>
      <c r="B78" s="3"/>
      <c r="F78" s="2"/>
      <c r="I78" s="10"/>
    </row>
    <row r="79" spans="1:9" x14ac:dyDescent="0.35">
      <c r="A79" s="3"/>
      <c r="B79" s="3"/>
      <c r="F79" s="2"/>
      <c r="I79" s="10"/>
    </row>
    <row r="80" spans="1:9" x14ac:dyDescent="0.35">
      <c r="A80" s="3"/>
      <c r="B80" s="3"/>
      <c r="F80" s="2"/>
      <c r="I80" s="10"/>
    </row>
    <row r="81" spans="1:9" x14ac:dyDescent="0.35">
      <c r="A81" s="3"/>
      <c r="B81" s="3"/>
      <c r="F81" s="2"/>
      <c r="I81" s="10"/>
    </row>
    <row r="82" spans="1:9" x14ac:dyDescent="0.35">
      <c r="A82" s="3"/>
      <c r="B82" s="3"/>
      <c r="F82" s="2"/>
      <c r="I82" s="10"/>
    </row>
    <row r="83" spans="1:9" x14ac:dyDescent="0.35">
      <c r="A83" s="3"/>
      <c r="B83" s="3"/>
      <c r="F83" s="2"/>
      <c r="I83" s="10"/>
    </row>
    <row r="84" spans="1:9" x14ac:dyDescent="0.35">
      <c r="A84" s="3"/>
      <c r="B84" s="3"/>
      <c r="F84" s="2"/>
      <c r="I84" s="10"/>
    </row>
    <row r="85" spans="1:9" x14ac:dyDescent="0.35">
      <c r="A85" s="3"/>
      <c r="B85" s="3"/>
      <c r="F85" s="2"/>
      <c r="I85" s="10"/>
    </row>
    <row r="86" spans="1:9" x14ac:dyDescent="0.35">
      <c r="A86" s="3"/>
      <c r="B86" s="3"/>
      <c r="F86" s="2"/>
      <c r="I86" s="10"/>
    </row>
    <row r="87" spans="1:9" x14ac:dyDescent="0.35">
      <c r="A87" s="3"/>
      <c r="B87" s="3"/>
      <c r="F87" s="2"/>
      <c r="I87" s="10"/>
    </row>
    <row r="88" spans="1:9" x14ac:dyDescent="0.35">
      <c r="A88" s="3"/>
      <c r="B88" s="3"/>
      <c r="F88" s="2"/>
      <c r="I88" s="10"/>
    </row>
    <row r="89" spans="1:9" x14ac:dyDescent="0.35">
      <c r="A89" s="3"/>
      <c r="B89" s="3"/>
      <c r="F89" s="2"/>
      <c r="I89" s="10"/>
    </row>
    <row r="90" spans="1:9" x14ac:dyDescent="0.35">
      <c r="A90" s="3"/>
      <c r="B90" s="3"/>
      <c r="F90" s="2"/>
      <c r="I90" s="10"/>
    </row>
    <row r="91" spans="1:9" x14ac:dyDescent="0.35">
      <c r="A91" s="3"/>
      <c r="B91" s="3"/>
      <c r="F91" s="2"/>
      <c r="I91" s="10"/>
    </row>
    <row r="92" spans="1:9" x14ac:dyDescent="0.35">
      <c r="A92" s="3"/>
      <c r="B92" s="3"/>
      <c r="F92" s="2"/>
      <c r="I92" s="10"/>
    </row>
    <row r="93" spans="1:9" x14ac:dyDescent="0.35">
      <c r="A93" s="3"/>
      <c r="B93" s="3"/>
      <c r="F93" s="2"/>
      <c r="I93" s="10"/>
    </row>
    <row r="94" spans="1:9" x14ac:dyDescent="0.35">
      <c r="A94" s="3"/>
      <c r="B94" s="3"/>
      <c r="F94" s="2"/>
      <c r="I94" s="10"/>
    </row>
    <row r="95" spans="1:9" x14ac:dyDescent="0.35">
      <c r="A95" s="3"/>
      <c r="B95" s="3"/>
      <c r="F95" s="2"/>
      <c r="I95" s="10"/>
    </row>
    <row r="96" spans="1:9" x14ac:dyDescent="0.35">
      <c r="A96" s="3"/>
      <c r="B96" s="3"/>
      <c r="F96" s="2"/>
      <c r="I96" s="10"/>
    </row>
    <row r="97" spans="1:9" x14ac:dyDescent="0.35">
      <c r="A97" s="3"/>
      <c r="B97" s="3"/>
      <c r="F97" s="2"/>
      <c r="I97" s="10"/>
    </row>
    <row r="98" spans="1:9" x14ac:dyDescent="0.35">
      <c r="A98" s="3"/>
      <c r="B98" s="3"/>
      <c r="F98" s="2"/>
      <c r="I98" s="10"/>
    </row>
    <row r="99" spans="1:9" x14ac:dyDescent="0.35">
      <c r="A99" s="3"/>
      <c r="B99" s="3"/>
      <c r="F99" s="2"/>
      <c r="I99" s="10"/>
    </row>
    <row r="100" spans="1:9" x14ac:dyDescent="0.35">
      <c r="A100" s="3"/>
      <c r="B100" s="3"/>
      <c r="F100" s="2"/>
      <c r="I100" s="10"/>
    </row>
    <row r="101" spans="1:9" x14ac:dyDescent="0.35">
      <c r="A101" s="3"/>
      <c r="B101" s="3"/>
      <c r="F101" s="2"/>
      <c r="I101" s="10"/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79998168889431442"/>
  </sheetPr>
  <dimension ref="B3:C31"/>
  <sheetViews>
    <sheetView workbookViewId="0">
      <selection activeCell="C19" sqref="C19"/>
    </sheetView>
  </sheetViews>
  <sheetFormatPr defaultRowHeight="14.5" x14ac:dyDescent="0.35"/>
  <cols>
    <col min="2" max="2" width="21.26953125" customWidth="1"/>
    <col min="3" max="3" width="19.54296875" customWidth="1"/>
  </cols>
  <sheetData>
    <row r="3" spans="2:3" x14ac:dyDescent="0.35">
      <c r="B3" s="12" t="s">
        <v>21</v>
      </c>
      <c r="C3" s="11">
        <f>SUM(Tabela2[Déposito Reservado])</f>
        <v>6625</v>
      </c>
    </row>
    <row r="4" spans="2:3" x14ac:dyDescent="0.35">
      <c r="B4" s="12" t="s">
        <v>22</v>
      </c>
      <c r="C4" s="11">
        <v>20000</v>
      </c>
    </row>
    <row r="6" spans="2:3" x14ac:dyDescent="0.35">
      <c r="B6" t="s">
        <v>19</v>
      </c>
      <c r="C6" t="s">
        <v>20</v>
      </c>
    </row>
    <row r="7" spans="2:3" x14ac:dyDescent="0.35">
      <c r="B7" s="1">
        <v>45962</v>
      </c>
      <c r="C7" s="11">
        <v>1115</v>
      </c>
    </row>
    <row r="8" spans="2:3" x14ac:dyDescent="0.35">
      <c r="B8" s="1">
        <v>45870</v>
      </c>
      <c r="C8" s="11">
        <v>10</v>
      </c>
    </row>
    <row r="9" spans="2:3" x14ac:dyDescent="0.35">
      <c r="B9" s="1">
        <v>45658</v>
      </c>
      <c r="C9" s="11">
        <v>5500</v>
      </c>
    </row>
    <row r="10" spans="2:3" x14ac:dyDescent="0.35">
      <c r="B10" s="1"/>
      <c r="C10" s="11"/>
    </row>
    <row r="11" spans="2:3" x14ac:dyDescent="0.35">
      <c r="B11" s="1"/>
      <c r="C11" s="11"/>
    </row>
    <row r="12" spans="2:3" x14ac:dyDescent="0.35">
      <c r="B12" s="1"/>
      <c r="C12" s="11"/>
    </row>
    <row r="13" spans="2:3" x14ac:dyDescent="0.35">
      <c r="B13" s="1"/>
      <c r="C13" s="11"/>
    </row>
    <row r="14" spans="2:3" x14ac:dyDescent="0.35">
      <c r="B14" s="1"/>
      <c r="C14" s="11"/>
    </row>
    <row r="15" spans="2:3" x14ac:dyDescent="0.35">
      <c r="B15" s="1"/>
      <c r="C15" s="11"/>
    </row>
    <row r="16" spans="2:3" x14ac:dyDescent="0.35">
      <c r="B16" s="1"/>
      <c r="C16" s="11"/>
    </row>
    <row r="17" spans="2:3" x14ac:dyDescent="0.35">
      <c r="B17" s="1"/>
      <c r="C17" s="11"/>
    </row>
    <row r="18" spans="2:3" x14ac:dyDescent="0.35">
      <c r="B18" s="1"/>
      <c r="C18" s="11"/>
    </row>
    <row r="19" spans="2:3" x14ac:dyDescent="0.35">
      <c r="B19" s="1"/>
      <c r="C19" s="11"/>
    </row>
    <row r="20" spans="2:3" x14ac:dyDescent="0.35">
      <c r="B20" s="1"/>
      <c r="C20" s="11"/>
    </row>
    <row r="21" spans="2:3" x14ac:dyDescent="0.35">
      <c r="B21" s="1"/>
      <c r="C21" s="11"/>
    </row>
    <row r="22" spans="2:3" x14ac:dyDescent="0.35">
      <c r="B22" s="1"/>
      <c r="C22" s="11"/>
    </row>
    <row r="23" spans="2:3" x14ac:dyDescent="0.35">
      <c r="B23" s="1"/>
      <c r="C23" s="11"/>
    </row>
    <row r="24" spans="2:3" x14ac:dyDescent="0.35">
      <c r="B24" s="1"/>
      <c r="C24" s="11"/>
    </row>
    <row r="25" spans="2:3" x14ac:dyDescent="0.35">
      <c r="B25" s="1"/>
      <c r="C25" s="11"/>
    </row>
    <row r="26" spans="2:3" x14ac:dyDescent="0.35">
      <c r="B26" s="1"/>
      <c r="C26" s="11"/>
    </row>
    <row r="27" spans="2:3" x14ac:dyDescent="0.35">
      <c r="B27" s="1"/>
      <c r="C27" s="11"/>
    </row>
    <row r="28" spans="2:3" x14ac:dyDescent="0.35">
      <c r="B28" s="1"/>
      <c r="C28" s="11"/>
    </row>
    <row r="29" spans="2:3" x14ac:dyDescent="0.35">
      <c r="B29" s="1"/>
      <c r="C29" s="11"/>
    </row>
    <row r="30" spans="2:3" x14ac:dyDescent="0.35">
      <c r="B30" s="1"/>
      <c r="C30" s="11"/>
    </row>
    <row r="31" spans="2:3" x14ac:dyDescent="0.35">
      <c r="B31" s="1"/>
      <c r="C31" s="11"/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2:H21"/>
  <sheetViews>
    <sheetView workbookViewId="0">
      <selection activeCell="H7" sqref="H7"/>
    </sheetView>
  </sheetViews>
  <sheetFormatPr defaultRowHeight="14.5" x14ac:dyDescent="0.35"/>
  <cols>
    <col min="1" max="1" width="19.26953125" customWidth="1"/>
    <col min="2" max="2" width="13" customWidth="1"/>
    <col min="3" max="3" width="5.1796875" customWidth="1"/>
    <col min="4" max="4" width="7.6328125" customWidth="1"/>
    <col min="5" max="5" width="8.26953125" customWidth="1"/>
    <col min="6" max="6" width="8" customWidth="1"/>
    <col min="7" max="7" width="17" customWidth="1"/>
    <col min="8" max="8" width="13" customWidth="1"/>
    <col min="9" max="9" width="10" customWidth="1"/>
    <col min="10" max="10" width="10" bestFit="1" customWidth="1"/>
  </cols>
  <sheetData>
    <row r="2" spans="1:8" x14ac:dyDescent="0.35">
      <c r="A2" t="s">
        <v>17</v>
      </c>
    </row>
    <row r="3" spans="1:8" x14ac:dyDescent="0.35">
      <c r="A3" s="4" t="s">
        <v>1</v>
      </c>
      <c r="B3" s="13" t="s">
        <v>9</v>
      </c>
      <c r="G3" s="4" t="s">
        <v>1</v>
      </c>
      <c r="H3" s="13" t="s">
        <v>8</v>
      </c>
    </row>
    <row r="5" spans="1:8" x14ac:dyDescent="0.35">
      <c r="A5" s="4" t="s">
        <v>13</v>
      </c>
      <c r="B5" t="s">
        <v>15</v>
      </c>
      <c r="G5" s="4" t="s">
        <v>13</v>
      </c>
      <c r="H5" t="s">
        <v>15</v>
      </c>
    </row>
    <row r="6" spans="1:8" x14ac:dyDescent="0.35">
      <c r="A6" s="5" t="s">
        <v>12</v>
      </c>
      <c r="B6" s="7">
        <v>1100</v>
      </c>
      <c r="G6" s="5" t="s">
        <v>23</v>
      </c>
      <c r="H6" s="6">
        <v>15000</v>
      </c>
    </row>
    <row r="7" spans="1:8" x14ac:dyDescent="0.35">
      <c r="A7" s="5" t="s">
        <v>10</v>
      </c>
      <c r="B7" s="7">
        <v>500</v>
      </c>
      <c r="G7" s="5" t="s">
        <v>38</v>
      </c>
      <c r="H7" s="6">
        <v>800</v>
      </c>
    </row>
    <row r="8" spans="1:8" x14ac:dyDescent="0.35">
      <c r="A8" s="5" t="s">
        <v>11</v>
      </c>
      <c r="B8" s="7">
        <v>1500</v>
      </c>
      <c r="G8" s="5" t="s">
        <v>59</v>
      </c>
      <c r="H8" s="6">
        <v>1200</v>
      </c>
    </row>
    <row r="9" spans="1:8" x14ac:dyDescent="0.35">
      <c r="A9" s="5" t="s">
        <v>26</v>
      </c>
      <c r="B9" s="7">
        <v>1600</v>
      </c>
      <c r="G9" s="5" t="s">
        <v>72</v>
      </c>
      <c r="H9" s="6">
        <v>1500</v>
      </c>
    </row>
    <row r="10" spans="1:8" x14ac:dyDescent="0.35">
      <c r="A10" s="5" t="s">
        <v>30</v>
      </c>
      <c r="B10" s="7">
        <v>800</v>
      </c>
      <c r="G10" s="5" t="s">
        <v>14</v>
      </c>
      <c r="H10" s="6">
        <v>18500</v>
      </c>
    </row>
    <row r="11" spans="1:8" x14ac:dyDescent="0.35">
      <c r="A11" s="5" t="s">
        <v>34</v>
      </c>
      <c r="B11" s="7">
        <v>970</v>
      </c>
    </row>
    <row r="12" spans="1:8" x14ac:dyDescent="0.35">
      <c r="A12" s="5" t="s">
        <v>40</v>
      </c>
      <c r="B12" s="7">
        <v>1400</v>
      </c>
    </row>
    <row r="13" spans="1:8" x14ac:dyDescent="0.35">
      <c r="A13" s="5" t="s">
        <v>42</v>
      </c>
      <c r="B13" s="7">
        <v>3000</v>
      </c>
    </row>
    <row r="14" spans="1:8" x14ac:dyDescent="0.35">
      <c r="A14" s="5" t="s">
        <v>44</v>
      </c>
      <c r="B14" s="7">
        <v>1250</v>
      </c>
    </row>
    <row r="15" spans="1:8" x14ac:dyDescent="0.35">
      <c r="A15" s="5" t="s">
        <v>46</v>
      </c>
      <c r="B15" s="7">
        <v>830</v>
      </c>
    </row>
    <row r="16" spans="1:8" x14ac:dyDescent="0.35">
      <c r="A16" s="5" t="s">
        <v>48</v>
      </c>
      <c r="B16" s="7">
        <v>330</v>
      </c>
    </row>
    <row r="17" spans="1:2" x14ac:dyDescent="0.35">
      <c r="A17" s="5" t="s">
        <v>50</v>
      </c>
      <c r="B17" s="7">
        <v>350</v>
      </c>
    </row>
    <row r="18" spans="1:2" x14ac:dyDescent="0.35">
      <c r="A18" s="5" t="s">
        <v>52</v>
      </c>
      <c r="B18" s="7">
        <v>1250</v>
      </c>
    </row>
    <row r="19" spans="1:2" x14ac:dyDescent="0.35">
      <c r="A19" s="5" t="s">
        <v>54</v>
      </c>
      <c r="B19" s="7">
        <v>570</v>
      </c>
    </row>
    <row r="20" spans="1:2" x14ac:dyDescent="0.35">
      <c r="A20" s="5" t="s">
        <v>63</v>
      </c>
      <c r="B20" s="7">
        <v>250</v>
      </c>
    </row>
    <row r="21" spans="1:2" x14ac:dyDescent="0.35">
      <c r="A21" s="5" t="s">
        <v>14</v>
      </c>
      <c r="B21" s="7">
        <v>15700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79998168889431442"/>
  </sheetPr>
  <dimension ref="A1:U1"/>
  <sheetViews>
    <sheetView tabSelected="1" zoomScale="70" zoomScaleNormal="70" workbookViewId="0">
      <selection activeCell="A21" sqref="A21"/>
    </sheetView>
  </sheetViews>
  <sheetFormatPr defaultColWidth="0" defaultRowHeight="14.5" x14ac:dyDescent="0.35"/>
  <cols>
    <col min="1" max="1" width="28" style="8" customWidth="1"/>
    <col min="2" max="21" width="8.7265625" style="9" customWidth="1"/>
    <col min="22" max="16384" width="8.7265625" hidden="1"/>
  </cols>
  <sheetData/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Data</vt:lpstr>
      <vt:lpstr>Caixinha</vt:lpstr>
      <vt:lpstr>Controller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2025-01-17T18:31:53Z</dcterms:created>
  <dcterms:modified xsi:type="dcterms:W3CDTF">2025-01-17T20:03:10Z</dcterms:modified>
</cp:coreProperties>
</file>