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128479\Downloads\"/>
    </mc:Choice>
  </mc:AlternateContent>
  <xr:revisionPtr revIDLastSave="0" documentId="13_ncr:1_{31130856-59E2-44F2-80DE-221A5ADBAEA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SegmentaçãodeDados_Mês">#N/A</definedName>
  </definedNames>
  <calcPr calcId="191028"/>
  <pivotCaches>
    <pivotCache cacheId="4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B204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<sst xmlns="http://schemas.openxmlformats.org/spreadsheetml/2006/main" count="1110" uniqueCount="72">
  <si>
    <t>ENTRADA</t>
  </si>
  <si>
    <t>Renda Fixa</t>
  </si>
  <si>
    <t>Recebido</t>
  </si>
  <si>
    <t>Alimentação</t>
  </si>
  <si>
    <t>Transporte</t>
  </si>
  <si>
    <t>Pago</t>
  </si>
  <si>
    <t>Lazer</t>
  </si>
  <si>
    <t>Cinema</t>
  </si>
  <si>
    <t>Saúde</t>
  </si>
  <si>
    <t>Vestuário</t>
  </si>
  <si>
    <t>Serviços</t>
  </si>
  <si>
    <t>Viagem</t>
  </si>
  <si>
    <t>Data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</si>
  <si>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</si>
  <si>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</si>
  <si>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</si>
  <si>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</si>
  <si>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</si>
  <si>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</si>
  <si>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</si>
  <si>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Total Geral</t>
  </si>
  <si>
    <t>Soma de Valor</t>
  </si>
  <si>
    <t xml:space="preserve">            </t>
  </si>
  <si>
    <t>Mês</t>
  </si>
  <si>
    <t>Investimento</t>
  </si>
  <si>
    <t>Aluguel</t>
  </si>
  <si>
    <t>PIX</t>
  </si>
  <si>
    <t>Vale Alimentação</t>
  </si>
  <si>
    <t>VR</t>
  </si>
  <si>
    <t>SAIDA</t>
  </si>
  <si>
    <t>Presente</t>
  </si>
  <si>
    <t>Aniversário</t>
  </si>
  <si>
    <t>Débito conta</t>
  </si>
  <si>
    <t>Restaurante</t>
  </si>
  <si>
    <t>Roupas</t>
  </si>
  <si>
    <t>Plano</t>
  </si>
  <si>
    <t>Higiene e Beleza</t>
  </si>
  <si>
    <t>Salão</t>
  </si>
  <si>
    <t>Combustível</t>
  </si>
  <si>
    <t>Dentista</t>
  </si>
  <si>
    <t>Estacionamento</t>
  </si>
  <si>
    <t>Energia</t>
  </si>
  <si>
    <t>SALÁRIO</t>
  </si>
  <si>
    <t>Crédito conta</t>
  </si>
  <si>
    <t>Lanche</t>
  </si>
  <si>
    <t>Internet</t>
  </si>
  <si>
    <t>Agua</t>
  </si>
  <si>
    <t>Supermercado</t>
  </si>
  <si>
    <t>VALE ALIMENTAÇÃO</t>
  </si>
  <si>
    <t>Crédito</t>
  </si>
  <si>
    <t>Ações</t>
  </si>
  <si>
    <t>Calçados</t>
  </si>
  <si>
    <t>Renda</t>
  </si>
  <si>
    <t>PLR</t>
  </si>
  <si>
    <t xml:space="preserve">Ações </t>
  </si>
  <si>
    <t>Hospedagem</t>
  </si>
  <si>
    <t>Passagens</t>
  </si>
  <si>
    <t>Seguro</t>
  </si>
  <si>
    <t>Souvenier</t>
  </si>
  <si>
    <t>13°</t>
  </si>
  <si>
    <t>Natal</t>
  </si>
  <si>
    <t>pago</t>
  </si>
  <si>
    <t>Aluguel carro</t>
  </si>
  <si>
    <t>Seguro carro</t>
  </si>
  <si>
    <t>Dividendos</t>
  </si>
  <si>
    <t>IPVA</t>
  </si>
  <si>
    <t>Mecânico</t>
  </si>
  <si>
    <t>Limpeza</t>
  </si>
  <si>
    <t>Total Reservado</t>
  </si>
  <si>
    <t>Meta de Reserva</t>
  </si>
  <si>
    <t>Depósito Reservado</t>
  </si>
  <si>
    <t>Data de lançamento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</si>
</sst>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14" fontId="0" fillId="0" borderId="0" xfId="0" applyNumberFormat="1"/>
    <xf numFmtId="4" fontId="0" fillId="0" borderId="0" xfId="0" applyNumberFormat="1"/>
    <xf numFmtId="44" fontId="0" fillId="0" borderId="0" xfId="1" applyFont="1"/>
    <xf numFmtId="0" fontId="0" fillId="3" borderId="1" xfId="0" applyFill="1" applyBorder="1"/>
    <xf numFmtId="44" fontId="0" fillId="0" borderId="1" xfId="0" applyNumberFormat="1" applyBorder="1"/>
  </cellXfs>
  <cellStyles count="2">
    <cellStyle name="Moeda" xfId="1" builtinId="4"/>
    <cellStyle name="Normal" xfId="0" builtinId="0"/>
  </cellStyles>
  <dxfs count="13">
    <dxf>
      <numFmt numFmtId="19" formatCode="dd/mm/yyyy"/>
      <alignment horizontal="center" vertical="bottom" textRotation="0" wrapText="1" indent="0" justifyLastLine="0" shrinkToFit="0" readingOrder="0"/>
    </dxf>
    <dxf>
      <font>
        <color theme="4"/>
      </font>
    </dxf>
    <dxf>
      <font>
        <color theme="4"/>
      </font>
    </dxf>
    <dxf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3" defaultTableStyle="TableStyleMedium2" defaultPivotStyle="PivotStyleLight16">
    <tableStyle name="Estilo de Segmentação de Dados 1" pivot="0" table="0" count="1" xr9:uid="{2600775C-66DE-4337-AD49-BE95F6EA8904}">
      <tableStyleElement type="wholeTable" dxfId="3"/>
    </tableStyle>
    <tableStyle name="Estilo de Segmentação de Dados 2" pivot="0" table="0" count="1" xr9:uid="{DF4CF5BF-3698-4AFB-B8D6-1409F2CE0527}">
      <tableStyleElement type="headerRow" dxfId="2"/>
    </tableStyle>
    <tableStyle name="Estilo de Segmentação de Dados 3" pivot="0" table="0" count="1" xr9:uid="{AE5B0682-43E1-470F-B2D1-1FA0BCDDC0F3}"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 dio.xlsx]Controller!Tabela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Controller!$A$4:$A$13</c:f>
              <c:strCache>
                <c:ptCount val="9"/>
                <c:pt idx="0">
                  <c:v>Alimentação</c:v>
                </c:pt>
                <c:pt idx="1">
                  <c:v>Lazer</c:v>
                </c:pt>
                <c:pt idx="2">
                  <c:v>Saúde</c:v>
                </c:pt>
                <c:pt idx="3">
                  <c:v>Serviços</c:v>
                </c:pt>
                <c:pt idx="4">
                  <c:v>Transporte</c:v>
                </c:pt>
                <c:pt idx="5">
                  <c:v>Vestuário</c:v>
                </c:pt>
                <c:pt idx="6">
                  <c:v>Viagem</c:v>
                </c:pt>
                <c:pt idx="7">
                  <c:v>Presente</c:v>
                </c:pt>
                <c:pt idx="8">
                  <c:v>Higiene e Beleza</c:v>
                </c:pt>
              </c:strCache>
            </c:strRef>
          </c:cat>
          <c:val>
            <c:numRef>
              <c:f>Controller!$B$4:$B$13</c:f>
              <c:numCache>
                <c:formatCode>"R$"\ #,##0.00</c:formatCode>
                <c:ptCount val="9"/>
                <c:pt idx="0">
                  <c:v>13423.849999999999</c:v>
                </c:pt>
                <c:pt idx="1">
                  <c:v>400</c:v>
                </c:pt>
                <c:pt idx="2">
                  <c:v>4500</c:v>
                </c:pt>
                <c:pt idx="3">
                  <c:v>4358.12</c:v>
                </c:pt>
                <c:pt idx="4">
                  <c:v>6853.26</c:v>
                </c:pt>
                <c:pt idx="5">
                  <c:v>2150</c:v>
                </c:pt>
                <c:pt idx="6">
                  <c:v>10000</c:v>
                </c:pt>
                <c:pt idx="7">
                  <c:v>1142.5</c:v>
                </c:pt>
                <c:pt idx="8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6-4620-852F-D98DA424E9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630676192"/>
        <c:axId val="812365216"/>
      </c:barChart>
      <c:catAx>
        <c:axId val="63067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2365216"/>
        <c:crosses val="autoZero"/>
        <c:auto val="1"/>
        <c:lblAlgn val="ctr"/>
        <c:lblOffset val="100"/>
        <c:noMultiLvlLbl val="0"/>
      </c:catAx>
      <c:valAx>
        <c:axId val="81236521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3067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 dio.xlsx]Controller!Tabela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314381547578759E-2"/>
          <c:y val="0.11670446764806573"/>
          <c:w val="0.95065051592642436"/>
          <c:h val="0.800875841606755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Controller!$D$4:$D$7</c:f>
              <c:strCache>
                <c:ptCount val="3"/>
                <c:pt idx="0">
                  <c:v>Renda Fixa</c:v>
                </c:pt>
                <c:pt idx="1">
                  <c:v>Investimento</c:v>
                </c:pt>
                <c:pt idx="2">
                  <c:v>Renda</c:v>
                </c:pt>
              </c:strCache>
            </c:strRef>
          </c:cat>
          <c:val>
            <c:numRef>
              <c:f>Controller!$E$4:$E$7</c:f>
              <c:numCache>
                <c:formatCode>"R$"\ #,##0.00</c:formatCode>
                <c:ptCount val="3"/>
                <c:pt idx="0">
                  <c:v>151600</c:v>
                </c:pt>
                <c:pt idx="1">
                  <c:v>47250</c:v>
                </c:pt>
                <c:pt idx="2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D-4718-A626-805D6ED97F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8180208"/>
        <c:axId val="1117675520"/>
      </c:barChart>
      <c:catAx>
        <c:axId val="97818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675520"/>
        <c:crosses val="autoZero"/>
        <c:auto val="1"/>
        <c:lblAlgn val="ctr"/>
        <c:lblOffset val="100"/>
        <c:noMultiLvlLbl val="0"/>
      </c:catAx>
      <c:valAx>
        <c:axId val="111767552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7818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Caixinha!$D$2</c:f>
              <c:numCache>
                <c:formatCode>_("R$"* #,##0.00_);_("R$"* \(#,##0.00\);_("R$"* "-"??_);_(@_)</c:formatCode>
                <c:ptCount val="1"/>
                <c:pt idx="0">
                  <c:v>23290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1-4BE5-AE31-0F9F9F4EF91A}"/>
            </c:ext>
          </c:extLst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1D1-4BE5-AE31-0F9F9F4EF9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1-4BE5-AE31-0F9F9F4E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3581472"/>
        <c:axId val="75404288"/>
      </c:barChart>
      <c:catAx>
        <c:axId val="1193581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404288"/>
        <c:crosses val="autoZero"/>
        <c:auto val="1"/>
        <c:lblAlgn val="ctr"/>
        <c:lblOffset val="100"/>
        <c:noMultiLvlLbl val="0"/>
      </c:catAx>
      <c:valAx>
        <c:axId val="7540428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9358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image" Target="../media/image12.sv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chart" Target="../charts/chart3.xml"/><Relationship Id="rId14" Type="http://schemas.openxmlformats.org/officeDocument/2006/relationships/hyperlink" Target="#Dat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23</xdr:row>
      <xdr:rowOff>129540</xdr:rowOff>
    </xdr:from>
    <xdr:to>
      <xdr:col>10</xdr:col>
      <xdr:colOff>266700</xdr:colOff>
      <xdr:row>43</xdr:row>
      <xdr:rowOff>121920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204815B7-9E7D-31B0-192B-1DCDB7826CDC}"/>
            </a:ext>
          </a:extLst>
        </xdr:cNvPr>
        <xdr:cNvSpPr/>
      </xdr:nvSpPr>
      <xdr:spPr>
        <a:xfrm>
          <a:off x="937260" y="4693920"/>
          <a:ext cx="5425440" cy="36499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356348</xdr:colOff>
      <xdr:row>23</xdr:row>
      <xdr:rowOff>22859</xdr:rowOff>
    </xdr:from>
    <xdr:to>
      <xdr:col>19</xdr:col>
      <xdr:colOff>600635</xdr:colOff>
      <xdr:row>42</xdr:row>
      <xdr:rowOff>129540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A152806A-BBA4-3405-69B3-3095A0D7DF14}"/>
            </a:ext>
          </a:extLst>
        </xdr:cNvPr>
        <xdr:cNvGrpSpPr/>
      </xdr:nvGrpSpPr>
      <xdr:grpSpPr>
        <a:xfrm>
          <a:off x="2364442" y="5679588"/>
          <a:ext cx="11217087" cy="3513270"/>
          <a:chOff x="2364442" y="6136788"/>
          <a:chExt cx="9669780" cy="3513270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C9065A85-3449-593F-8DAC-7C83843EF39D}"/>
              </a:ext>
            </a:extLst>
          </xdr:cNvPr>
          <xdr:cNvGrpSpPr/>
        </xdr:nvGrpSpPr>
        <xdr:grpSpPr>
          <a:xfrm>
            <a:off x="2364442" y="6136788"/>
            <a:ext cx="9669780" cy="3513270"/>
            <a:chOff x="1005840" y="647700"/>
            <a:chExt cx="9669780" cy="3581400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D2155491-4E09-4277-9885-D13E5FD42286}"/>
                </a:ext>
              </a:extLst>
            </xdr:cNvPr>
            <xdr:cNvSpPr/>
          </xdr:nvSpPr>
          <xdr:spPr>
            <a:xfrm>
              <a:off x="1005840" y="670560"/>
              <a:ext cx="9662160" cy="3558540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0E626B6-A7C1-4E2B-80F1-46CC0BBA1A15}"/>
                </a:ext>
              </a:extLst>
            </xdr:cNvPr>
            <xdr:cNvGraphicFramePr>
              <a:graphicFrameLocks/>
            </xdr:cNvGraphicFramePr>
          </xdr:nvGraphicFramePr>
          <xdr:xfrm>
            <a:off x="1013460" y="1303020"/>
            <a:ext cx="908304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0" name="Retângulo: Cantos Superiores Arredondados 9">
              <a:extLst>
                <a:ext uri="{FF2B5EF4-FFF2-40B4-BE49-F238E27FC236}">
                  <a16:creationId xmlns:a16="http://schemas.microsoft.com/office/drawing/2014/main" id="{2917C6FA-3A99-CA92-F480-596ADD2AA4EE}"/>
                </a:ext>
              </a:extLst>
            </xdr:cNvPr>
            <xdr:cNvSpPr/>
          </xdr:nvSpPr>
          <xdr:spPr>
            <a:xfrm>
              <a:off x="1013460" y="647700"/>
              <a:ext cx="9662160" cy="655319"/>
            </a:xfrm>
            <a:prstGeom prst="round2SameRect">
              <a:avLst>
                <a:gd name="adj1" fmla="val 50000"/>
                <a:gd name="adj2" fmla="val 0"/>
              </a:avLst>
            </a:prstGeom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2400"/>
                <a:t>         SAÍDAS</a:t>
              </a:r>
            </a:p>
          </xdr:txBody>
        </xdr:sp>
      </xdr:grpSp>
      <xdr:pic>
        <xdr:nvPicPr>
          <xdr:cNvPr id="15" name="Gráfico 14" descr="Dinheiro voador estrutura de tópicos">
            <a:extLst>
              <a:ext uri="{FF2B5EF4-FFF2-40B4-BE49-F238E27FC236}">
                <a16:creationId xmlns:a16="http://schemas.microsoft.com/office/drawing/2014/main" id="{60B95D0B-857E-4895-9DDF-E666316551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617693" y="6230469"/>
            <a:ext cx="466166" cy="46616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356348</xdr:colOff>
      <xdr:row>1</xdr:row>
      <xdr:rowOff>44824</xdr:rowOff>
    </xdr:from>
    <xdr:to>
      <xdr:col>10</xdr:col>
      <xdr:colOff>264908</xdr:colOff>
      <xdr:row>21</xdr:row>
      <xdr:rowOff>52443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FFB7DF86-F67D-E50A-F296-C75D5F068F4F}"/>
            </a:ext>
          </a:extLst>
        </xdr:cNvPr>
        <xdr:cNvGrpSpPr/>
      </xdr:nvGrpSpPr>
      <xdr:grpSpPr>
        <a:xfrm>
          <a:off x="2364442" y="1757083"/>
          <a:ext cx="5394960" cy="3593501"/>
          <a:chOff x="2364442" y="2214283"/>
          <a:chExt cx="5394960" cy="3593501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9A86BDF7-DF84-6192-8CDF-ABA75B407449}"/>
              </a:ext>
            </a:extLst>
          </xdr:cNvPr>
          <xdr:cNvGrpSpPr/>
        </xdr:nvGrpSpPr>
        <xdr:grpSpPr>
          <a:xfrm>
            <a:off x="2364442" y="2214283"/>
            <a:ext cx="5394960" cy="3593501"/>
            <a:chOff x="1005840" y="4518660"/>
            <a:chExt cx="5394960" cy="3665220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3E8A6AC7-7A5B-4A3F-A1B8-614ACFCE932C}"/>
                </a:ext>
              </a:extLst>
            </xdr:cNvPr>
            <xdr:cNvSpPr/>
          </xdr:nvSpPr>
          <xdr:spPr>
            <a:xfrm>
              <a:off x="1005840" y="4625340"/>
              <a:ext cx="5257800" cy="3558540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63EDB03-95DD-4FD4-914D-5FFF57F1CFBD}"/>
                </a:ext>
              </a:extLst>
            </xdr:cNvPr>
            <xdr:cNvGraphicFramePr>
              <a:graphicFrameLocks/>
            </xdr:cNvGraphicFramePr>
          </xdr:nvGraphicFramePr>
          <xdr:xfrm>
            <a:off x="1082040" y="5151120"/>
            <a:ext cx="5318760" cy="28041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1" name="Retângulo: Cantos Superiores Arredondados 10">
              <a:extLst>
                <a:ext uri="{FF2B5EF4-FFF2-40B4-BE49-F238E27FC236}">
                  <a16:creationId xmlns:a16="http://schemas.microsoft.com/office/drawing/2014/main" id="{086B3E53-E718-4661-BBFC-70EFAB55A558}"/>
                </a:ext>
              </a:extLst>
            </xdr:cNvPr>
            <xdr:cNvSpPr/>
          </xdr:nvSpPr>
          <xdr:spPr>
            <a:xfrm>
              <a:off x="1013460" y="4518660"/>
              <a:ext cx="5273040" cy="655320"/>
            </a:xfrm>
            <a:prstGeom prst="round2SameRect">
              <a:avLst>
                <a:gd name="adj1" fmla="val 50000"/>
                <a:gd name="adj2" fmla="val 0"/>
              </a:avLst>
            </a:prstGeom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2400"/>
                <a:t>         ENTRADAS</a:t>
              </a:r>
            </a:p>
          </xdr:txBody>
        </xdr:sp>
      </xdr:grpSp>
      <xdr:pic>
        <xdr:nvPicPr>
          <xdr:cNvPr id="17" name="Gráfico 16" descr="Moedas estrutura de tópicos">
            <a:extLst>
              <a:ext uri="{FF2B5EF4-FFF2-40B4-BE49-F238E27FC236}">
                <a16:creationId xmlns:a16="http://schemas.microsoft.com/office/drawing/2014/main" id="{CF8F5B7F-8ACE-F030-9760-2DE669B649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552542" y="2301530"/>
            <a:ext cx="504423" cy="50442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89647</xdr:colOff>
      <xdr:row>1</xdr:row>
      <xdr:rowOff>89647</xdr:rowOff>
    </xdr:from>
    <xdr:to>
      <xdr:col>0</xdr:col>
      <xdr:colOff>1918447</xdr:colOff>
      <xdr:row>21</xdr:row>
      <xdr:rowOff>107576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Mês">
              <a:extLst>
                <a:ext uri="{FF2B5EF4-FFF2-40B4-BE49-F238E27FC236}">
                  <a16:creationId xmlns:a16="http://schemas.microsoft.com/office/drawing/2014/main" id="{4A098C17-60C3-4F38-ABF0-F3BCE5D0CB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47" y="1801906"/>
              <a:ext cx="1828800" cy="36038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96373</xdr:colOff>
      <xdr:row>1</xdr:row>
      <xdr:rowOff>44824</xdr:rowOff>
    </xdr:from>
    <xdr:to>
      <xdr:col>19</xdr:col>
      <xdr:colOff>500233</xdr:colOff>
      <xdr:row>21</xdr:row>
      <xdr:rowOff>107576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728E1E56-9D91-04D1-80E6-5E3B7570A5CB}"/>
            </a:ext>
          </a:extLst>
        </xdr:cNvPr>
        <xdr:cNvGrpSpPr/>
      </xdr:nvGrpSpPr>
      <xdr:grpSpPr>
        <a:xfrm>
          <a:off x="8200467" y="1757083"/>
          <a:ext cx="5280660" cy="3648634"/>
          <a:chOff x="8200465" y="2214283"/>
          <a:chExt cx="5280660" cy="3648634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62F3E6BD-06F8-146D-6F06-31ED4891E3A0}"/>
              </a:ext>
            </a:extLst>
          </xdr:cNvPr>
          <xdr:cNvSpPr/>
        </xdr:nvSpPr>
        <xdr:spPr>
          <a:xfrm>
            <a:off x="8200465" y="2318876"/>
            <a:ext cx="5257800" cy="3488908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C0B079EF-D31A-5B73-69E8-8FB1CBEE56D1}"/>
              </a:ext>
            </a:extLst>
          </xdr:cNvPr>
          <xdr:cNvSpPr/>
        </xdr:nvSpPr>
        <xdr:spPr>
          <a:xfrm>
            <a:off x="8208085" y="2214283"/>
            <a:ext cx="5273040" cy="642497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2400"/>
              <a:t>         Economias</a:t>
            </a:r>
          </a:p>
        </xdr:txBody>
      </xdr:sp>
      <xdr:pic>
        <xdr:nvPicPr>
          <xdr:cNvPr id="24" name="Gráfico 23" descr="Cofrinho estrutura de tópicos">
            <a:extLst>
              <a:ext uri="{FF2B5EF4-FFF2-40B4-BE49-F238E27FC236}">
                <a16:creationId xmlns:a16="http://schemas.microsoft.com/office/drawing/2014/main" id="{B0F5F08C-B3D0-E108-D852-4D78A0E7C8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rcRect/>
          <a:stretch/>
        </xdr:blipFill>
        <xdr:spPr>
          <a:xfrm>
            <a:off x="8388565" y="2301530"/>
            <a:ext cx="504423" cy="504423"/>
          </a:xfrm>
          <a:prstGeom prst="rect">
            <a:avLst/>
          </a:prstGeom>
        </xdr:spPr>
      </xdr:pic>
      <xdr:graphicFrame macro="">
        <xdr:nvGraphicFramePr>
          <xdr:cNvPr id="28" name="Gráfico 27">
            <a:extLst>
              <a:ext uri="{FF2B5EF4-FFF2-40B4-BE49-F238E27FC236}">
                <a16:creationId xmlns:a16="http://schemas.microsoft.com/office/drawing/2014/main" id="{37F88A4E-8534-4846-9ED8-3D13EA082754}"/>
              </a:ext>
            </a:extLst>
          </xdr:cNvPr>
          <xdr:cNvGraphicFramePr>
            <a:graphicFrameLocks/>
          </xdr:cNvGraphicFramePr>
        </xdr:nvGraphicFramePr>
        <xdr:xfrm>
          <a:off x="8408894" y="311971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0</xdr:col>
      <xdr:colOff>1</xdr:colOff>
      <xdr:row>0</xdr:row>
      <xdr:rowOff>313765</xdr:rowOff>
    </xdr:from>
    <xdr:to>
      <xdr:col>1</xdr:col>
      <xdr:colOff>1</xdr:colOff>
      <xdr:row>0</xdr:row>
      <xdr:rowOff>1138518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149F9D08-9F25-EF0D-F85A-FF586459EC9A}"/>
            </a:ext>
          </a:extLst>
        </xdr:cNvPr>
        <xdr:cNvSpPr/>
      </xdr:nvSpPr>
      <xdr:spPr>
        <a:xfrm>
          <a:off x="1" y="313765"/>
          <a:ext cx="2008094" cy="824753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636493</xdr:colOff>
      <xdr:row>0</xdr:row>
      <xdr:rowOff>385482</xdr:rowOff>
    </xdr:from>
    <xdr:to>
      <xdr:col>0</xdr:col>
      <xdr:colOff>1319984</xdr:colOff>
      <xdr:row>0</xdr:row>
      <xdr:rowOff>1048871</xdr:rowOff>
    </xdr:to>
    <xdr:pic>
      <xdr:nvPicPr>
        <xdr:cNvPr id="37" name="Gráfico 36" descr="Registrar com preenchimento sólido">
          <a:extLst>
            <a:ext uri="{FF2B5EF4-FFF2-40B4-BE49-F238E27FC236}">
              <a16:creationId xmlns:a16="http://schemas.microsoft.com/office/drawing/2014/main" id="{B6B16AF1-FE98-CD95-FD83-A060E516E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36493" y="385482"/>
          <a:ext cx="683491" cy="663389"/>
        </a:xfrm>
        <a:prstGeom prst="rect">
          <a:avLst/>
        </a:prstGeom>
      </xdr:spPr>
    </xdr:pic>
    <xdr:clientData/>
  </xdr:twoCellAnchor>
  <xdr:twoCellAnchor>
    <xdr:from>
      <xdr:col>1</xdr:col>
      <xdr:colOff>365312</xdr:colOff>
      <xdr:row>0</xdr:row>
      <xdr:rowOff>140987</xdr:rowOff>
    </xdr:from>
    <xdr:to>
      <xdr:col>19</xdr:col>
      <xdr:colOff>484093</xdr:colOff>
      <xdr:row>0</xdr:row>
      <xdr:rowOff>1335741</xdr:rowOff>
    </xdr:to>
    <xdr:grpSp>
      <xdr:nvGrpSpPr>
        <xdr:cNvPr id="50" name="Agrupar 49">
          <a:extLst>
            <a:ext uri="{FF2B5EF4-FFF2-40B4-BE49-F238E27FC236}">
              <a16:creationId xmlns:a16="http://schemas.microsoft.com/office/drawing/2014/main" id="{5CABD15C-97CE-0891-83FA-EC9D22F18658}"/>
            </a:ext>
          </a:extLst>
        </xdr:cNvPr>
        <xdr:cNvGrpSpPr/>
      </xdr:nvGrpSpPr>
      <xdr:grpSpPr>
        <a:xfrm>
          <a:off x="2373406" y="140987"/>
          <a:ext cx="11091581" cy="1194754"/>
          <a:chOff x="2373406" y="140987"/>
          <a:chExt cx="11091581" cy="1194754"/>
        </a:xfrm>
      </xdr:grpSpPr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660C7828-3006-2D91-020F-93692611CEB1}"/>
              </a:ext>
            </a:extLst>
          </xdr:cNvPr>
          <xdr:cNvSpPr/>
        </xdr:nvSpPr>
        <xdr:spPr>
          <a:xfrm>
            <a:off x="2373406" y="143435"/>
            <a:ext cx="11091581" cy="1192306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Retângulo 37">
            <a:extLst>
              <a:ext uri="{FF2B5EF4-FFF2-40B4-BE49-F238E27FC236}">
                <a16:creationId xmlns:a16="http://schemas.microsoft.com/office/drawing/2014/main" id="{C25B9204-FAB8-0F37-3560-71B30CE45734}"/>
              </a:ext>
            </a:extLst>
          </xdr:cNvPr>
          <xdr:cNvSpPr/>
        </xdr:nvSpPr>
        <xdr:spPr>
          <a:xfrm>
            <a:off x="2958353" y="251012"/>
            <a:ext cx="1084729" cy="923364"/>
          </a:xfrm>
          <a:prstGeom prst="rect">
            <a:avLst/>
          </a:prstGeom>
          <a:ln>
            <a:noFill/>
          </a:ln>
        </xdr:spPr>
        <xdr:style>
          <a:lnRef idx="2">
            <a:schemeClr val="accent4">
              <a:shade val="15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5" name="Imagem 44" descr="Mulher usando um terno">
            <a:extLst>
              <a:ext uri="{FF2B5EF4-FFF2-40B4-BE49-F238E27FC236}">
                <a16:creationId xmlns:a16="http://schemas.microsoft.com/office/drawing/2014/main" id="{B0C79D2F-75C1-81A7-AC08-EEDC3778C9F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rcRect b="61148"/>
          <a:stretch/>
        </xdr:blipFill>
        <xdr:spPr>
          <a:xfrm>
            <a:off x="3039034" y="140987"/>
            <a:ext cx="1287563" cy="1042355"/>
          </a:xfrm>
          <a:prstGeom prst="rect">
            <a:avLst/>
          </a:prstGeom>
        </xdr:spPr>
      </xdr:pic>
      <xdr:sp macro="" textlink="">
        <xdr:nvSpPr>
          <xdr:cNvPr id="46" name="CaixaDeTexto 45">
            <a:extLst>
              <a:ext uri="{FF2B5EF4-FFF2-40B4-BE49-F238E27FC236}">
                <a16:creationId xmlns:a16="http://schemas.microsoft.com/office/drawing/2014/main" id="{269B4029-ACED-59FB-E69B-ECBA44676066}"/>
              </a:ext>
            </a:extLst>
          </xdr:cNvPr>
          <xdr:cNvSpPr txBox="1"/>
        </xdr:nvSpPr>
        <xdr:spPr>
          <a:xfrm>
            <a:off x="4312025" y="295835"/>
            <a:ext cx="2294964" cy="39444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/>
              <a:t>Hello,</a:t>
            </a:r>
            <a:r>
              <a:rPr lang="pt-BR" sz="2400" baseline="0"/>
              <a:t> Giuliana</a:t>
            </a:r>
            <a:endParaRPr lang="pt-BR" sz="24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E36DF18E-0D5B-4B65-9928-4D90AD8352B0}"/>
              </a:ext>
            </a:extLst>
          </xdr:cNvPr>
          <xdr:cNvSpPr txBox="1"/>
        </xdr:nvSpPr>
        <xdr:spPr>
          <a:xfrm>
            <a:off x="4312023" y="681318"/>
            <a:ext cx="4052047" cy="39444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>
                <a:solidFill>
                  <a:schemeClr val="bg1">
                    <a:lumMod val="65000"/>
                  </a:schemeClr>
                </a:solidFill>
              </a:rPr>
              <a:t>Acompanhamento</a:t>
            </a:r>
            <a:r>
              <a:rPr lang="pt-BR" sz="1600" baseline="0">
                <a:solidFill>
                  <a:schemeClr val="bg1">
                    <a:lumMod val="65000"/>
                  </a:schemeClr>
                </a:solidFill>
              </a:rPr>
              <a:t> Financeiro</a:t>
            </a:r>
            <a:endParaRPr lang="pt-BR" sz="1600">
              <a:solidFill>
                <a:schemeClr val="bg1">
                  <a:lumMod val="65000"/>
                </a:schemeClr>
              </a:solidFill>
            </a:endParaRPr>
          </a:p>
        </xdr:txBody>
      </xdr:sp>
    </xdr:grpSp>
    <xdr:clientData/>
  </xdr:twoCellAnchor>
  <xdr:twoCellAnchor>
    <xdr:from>
      <xdr:col>12</xdr:col>
      <xdr:colOff>268941</xdr:colOff>
      <xdr:row>0</xdr:row>
      <xdr:rowOff>627529</xdr:rowOff>
    </xdr:from>
    <xdr:to>
      <xdr:col>18</xdr:col>
      <xdr:colOff>582706</xdr:colOff>
      <xdr:row>0</xdr:row>
      <xdr:rowOff>977153</xdr:rowOff>
    </xdr:to>
    <xdr:grpSp>
      <xdr:nvGrpSpPr>
        <xdr:cNvPr id="54" name="Agrupar 53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C22C3D4-C058-8644-53E3-83B69F2936FF}"/>
            </a:ext>
          </a:extLst>
        </xdr:cNvPr>
        <xdr:cNvGrpSpPr/>
      </xdr:nvGrpSpPr>
      <xdr:grpSpPr>
        <a:xfrm>
          <a:off x="8982635" y="627529"/>
          <a:ext cx="3971365" cy="349624"/>
          <a:chOff x="8982635" y="627529"/>
          <a:chExt cx="3971365" cy="349624"/>
        </a:xfrm>
      </xdr:grpSpPr>
      <xdr:sp macro="" textlink="">
        <xdr:nvSpPr>
          <xdr:cNvPr id="48" name="Retângulo 47">
            <a:extLst>
              <a:ext uri="{FF2B5EF4-FFF2-40B4-BE49-F238E27FC236}">
                <a16:creationId xmlns:a16="http://schemas.microsoft.com/office/drawing/2014/main" id="{B7EF9F2D-B18B-47CD-CF67-23CB01D31B20}"/>
              </a:ext>
            </a:extLst>
          </xdr:cNvPr>
          <xdr:cNvSpPr/>
        </xdr:nvSpPr>
        <xdr:spPr>
          <a:xfrm>
            <a:off x="8982635" y="627529"/>
            <a:ext cx="3971365" cy="349624"/>
          </a:xfrm>
          <a:prstGeom prst="rect">
            <a:avLst/>
          </a:prstGeom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1" name="CaixaDeTexto 50">
            <a:extLst>
              <a:ext uri="{FF2B5EF4-FFF2-40B4-BE49-F238E27FC236}">
                <a16:creationId xmlns:a16="http://schemas.microsoft.com/office/drawing/2014/main" id="{87F8487C-CC5E-41D1-8741-48FC056668BC}"/>
              </a:ext>
            </a:extLst>
          </xdr:cNvPr>
          <xdr:cNvSpPr txBox="1"/>
        </xdr:nvSpPr>
        <xdr:spPr>
          <a:xfrm>
            <a:off x="9016253" y="651976"/>
            <a:ext cx="1606923" cy="22656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>
                <a:solidFill>
                  <a:schemeClr val="bg1">
                    <a:lumMod val="65000"/>
                  </a:schemeClr>
                </a:solidFill>
              </a:rPr>
              <a:t>pesquisar dados...</a:t>
            </a:r>
          </a:p>
        </xdr:txBody>
      </xdr:sp>
      <xdr:pic>
        <xdr:nvPicPr>
          <xdr:cNvPr id="53" name="Gráfico 52" descr="Lupa com preenchimento sólido">
            <a:extLst>
              <a:ext uri="{FF2B5EF4-FFF2-40B4-BE49-F238E27FC236}">
                <a16:creationId xmlns:a16="http://schemas.microsoft.com/office/drawing/2014/main" id="{2B5CAD78-374E-29B8-883B-5C2D5FF6B1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12550588" y="681318"/>
            <a:ext cx="268942" cy="268942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liana dos Santos Araujo" refreshedDate="45688.424418055554" createdVersion="8" refreshedVersion="8" minRefreshableVersion="3" recordCount="215" xr:uid="{6F4593B9-4C8A-4B82-90DC-499796A79B7A}">
  <cacheSource type="worksheet">
    <worksheetSource name="Tabela1"/>
  </cacheSource>
  <cacheFields count="8">
    <cacheField name="Data" numFmtId="14">
      <sharedItems containsSemiMixedTypes="0" containsNonDate="0" containsDate="1" containsString="0" minDate="2024-02-01T00:00:00" maxDate="2025-01-27T00:00:00"/>
    </cacheField>
    <cacheField name="Mês" numFmtId="1">
      <sharedItems containsSemiMixedTypes="0" containsString="0" containsNumber="1" containsInteger="1" minValue="1" maxValue="12" count="12">
        <n v="2"/>
        <n v="3"/>
        <n v="4"/>
        <n v="5"/>
        <n v="6"/>
        <n v="7"/>
        <n v="8"/>
        <n v="9"/>
        <n v="10"/>
        <n v="11"/>
        <n v="12"/>
        <n v="1"/>
      </sharedItems>
    </cacheField>
    <cacheField name="Tipo" numFmtId="0">
      <sharedItems count="3">
        <s v="ENTRADA"/>
        <s v="SAIDA"/>
        <s v="SAÍDA" u="1"/>
      </sharedItems>
    </cacheField>
    <cacheField name="Categoria" numFmtId="0">
      <sharedItems count="23">
        <s v="Investimento"/>
        <s v="Renda Fixa"/>
        <s v="Presente"/>
        <s v="Alimentação"/>
        <s v="Vestuário"/>
        <s v="Saúde"/>
        <s v="Higiene e Beleza"/>
        <s v="Transporte"/>
        <s v="Serviços"/>
        <s v="Lazer"/>
        <s v="Renda"/>
        <s v="Viagem"/>
        <s v="Educação" u="1"/>
        <s v="Investimentos" u="1"/>
        <s v="Eletrônicos" u="1"/>
        <s v="Utilidades Domésticas" u="1"/>
        <s v="Presentes" u="1"/>
        <s v="Beleza" u="1"/>
        <s v="Pet Care" u="1"/>
        <s v="Gastronomia" u="1"/>
        <s v="Freelance" u="1"/>
        <s v="Utilidades Dom." u="1"/>
        <s v="Venda de ativos" u="1"/>
      </sharedItems>
    </cacheField>
    <cacheField name="Descrição" numFmtId="0">
      <sharedItems/>
    </cacheField>
    <cacheField name="Valor" numFmtId="0">
      <sharedItems containsSemiMixedTypes="0" containsString="0" containsNumber="1" minValue="7" maxValue="12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6450600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d v="2024-02-01T00:00:00"/>
    <x v="0"/>
    <x v="0"/>
    <x v="0"/>
    <s v="Aluguel"/>
    <n v="2000"/>
    <s v="PIX"/>
    <s v="Recebido"/>
  </r>
  <r>
    <d v="2024-02-02T00:00:00"/>
    <x v="0"/>
    <x v="0"/>
    <x v="1"/>
    <s v="Vale Alimentação"/>
    <n v="1800"/>
    <s v="VR"/>
    <s v="Recebido"/>
  </r>
  <r>
    <d v="2024-02-03T00:00:00"/>
    <x v="0"/>
    <x v="1"/>
    <x v="2"/>
    <s v="Aniversário"/>
    <n v="80"/>
    <s v="Débito conta"/>
    <s v="Pago"/>
  </r>
  <r>
    <d v="2024-02-05T00:00:00"/>
    <x v="0"/>
    <x v="1"/>
    <x v="3"/>
    <s v="Restaurante"/>
    <n v="79"/>
    <s v="Débito conta"/>
    <s v="Pago"/>
  </r>
  <r>
    <d v="2024-02-06T00:00:00"/>
    <x v="0"/>
    <x v="1"/>
    <x v="4"/>
    <s v="Roupas"/>
    <n v="200"/>
    <s v="Débito conta"/>
    <s v="Pago"/>
  </r>
  <r>
    <d v="2024-02-07T00:00:00"/>
    <x v="0"/>
    <x v="1"/>
    <x v="5"/>
    <s v="Plano"/>
    <n v="350"/>
    <s v="Débito conta"/>
    <s v="Pago"/>
  </r>
  <r>
    <d v="2024-02-08T00:00:00"/>
    <x v="0"/>
    <x v="1"/>
    <x v="6"/>
    <s v="Salão"/>
    <n v="50"/>
    <s v="PIX"/>
    <s v="Pago"/>
  </r>
  <r>
    <d v="2024-02-10T00:00:00"/>
    <x v="0"/>
    <x v="1"/>
    <x v="7"/>
    <s v="Combustível"/>
    <n v="117.23"/>
    <s v="Débito conta"/>
    <s v="Pago"/>
  </r>
  <r>
    <d v="2024-02-14T00:00:00"/>
    <x v="0"/>
    <x v="1"/>
    <x v="5"/>
    <s v="Dentista"/>
    <n v="150"/>
    <s v="PIX"/>
    <s v="Pago"/>
  </r>
  <r>
    <d v="2024-02-15T00:00:00"/>
    <x v="0"/>
    <x v="1"/>
    <x v="3"/>
    <s v="Restaurante"/>
    <n v="50"/>
    <s v="Débito conta"/>
    <s v="Pago"/>
  </r>
  <r>
    <d v="2024-02-18T00:00:00"/>
    <x v="0"/>
    <x v="1"/>
    <x v="7"/>
    <s v="Estacionamento"/>
    <n v="10"/>
    <s v="PIX"/>
    <s v="Pago"/>
  </r>
  <r>
    <d v="2024-02-19T00:00:00"/>
    <x v="0"/>
    <x v="1"/>
    <x v="7"/>
    <s v="Combustível"/>
    <n v="250.44"/>
    <s v="Débito conta"/>
    <s v="Pago"/>
  </r>
  <r>
    <d v="2024-02-20T00:00:00"/>
    <x v="0"/>
    <x v="1"/>
    <x v="8"/>
    <s v="Energia"/>
    <n v="120"/>
    <s v="Débito conta"/>
    <s v="Recebido"/>
  </r>
  <r>
    <d v="2024-02-20T00:00:00"/>
    <x v="0"/>
    <x v="0"/>
    <x v="1"/>
    <s v="SALÁRIO"/>
    <n v="10000"/>
    <s v="Crédito conta"/>
    <s v="Recebido"/>
  </r>
  <r>
    <d v="2024-02-21T00:00:00"/>
    <x v="0"/>
    <x v="1"/>
    <x v="9"/>
    <s v="Cinema"/>
    <n v="60"/>
    <s v="Débito conta"/>
    <s v="Pago"/>
  </r>
  <r>
    <d v="2024-02-21T00:00:00"/>
    <x v="0"/>
    <x v="1"/>
    <x v="9"/>
    <s v="Lanche"/>
    <n v="30"/>
    <s v="Débito conta"/>
    <s v="Pago"/>
  </r>
  <r>
    <d v="2024-02-23T00:00:00"/>
    <x v="0"/>
    <x v="1"/>
    <x v="8"/>
    <s v="Internet"/>
    <n v="79"/>
    <s v="Débito conta"/>
    <s v="Pago"/>
  </r>
  <r>
    <d v="2024-02-24T00:00:00"/>
    <x v="0"/>
    <x v="1"/>
    <x v="3"/>
    <s v="Restaurante"/>
    <n v="120"/>
    <s v="Débito conta"/>
    <s v="Pago"/>
  </r>
  <r>
    <d v="2024-02-25T00:00:00"/>
    <x v="0"/>
    <x v="1"/>
    <x v="8"/>
    <s v="Agua"/>
    <n v="60"/>
    <s v="Débito conta"/>
    <s v="Pago"/>
  </r>
  <r>
    <d v="2024-02-26T00:00:00"/>
    <x v="0"/>
    <x v="1"/>
    <x v="8"/>
    <s v="Agua"/>
    <n v="85"/>
    <s v="Débito conta"/>
    <s v="Pago"/>
  </r>
  <r>
    <d v="2024-02-27T00:00:00"/>
    <x v="0"/>
    <x v="1"/>
    <x v="6"/>
    <s v="Salão"/>
    <n v="50"/>
    <s v="PIX"/>
    <s v="Pago"/>
  </r>
  <r>
    <d v="2024-02-28T00:00:00"/>
    <x v="0"/>
    <x v="1"/>
    <x v="7"/>
    <s v="Combustível"/>
    <n v="100"/>
    <s v="Débito conta"/>
    <s v="Pago"/>
  </r>
  <r>
    <d v="2024-02-29T00:00:00"/>
    <x v="0"/>
    <x v="1"/>
    <x v="3"/>
    <s v="Supermercado"/>
    <n v="1096.1199999999999"/>
    <s v="VALE ALIMENTAÇÃO"/>
    <s v="Pago"/>
  </r>
  <r>
    <d v="2024-03-02T00:00:00"/>
    <x v="1"/>
    <x v="1"/>
    <x v="2"/>
    <s v="Aniversário"/>
    <n v="120"/>
    <s v="Débito conta"/>
    <s v="Pago"/>
  </r>
  <r>
    <d v="2024-03-04T00:00:00"/>
    <x v="1"/>
    <x v="0"/>
    <x v="0"/>
    <s v="Aluguel"/>
    <n v="2000"/>
    <s v="PIX"/>
    <s v="Recebido"/>
  </r>
  <r>
    <d v="2024-03-05T00:00:00"/>
    <x v="1"/>
    <x v="0"/>
    <x v="1"/>
    <s v="Vale Alimentação"/>
    <n v="1800"/>
    <s v="VR"/>
    <s v="Recebido"/>
  </r>
  <r>
    <d v="2024-03-06T00:00:00"/>
    <x v="1"/>
    <x v="1"/>
    <x v="5"/>
    <s v="Plano"/>
    <n v="350"/>
    <s v="Débito conta"/>
    <s v="Pago"/>
  </r>
  <r>
    <d v="2024-03-07T00:00:00"/>
    <x v="1"/>
    <x v="1"/>
    <x v="7"/>
    <s v="Combustível"/>
    <n v="112.8"/>
    <s v="Débito conta"/>
    <s v="Pago"/>
  </r>
  <r>
    <d v="2024-03-10T00:00:00"/>
    <x v="1"/>
    <x v="1"/>
    <x v="3"/>
    <s v="Restaurante"/>
    <n v="200"/>
    <s v="Débito conta"/>
    <s v="Pago"/>
  </r>
  <r>
    <d v="2024-03-12T00:00:00"/>
    <x v="1"/>
    <x v="1"/>
    <x v="6"/>
    <s v="Salão"/>
    <n v="50"/>
    <s v="PIX"/>
    <s v="Pago"/>
  </r>
  <r>
    <d v="2024-03-13T00:00:00"/>
    <x v="1"/>
    <x v="1"/>
    <x v="2"/>
    <s v="Aniversário"/>
    <n v="60"/>
    <s v="Crédito"/>
    <s v="Pago"/>
  </r>
  <r>
    <d v="2024-03-17T00:00:00"/>
    <x v="1"/>
    <x v="1"/>
    <x v="3"/>
    <s v="Restaurante"/>
    <n v="79"/>
    <s v="Débito conta"/>
    <s v="Pago"/>
  </r>
  <r>
    <d v="2024-03-19T00:00:00"/>
    <x v="1"/>
    <x v="1"/>
    <x v="7"/>
    <s v="Combustível"/>
    <n v="245.12"/>
    <s v="Débito conta"/>
    <s v="Pago"/>
  </r>
  <r>
    <d v="2024-03-20T00:00:00"/>
    <x v="1"/>
    <x v="1"/>
    <x v="8"/>
    <s v="Energia"/>
    <n v="111"/>
    <s v="Débito conta"/>
    <s v="Recebido"/>
  </r>
  <r>
    <d v="2024-03-20T00:00:00"/>
    <x v="1"/>
    <x v="0"/>
    <x v="1"/>
    <s v="SALÁRIO"/>
    <n v="10000"/>
    <s v="Crédito conta"/>
    <s v="Recebido"/>
  </r>
  <r>
    <d v="2024-03-21T00:00:00"/>
    <x v="1"/>
    <x v="1"/>
    <x v="4"/>
    <s v="Viagem"/>
    <n v="450"/>
    <s v="Crédito"/>
    <s v="Pago"/>
  </r>
  <r>
    <d v="2024-03-22T00:00:00"/>
    <x v="1"/>
    <x v="1"/>
    <x v="6"/>
    <s v="Salão"/>
    <n v="50"/>
    <s v="PIX"/>
    <s v="Pago"/>
  </r>
  <r>
    <d v="2024-03-23T00:00:00"/>
    <x v="1"/>
    <x v="1"/>
    <x v="8"/>
    <s v="Internet"/>
    <n v="79"/>
    <s v="Débito conta"/>
    <s v="Pago"/>
  </r>
  <r>
    <d v="2024-03-24T00:00:00"/>
    <x v="1"/>
    <x v="1"/>
    <x v="3"/>
    <s v="Restaurante"/>
    <n v="75"/>
    <s v="Débito conta"/>
    <s v="Pago"/>
  </r>
  <r>
    <d v="2024-03-25T00:00:00"/>
    <x v="1"/>
    <x v="1"/>
    <x v="8"/>
    <s v="Agua"/>
    <n v="120"/>
    <s v="Débito conta"/>
    <s v="Pago"/>
  </r>
  <r>
    <d v="2024-03-26T00:00:00"/>
    <x v="1"/>
    <x v="1"/>
    <x v="8"/>
    <s v="Agua"/>
    <n v="67"/>
    <s v="Débito conta"/>
    <s v="Pago"/>
  </r>
  <r>
    <d v="2024-03-28T00:00:00"/>
    <x v="1"/>
    <x v="1"/>
    <x v="7"/>
    <s v="Combustível"/>
    <n v="150"/>
    <s v="Débito conta"/>
    <s v="Pago"/>
  </r>
  <r>
    <d v="2024-03-29T00:00:00"/>
    <x v="1"/>
    <x v="1"/>
    <x v="3"/>
    <s v="Supermercado"/>
    <n v="1200"/>
    <s v="VALE ALIMENTAÇÃO"/>
    <s v="Pago"/>
  </r>
  <r>
    <d v="2024-03-30T00:00:00"/>
    <x v="1"/>
    <x v="0"/>
    <x v="0"/>
    <s v="Ações"/>
    <n v="750"/>
    <s v="Crédito conta"/>
    <s v="Recebido"/>
  </r>
  <r>
    <d v="2024-04-01T00:00:00"/>
    <x v="2"/>
    <x v="0"/>
    <x v="0"/>
    <s v="Aluguel"/>
    <n v="2000"/>
    <s v="PIX"/>
    <s v="Recebido"/>
  </r>
  <r>
    <d v="2024-04-03T00:00:00"/>
    <x v="2"/>
    <x v="0"/>
    <x v="1"/>
    <s v="Vale Alimentação"/>
    <n v="1800"/>
    <s v="VR"/>
    <s v="Recebido"/>
  </r>
  <r>
    <d v="2024-04-06T00:00:00"/>
    <x v="2"/>
    <x v="1"/>
    <x v="5"/>
    <s v="Plano"/>
    <n v="350"/>
    <s v="Débito conta"/>
    <s v="Pago"/>
  </r>
  <r>
    <d v="2024-04-08T00:00:00"/>
    <x v="2"/>
    <x v="1"/>
    <x v="9"/>
    <s v="Cinema"/>
    <n v="60"/>
    <s v="Débito conta"/>
    <s v="Pago"/>
  </r>
  <r>
    <d v="2024-04-08T00:00:00"/>
    <x v="2"/>
    <x v="1"/>
    <x v="9"/>
    <s v="Lanche"/>
    <n v="30"/>
    <s v="Débito conta"/>
    <s v="Pago"/>
  </r>
  <r>
    <d v="2024-04-11T00:00:00"/>
    <x v="2"/>
    <x v="1"/>
    <x v="7"/>
    <s v="Combustível"/>
    <n v="75"/>
    <s v="Crédito"/>
    <s v="Pago"/>
  </r>
  <r>
    <d v="2024-04-14T00:00:00"/>
    <x v="2"/>
    <x v="1"/>
    <x v="6"/>
    <s v="Salão"/>
    <n v="50"/>
    <s v="PIX"/>
    <s v="Pago"/>
  </r>
  <r>
    <d v="2024-04-15T00:00:00"/>
    <x v="2"/>
    <x v="1"/>
    <x v="3"/>
    <s v="Restaurante"/>
    <n v="50"/>
    <s v="Débito conta"/>
    <s v="Pago"/>
  </r>
  <r>
    <d v="2024-04-19T00:00:00"/>
    <x v="2"/>
    <x v="1"/>
    <x v="7"/>
    <s v="Combustível"/>
    <n v="270"/>
    <s v="Débito conta"/>
    <s v="Pago"/>
  </r>
  <r>
    <d v="2024-04-21T00:00:00"/>
    <x v="2"/>
    <x v="1"/>
    <x v="3"/>
    <s v="Restaurante"/>
    <n v="49.9"/>
    <s v="Débito conta"/>
    <s v="Pago"/>
  </r>
  <r>
    <d v="2024-04-22T00:00:00"/>
    <x v="2"/>
    <x v="1"/>
    <x v="7"/>
    <s v="Estacionamento"/>
    <n v="10"/>
    <s v="PIX"/>
    <s v="Pago"/>
  </r>
  <r>
    <d v="2024-04-23T00:00:00"/>
    <x v="2"/>
    <x v="1"/>
    <x v="8"/>
    <s v="Internet"/>
    <n v="79"/>
    <s v="Débito conta"/>
    <s v="Pago"/>
  </r>
  <r>
    <d v="2024-04-25T00:00:00"/>
    <x v="2"/>
    <x v="1"/>
    <x v="8"/>
    <s v="Agua"/>
    <n v="68.8"/>
    <s v="Débito conta"/>
    <s v="Pago"/>
  </r>
  <r>
    <d v="2024-04-26T00:00:00"/>
    <x v="2"/>
    <x v="1"/>
    <x v="8"/>
    <s v="Energia"/>
    <n v="130"/>
    <s v="Débito conta"/>
    <s v="Recebido"/>
  </r>
  <r>
    <d v="2024-04-26T00:00:00"/>
    <x v="2"/>
    <x v="0"/>
    <x v="1"/>
    <s v="SALÁRIO"/>
    <n v="10000"/>
    <s v="Crédito conta"/>
    <s v="Recebido"/>
  </r>
  <r>
    <d v="2024-04-30T00:00:00"/>
    <x v="2"/>
    <x v="1"/>
    <x v="3"/>
    <s v="Supermercado"/>
    <n v="957.23"/>
    <s v="VALE ALIMENTAÇÃO"/>
    <s v="Pago"/>
  </r>
  <r>
    <d v="2024-05-01T00:00:00"/>
    <x v="3"/>
    <x v="1"/>
    <x v="6"/>
    <s v="Salão"/>
    <n v="50"/>
    <s v="PIX"/>
    <s v="Pago"/>
  </r>
  <r>
    <d v="2024-05-02T00:00:00"/>
    <x v="3"/>
    <x v="1"/>
    <x v="5"/>
    <s v="Plano"/>
    <n v="350"/>
    <s v="Débito conta"/>
    <s v="Pago"/>
  </r>
  <r>
    <d v="2024-05-03T00:00:00"/>
    <x v="3"/>
    <x v="1"/>
    <x v="3"/>
    <s v="Restaurante"/>
    <n v="79"/>
    <s v="Débito conta"/>
    <s v="Pago"/>
  </r>
  <r>
    <d v="2024-05-05T00:00:00"/>
    <x v="3"/>
    <x v="1"/>
    <x v="7"/>
    <s v="Combustível"/>
    <n v="50"/>
    <s v="Débito conta"/>
    <s v="Pago"/>
  </r>
  <r>
    <d v="2024-05-06T00:00:00"/>
    <x v="3"/>
    <x v="0"/>
    <x v="0"/>
    <s v="Aluguel"/>
    <n v="2000"/>
    <s v="PIX"/>
    <s v="Recebido"/>
  </r>
  <r>
    <d v="2024-05-12T00:00:00"/>
    <x v="3"/>
    <x v="1"/>
    <x v="4"/>
    <s v="Calçados"/>
    <n v="300"/>
    <s v="Crédito"/>
    <s v="Pago"/>
  </r>
  <r>
    <d v="2024-05-14T00:00:00"/>
    <x v="3"/>
    <x v="1"/>
    <x v="3"/>
    <s v="Restaurante"/>
    <n v="79"/>
    <s v="Débito conta"/>
    <s v="Pago"/>
  </r>
  <r>
    <d v="2024-05-15T00:00:00"/>
    <x v="3"/>
    <x v="1"/>
    <x v="7"/>
    <s v="Combustível"/>
    <n v="50"/>
    <s v="Débito conta"/>
    <s v="Pago"/>
  </r>
  <r>
    <d v="2024-05-16T00:00:00"/>
    <x v="3"/>
    <x v="0"/>
    <x v="10"/>
    <s v="PLR"/>
    <n v="12000"/>
    <s v="Crédito conta"/>
    <s v="Recebido"/>
  </r>
  <r>
    <d v="2024-05-17T00:00:00"/>
    <x v="3"/>
    <x v="1"/>
    <x v="6"/>
    <s v="Salão"/>
    <n v="50"/>
    <s v="PIX"/>
    <s v="Pago"/>
  </r>
  <r>
    <d v="2024-05-18T00:00:00"/>
    <x v="3"/>
    <x v="0"/>
    <x v="1"/>
    <s v="Vale Alimentação"/>
    <n v="1800"/>
    <s v="VR"/>
    <s v="Recebido"/>
  </r>
  <r>
    <d v="2024-05-19T00:00:00"/>
    <x v="3"/>
    <x v="1"/>
    <x v="7"/>
    <s v="Combustível"/>
    <n v="220.87"/>
    <s v="Crédito"/>
    <s v="Pago"/>
  </r>
  <r>
    <d v="2024-05-23T00:00:00"/>
    <x v="3"/>
    <x v="1"/>
    <x v="8"/>
    <s v="Internet"/>
    <n v="79"/>
    <s v="Débito conta"/>
    <s v="Pago"/>
  </r>
  <r>
    <d v="2024-05-25T00:00:00"/>
    <x v="3"/>
    <x v="1"/>
    <x v="8"/>
    <s v="Agua"/>
    <n v="60"/>
    <s v="Débito conta"/>
    <s v="Pago"/>
  </r>
  <r>
    <d v="2024-05-26T00:00:00"/>
    <x v="3"/>
    <x v="0"/>
    <x v="1"/>
    <s v="SALÁRIO"/>
    <n v="10000"/>
    <s v="Crédito conta"/>
    <s v="Recebido"/>
  </r>
  <r>
    <d v="2024-05-27T00:00:00"/>
    <x v="3"/>
    <x v="1"/>
    <x v="7"/>
    <s v="Estacionamento"/>
    <n v="10"/>
    <s v="PIX"/>
    <s v="Pago"/>
  </r>
  <r>
    <d v="2024-05-28T00:00:00"/>
    <x v="3"/>
    <x v="1"/>
    <x v="3"/>
    <s v="Restaurante"/>
    <n v="80"/>
    <s v="Débito conta"/>
    <s v="Pago"/>
  </r>
  <r>
    <d v="2024-05-29T00:00:00"/>
    <x v="3"/>
    <x v="1"/>
    <x v="7"/>
    <s v="Combustível"/>
    <n v="50"/>
    <s v="Débito conta"/>
    <s v="Pago"/>
  </r>
  <r>
    <d v="2024-05-30T00:00:00"/>
    <x v="3"/>
    <x v="1"/>
    <x v="3"/>
    <s v="Supermercado"/>
    <n v="1112.3499999999999"/>
    <s v="VALE ALIMENTAÇÃO"/>
    <s v="Pago"/>
  </r>
  <r>
    <d v="2024-06-02T00:00:00"/>
    <x v="4"/>
    <x v="1"/>
    <x v="5"/>
    <s v="Plano"/>
    <n v="350"/>
    <s v="Débito conta"/>
    <s v="Pago"/>
  </r>
  <r>
    <d v="2024-06-04T00:00:00"/>
    <x v="4"/>
    <x v="1"/>
    <x v="2"/>
    <s v="Aniversário"/>
    <n v="220"/>
    <s v="Crédito"/>
    <s v="Pago"/>
  </r>
  <r>
    <d v="2024-06-05T00:00:00"/>
    <x v="4"/>
    <x v="0"/>
    <x v="0"/>
    <s v="Aluguel"/>
    <n v="2000"/>
    <s v="PIX"/>
    <s v="Recebido"/>
  </r>
  <r>
    <d v="2024-06-06T00:00:00"/>
    <x v="4"/>
    <x v="1"/>
    <x v="6"/>
    <s v="Salão"/>
    <n v="50"/>
    <s v="PIX"/>
    <s v="Pago"/>
  </r>
  <r>
    <d v="2024-06-07T00:00:00"/>
    <x v="4"/>
    <x v="0"/>
    <x v="1"/>
    <s v="Vale Alimentação"/>
    <n v="1800"/>
    <s v="VR"/>
    <s v="Recebido"/>
  </r>
  <r>
    <d v="2024-06-08T00:00:00"/>
    <x v="4"/>
    <x v="1"/>
    <x v="3"/>
    <s v="Restaurante"/>
    <n v="120"/>
    <s v="Débito conta"/>
    <s v="Pago"/>
  </r>
  <r>
    <d v="2024-06-10T00:00:00"/>
    <x v="4"/>
    <x v="1"/>
    <x v="7"/>
    <s v="Combustível"/>
    <n v="100"/>
    <s v="Débito conta"/>
    <s v="Pago"/>
  </r>
  <r>
    <d v="2024-06-11T00:00:00"/>
    <x v="4"/>
    <x v="1"/>
    <x v="7"/>
    <s v="Estacionamento"/>
    <n v="120"/>
    <s v="PIX"/>
    <s v="Pago"/>
  </r>
  <r>
    <d v="2024-06-18T00:00:00"/>
    <x v="4"/>
    <x v="1"/>
    <x v="6"/>
    <s v="Salão"/>
    <n v="50"/>
    <s v="PIX"/>
    <s v="Pago"/>
  </r>
  <r>
    <d v="2024-06-19T00:00:00"/>
    <x v="4"/>
    <x v="1"/>
    <x v="7"/>
    <s v="Combustível"/>
    <n v="215.1"/>
    <s v="Débito conta"/>
    <s v="Pago"/>
  </r>
  <r>
    <d v="2024-06-21T00:00:00"/>
    <x v="4"/>
    <x v="1"/>
    <x v="9"/>
    <s v="Cinema"/>
    <n v="60"/>
    <s v="Débito conta"/>
    <s v="Pago"/>
  </r>
  <r>
    <d v="2024-06-21T00:00:00"/>
    <x v="4"/>
    <x v="1"/>
    <x v="9"/>
    <s v="Lanche"/>
    <n v="50"/>
    <s v="Débito conta"/>
    <s v="Pago"/>
  </r>
  <r>
    <d v="2024-06-23T00:00:00"/>
    <x v="4"/>
    <x v="1"/>
    <x v="8"/>
    <s v="Internet"/>
    <n v="79"/>
    <s v="Débito conta"/>
    <s v="Pago"/>
  </r>
  <r>
    <d v="2024-06-25T00:00:00"/>
    <x v="4"/>
    <x v="1"/>
    <x v="8"/>
    <s v="Energia"/>
    <n v="110"/>
    <s v="Débito conta"/>
    <s v="Recebido"/>
  </r>
  <r>
    <d v="2024-06-25T00:00:00"/>
    <x v="4"/>
    <x v="0"/>
    <x v="1"/>
    <s v="SALÁRIO"/>
    <n v="10000"/>
    <s v="Crédito conta"/>
    <s v="Recebido"/>
  </r>
  <r>
    <d v="2024-06-26T00:00:00"/>
    <x v="4"/>
    <x v="1"/>
    <x v="8"/>
    <s v="Agua"/>
    <n v="79"/>
    <s v="Débito conta"/>
    <s v="Pago"/>
  </r>
  <r>
    <d v="2024-06-29T00:00:00"/>
    <x v="4"/>
    <x v="1"/>
    <x v="3"/>
    <s v="Restaurante"/>
    <n v="120"/>
    <s v="Débito conta"/>
    <s v="Pago"/>
  </r>
  <r>
    <d v="2024-06-30T00:00:00"/>
    <x v="4"/>
    <x v="1"/>
    <x v="3"/>
    <s v="Supermercado"/>
    <n v="1047.32"/>
    <s v="VALE ALIMENTAÇÃO"/>
    <s v="Pago"/>
  </r>
  <r>
    <d v="2024-07-02T00:00:00"/>
    <x v="5"/>
    <x v="1"/>
    <x v="5"/>
    <s v="Plano"/>
    <n v="350"/>
    <s v="Débito conta"/>
    <s v="Pago"/>
  </r>
  <r>
    <d v="2024-07-04T00:00:00"/>
    <x v="5"/>
    <x v="1"/>
    <x v="7"/>
    <s v="Combustível"/>
    <n v="120"/>
    <s v="Débito conta"/>
    <s v="Pago"/>
  </r>
  <r>
    <d v="2024-07-05T00:00:00"/>
    <x v="5"/>
    <x v="0"/>
    <x v="0"/>
    <s v="Aluguel"/>
    <n v="2000"/>
    <s v="PIX"/>
    <s v="Recebido"/>
  </r>
  <r>
    <d v="2024-07-08T00:00:00"/>
    <x v="5"/>
    <x v="1"/>
    <x v="6"/>
    <s v="Salão"/>
    <n v="50"/>
    <s v="PIX"/>
    <s v="Pago"/>
  </r>
  <r>
    <d v="2024-07-11T00:00:00"/>
    <x v="5"/>
    <x v="1"/>
    <x v="7"/>
    <s v="Estacionamento"/>
    <n v="120"/>
    <s v="PIX"/>
    <s v="Pago"/>
  </r>
  <r>
    <d v="2024-07-13T00:00:00"/>
    <x v="5"/>
    <x v="1"/>
    <x v="3"/>
    <s v="Restaurante"/>
    <n v="79"/>
    <s v="Débito conta"/>
    <s v="Pago"/>
  </r>
  <r>
    <d v="2024-07-14T00:00:00"/>
    <x v="5"/>
    <x v="1"/>
    <x v="7"/>
    <s v="Combustível"/>
    <n v="80"/>
    <s v="Crédito"/>
    <s v="Pago"/>
  </r>
  <r>
    <d v="2024-07-15T00:00:00"/>
    <x v="5"/>
    <x v="0"/>
    <x v="1"/>
    <s v="Vale Alimentação"/>
    <n v="1800"/>
    <s v="VR"/>
    <s v="Recebido"/>
  </r>
  <r>
    <d v="2024-07-19T00:00:00"/>
    <x v="5"/>
    <x v="1"/>
    <x v="8"/>
    <s v="Energia"/>
    <n v="90"/>
    <s v="Débito conta"/>
    <s v="Recebido"/>
  </r>
  <r>
    <d v="2024-07-19T00:00:00"/>
    <x v="5"/>
    <x v="0"/>
    <x v="1"/>
    <s v="SALÁRIO"/>
    <n v="10000"/>
    <s v="Crédito conta"/>
    <s v="Recebido"/>
  </r>
  <r>
    <d v="2024-07-22T00:00:00"/>
    <x v="5"/>
    <x v="1"/>
    <x v="2"/>
    <s v="Aniversário"/>
    <n v="75"/>
    <s v="Crédito"/>
    <s v="Pago"/>
  </r>
  <r>
    <d v="2024-07-23T00:00:00"/>
    <x v="5"/>
    <x v="1"/>
    <x v="8"/>
    <s v="Internet"/>
    <n v="79"/>
    <s v="Débito conta"/>
    <s v="Pago"/>
  </r>
  <r>
    <d v="2024-07-25T00:00:00"/>
    <x v="5"/>
    <x v="1"/>
    <x v="8"/>
    <s v="Agua"/>
    <n v="66.3"/>
    <s v="Débito conta"/>
    <s v="Pago"/>
  </r>
  <r>
    <d v="2024-07-26T00:00:00"/>
    <x v="5"/>
    <x v="1"/>
    <x v="8"/>
    <s v="Agua"/>
    <n v="60"/>
    <s v="Débito conta"/>
    <s v="Pago"/>
  </r>
  <r>
    <d v="2024-07-30T00:00:00"/>
    <x v="5"/>
    <x v="1"/>
    <x v="3"/>
    <s v="Supermercado"/>
    <n v="998.12"/>
    <s v="VALE ALIMENTAÇÃO"/>
    <s v="Pago"/>
  </r>
  <r>
    <d v="2024-08-01T00:00:00"/>
    <x v="6"/>
    <x v="1"/>
    <x v="6"/>
    <s v="Salão"/>
    <n v="150"/>
    <s v="PIX"/>
    <s v="Pago"/>
  </r>
  <r>
    <d v="2024-08-02T00:00:00"/>
    <x v="6"/>
    <x v="0"/>
    <x v="0"/>
    <s v="Aluguel"/>
    <n v="2000"/>
    <s v="PIX"/>
    <s v="Recebido"/>
  </r>
  <r>
    <d v="2024-08-04T00:00:00"/>
    <x v="6"/>
    <x v="1"/>
    <x v="5"/>
    <s v="Plano"/>
    <n v="350"/>
    <s v="Débito conta"/>
    <s v="Pago"/>
  </r>
  <r>
    <d v="2024-08-07T00:00:00"/>
    <x v="6"/>
    <x v="1"/>
    <x v="3"/>
    <s v="Restaurante"/>
    <n v="85"/>
    <s v="Débito conta"/>
    <s v="Pago"/>
  </r>
  <r>
    <d v="2024-08-11T00:00:00"/>
    <x v="6"/>
    <x v="1"/>
    <x v="7"/>
    <s v="Combustível"/>
    <n v="119.7"/>
    <s v="Débito conta"/>
    <s v="Pago"/>
  </r>
  <r>
    <d v="2024-08-12T00:00:00"/>
    <x v="6"/>
    <x v="0"/>
    <x v="1"/>
    <s v="Vale Alimentação"/>
    <n v="1800"/>
    <s v="VR"/>
    <s v="Recebido"/>
  </r>
  <r>
    <d v="2024-08-13T00:00:00"/>
    <x v="6"/>
    <x v="1"/>
    <x v="7"/>
    <s v="Estacionamento"/>
    <n v="120"/>
    <s v="PIX"/>
    <s v="Pago"/>
  </r>
  <r>
    <d v="2024-08-19T00:00:00"/>
    <x v="6"/>
    <x v="1"/>
    <x v="7"/>
    <s v="Combustível"/>
    <n v="210.95"/>
    <s v="Débito conta"/>
    <s v="Pago"/>
  </r>
  <r>
    <d v="2024-08-20T00:00:00"/>
    <x v="6"/>
    <x v="1"/>
    <x v="3"/>
    <s v="Restaurante"/>
    <n v="30"/>
    <s v="Débito conta"/>
    <s v="Pago"/>
  </r>
  <r>
    <d v="2024-08-23T00:00:00"/>
    <x v="6"/>
    <x v="1"/>
    <x v="8"/>
    <s v="Internet"/>
    <n v="79"/>
    <s v="Débito conta"/>
    <s v="Pago"/>
  </r>
  <r>
    <d v="2024-08-25T00:00:00"/>
    <x v="6"/>
    <x v="1"/>
    <x v="8"/>
    <s v="Agua"/>
    <n v="59"/>
    <s v="Débito conta"/>
    <s v="Pago"/>
  </r>
  <r>
    <d v="2024-08-26T00:00:00"/>
    <x v="6"/>
    <x v="1"/>
    <x v="8"/>
    <s v="Energia"/>
    <n v="87"/>
    <s v="Débito conta"/>
    <s v="Recebido"/>
  </r>
  <r>
    <d v="2024-08-26T00:00:00"/>
    <x v="6"/>
    <x v="0"/>
    <x v="1"/>
    <s v="SALÁRIO"/>
    <n v="10000"/>
    <s v="Crédito conta"/>
    <s v="Recebido"/>
  </r>
  <r>
    <d v="2024-08-27T00:00:00"/>
    <x v="6"/>
    <x v="1"/>
    <x v="6"/>
    <s v="Salão"/>
    <n v="50"/>
    <s v="PIX"/>
    <s v="Pago"/>
  </r>
  <r>
    <d v="2024-08-29T00:00:00"/>
    <x v="6"/>
    <x v="1"/>
    <x v="3"/>
    <s v="Supermercado"/>
    <n v="983.15"/>
    <s v="VALE ALIMENTAÇÃO"/>
    <s v="Pago"/>
  </r>
  <r>
    <d v="2024-08-30T00:00:00"/>
    <x v="6"/>
    <x v="0"/>
    <x v="0"/>
    <s v="Ações "/>
    <n v="3500"/>
    <s v="Crédito conta"/>
    <s v="Recebido"/>
  </r>
  <r>
    <d v="2024-09-05T00:00:00"/>
    <x v="7"/>
    <x v="1"/>
    <x v="9"/>
    <s v="Cinema"/>
    <n v="60"/>
    <s v="Débito conta"/>
    <s v="Pago"/>
  </r>
  <r>
    <d v="2024-09-05T00:00:00"/>
    <x v="7"/>
    <x v="1"/>
    <x v="9"/>
    <s v="Lanche"/>
    <n v="50"/>
    <s v="Débito conta"/>
    <s v="Pago"/>
  </r>
  <r>
    <d v="2024-09-07T00:00:00"/>
    <x v="7"/>
    <x v="1"/>
    <x v="5"/>
    <s v="Plano"/>
    <n v="350"/>
    <s v="Débito conta"/>
    <s v="Pago"/>
  </r>
  <r>
    <d v="2024-09-09T00:00:00"/>
    <x v="7"/>
    <x v="0"/>
    <x v="0"/>
    <s v="Aluguel"/>
    <n v="2000"/>
    <s v="PIX"/>
    <s v="Recebido"/>
  </r>
  <r>
    <d v="2024-09-11T00:00:00"/>
    <x v="7"/>
    <x v="0"/>
    <x v="1"/>
    <s v="Vale Alimentação"/>
    <n v="1800"/>
    <s v="VR"/>
    <s v="Recebido"/>
  </r>
  <r>
    <d v="2024-09-12T00:00:00"/>
    <x v="7"/>
    <x v="1"/>
    <x v="3"/>
    <s v="Restaurante"/>
    <n v="79"/>
    <s v="Débito conta"/>
    <s v="Pago"/>
  </r>
  <r>
    <d v="2024-09-14T00:00:00"/>
    <x v="7"/>
    <x v="1"/>
    <x v="6"/>
    <s v="Salão"/>
    <n v="50"/>
    <s v="PIX"/>
    <s v="Pago"/>
  </r>
  <r>
    <d v="2024-09-18T00:00:00"/>
    <x v="7"/>
    <x v="1"/>
    <x v="7"/>
    <s v="Estacionamento"/>
    <n v="120"/>
    <s v="PIX"/>
    <s v="Pago"/>
  </r>
  <r>
    <d v="2024-09-19T00:00:00"/>
    <x v="7"/>
    <x v="1"/>
    <x v="7"/>
    <s v="Combustível"/>
    <n v="157.13999999999999"/>
    <s v="Débito conta"/>
    <s v="Pago"/>
  </r>
  <r>
    <d v="2024-09-20T00:00:00"/>
    <x v="7"/>
    <x v="1"/>
    <x v="8"/>
    <s v="Energia"/>
    <n v="120"/>
    <s v="Débito conta"/>
    <s v="Recebido"/>
  </r>
  <r>
    <d v="2024-09-20T00:00:00"/>
    <x v="7"/>
    <x v="0"/>
    <x v="1"/>
    <s v="SALÁRIO"/>
    <n v="10000"/>
    <s v="Crédito conta"/>
    <s v="Recebido"/>
  </r>
  <r>
    <d v="2024-09-23T00:00:00"/>
    <x v="7"/>
    <x v="1"/>
    <x v="8"/>
    <s v="Internet"/>
    <n v="79"/>
    <s v="Débito conta"/>
    <s v="Pago"/>
  </r>
  <r>
    <d v="2024-09-25T00:00:00"/>
    <x v="7"/>
    <x v="1"/>
    <x v="8"/>
    <s v="Agua"/>
    <n v="88"/>
    <s v="Débito conta"/>
    <s v="Pago"/>
  </r>
  <r>
    <d v="2024-09-28T00:00:00"/>
    <x v="7"/>
    <x v="1"/>
    <x v="6"/>
    <s v="Salão"/>
    <n v="50"/>
    <s v="PIX"/>
    <s v="Pago"/>
  </r>
  <r>
    <d v="2024-09-29T00:00:00"/>
    <x v="7"/>
    <x v="1"/>
    <x v="3"/>
    <s v="Supermercado"/>
    <n v="899.73"/>
    <s v="VALE ALIMENTAÇÃO"/>
    <s v="Pago"/>
  </r>
  <r>
    <d v="2024-09-30T00:00:00"/>
    <x v="7"/>
    <x v="0"/>
    <x v="0"/>
    <s v="Ações"/>
    <n v="4000"/>
    <s v="Crédito conta"/>
    <s v="Recebido"/>
  </r>
  <r>
    <d v="2024-10-01T00:00:00"/>
    <x v="8"/>
    <x v="1"/>
    <x v="4"/>
    <s v="Calçados"/>
    <n v="300"/>
    <s v="Crédito"/>
    <s v="Pago"/>
  </r>
  <r>
    <d v="2024-10-02T00:00:00"/>
    <x v="8"/>
    <x v="0"/>
    <x v="0"/>
    <s v="Aluguel"/>
    <n v="2000"/>
    <s v="PIX"/>
    <s v="Recebido"/>
  </r>
  <r>
    <d v="2024-10-03T00:00:00"/>
    <x v="8"/>
    <x v="1"/>
    <x v="5"/>
    <s v="Plano"/>
    <n v="350"/>
    <s v="Débito conta"/>
    <s v="Pago"/>
  </r>
  <r>
    <d v="2024-10-04T00:00:00"/>
    <x v="8"/>
    <x v="0"/>
    <x v="1"/>
    <s v="Vale Alimentação"/>
    <n v="1800"/>
    <s v="VR"/>
    <s v="Recebido"/>
  </r>
  <r>
    <d v="2024-10-06T00:00:00"/>
    <x v="8"/>
    <x v="1"/>
    <x v="3"/>
    <s v="Restaurante"/>
    <n v="79"/>
    <s v="Débito conta"/>
    <s v="Pago"/>
  </r>
  <r>
    <d v="2024-10-08T00:00:00"/>
    <x v="8"/>
    <x v="1"/>
    <x v="7"/>
    <s v="Combustível"/>
    <n v="20"/>
    <s v="Débito conta"/>
    <s v="Pago"/>
  </r>
  <r>
    <d v="2024-10-10T00:00:00"/>
    <x v="8"/>
    <x v="1"/>
    <x v="2"/>
    <s v="Aniversário"/>
    <n v="137.5"/>
    <s v="Crédito"/>
    <s v="Pago"/>
  </r>
  <r>
    <d v="2024-10-13T00:00:00"/>
    <x v="8"/>
    <x v="1"/>
    <x v="7"/>
    <s v="Estacionamento"/>
    <n v="120"/>
    <s v="PIX"/>
    <s v="Pago"/>
  </r>
  <r>
    <d v="2024-10-15T00:00:00"/>
    <x v="8"/>
    <x v="1"/>
    <x v="6"/>
    <s v="Salão"/>
    <n v="50"/>
    <s v="PIX"/>
    <s v="Pago"/>
  </r>
  <r>
    <d v="2024-10-18T00:00:00"/>
    <x v="8"/>
    <x v="1"/>
    <x v="8"/>
    <s v="Energia"/>
    <n v="110"/>
    <s v="Débito conta"/>
    <s v="Recebido"/>
  </r>
  <r>
    <d v="2024-10-18T00:00:00"/>
    <x v="8"/>
    <x v="0"/>
    <x v="1"/>
    <s v="SALÁRIO"/>
    <n v="10000"/>
    <s v="Crédito conta"/>
    <s v="Recebido"/>
  </r>
  <r>
    <d v="2024-10-19T00:00:00"/>
    <x v="8"/>
    <x v="1"/>
    <x v="7"/>
    <s v="Combustível"/>
    <n v="236.88"/>
    <s v="Débito conta"/>
    <s v="Pago"/>
  </r>
  <r>
    <d v="2024-10-23T00:00:00"/>
    <x v="8"/>
    <x v="1"/>
    <x v="8"/>
    <s v="Internet"/>
    <n v="79"/>
    <s v="Débito conta"/>
    <s v="Pago"/>
  </r>
  <r>
    <d v="2024-10-25T00:00:00"/>
    <x v="8"/>
    <x v="1"/>
    <x v="8"/>
    <s v="Agua"/>
    <n v="71.5"/>
    <s v="Débito conta"/>
    <s v="Pago"/>
  </r>
  <r>
    <d v="2024-10-26T00:00:00"/>
    <x v="8"/>
    <x v="1"/>
    <x v="8"/>
    <s v="Agua"/>
    <n v="74"/>
    <s v="Débito conta"/>
    <s v="Pago"/>
  </r>
  <r>
    <d v="2024-10-27T00:00:00"/>
    <x v="8"/>
    <x v="1"/>
    <x v="3"/>
    <s v="Restaurante"/>
    <n v="30"/>
    <s v="Débito conta"/>
    <s v="Pago"/>
  </r>
  <r>
    <d v="2024-10-29T00:00:00"/>
    <x v="8"/>
    <x v="1"/>
    <x v="3"/>
    <s v="Supermercado"/>
    <n v="1014.27"/>
    <s v="VALE ALIMENTAÇÃO"/>
    <s v="Pago"/>
  </r>
  <r>
    <d v="2024-10-30T00:00:00"/>
    <x v="8"/>
    <x v="0"/>
    <x v="0"/>
    <s v="Ações"/>
    <n v="8000"/>
    <s v="Crédito conta"/>
    <s v="Recebido"/>
  </r>
  <r>
    <d v="2024-11-01T00:00:00"/>
    <x v="9"/>
    <x v="0"/>
    <x v="0"/>
    <s v="Aluguel"/>
    <n v="2000"/>
    <s v="PIX"/>
    <s v="Recebido"/>
  </r>
  <r>
    <d v="2024-11-02T00:00:00"/>
    <x v="9"/>
    <x v="1"/>
    <x v="7"/>
    <s v="Combustível"/>
    <n v="40"/>
    <s v="Débito conta"/>
    <s v="Pago"/>
  </r>
  <r>
    <d v="2024-11-03T00:00:00"/>
    <x v="9"/>
    <x v="1"/>
    <x v="5"/>
    <s v="Plano"/>
    <n v="350"/>
    <s v="Débito conta"/>
    <s v="Pago"/>
  </r>
  <r>
    <d v="2024-11-04T00:00:00"/>
    <x v="9"/>
    <x v="1"/>
    <x v="6"/>
    <s v="Salão"/>
    <n v="50"/>
    <s v="PIX"/>
    <s v="Pago"/>
  </r>
  <r>
    <d v="2024-11-06T00:00:00"/>
    <x v="9"/>
    <x v="1"/>
    <x v="5"/>
    <s v="Dentista"/>
    <n v="150"/>
    <s v="PIX"/>
    <s v="Pago"/>
  </r>
  <r>
    <d v="2024-11-07T00:00:00"/>
    <x v="9"/>
    <x v="1"/>
    <x v="7"/>
    <s v="Estacionamento"/>
    <n v="10"/>
    <s v="PIX"/>
    <s v="Pago"/>
  </r>
  <r>
    <d v="2024-11-11T00:00:00"/>
    <x v="9"/>
    <x v="0"/>
    <x v="1"/>
    <s v="Vale Alimentação"/>
    <n v="1800"/>
    <s v="VR"/>
    <s v="Recebido"/>
  </r>
  <r>
    <d v="2024-11-12T00:00:00"/>
    <x v="9"/>
    <x v="1"/>
    <x v="3"/>
    <s v="Restaurante"/>
    <n v="25"/>
    <s v="Débito conta"/>
    <s v="Pago"/>
  </r>
  <r>
    <d v="2024-11-18T00:00:00"/>
    <x v="9"/>
    <x v="1"/>
    <x v="6"/>
    <s v="Salão"/>
    <n v="50"/>
    <s v="PIX"/>
    <s v="Pago"/>
  </r>
  <r>
    <d v="2024-11-19T00:00:00"/>
    <x v="9"/>
    <x v="1"/>
    <x v="7"/>
    <s v="Combustível"/>
    <n v="247.13"/>
    <s v="Crédito"/>
    <s v="Pago"/>
  </r>
  <r>
    <d v="2024-11-23T00:00:00"/>
    <x v="9"/>
    <x v="1"/>
    <x v="8"/>
    <s v="Internet"/>
    <n v="79"/>
    <s v="Débito conta"/>
    <s v="Pago"/>
  </r>
  <r>
    <d v="2024-11-25T00:00:00"/>
    <x v="9"/>
    <x v="1"/>
    <x v="8"/>
    <s v="Agua"/>
    <n v="69.37"/>
    <s v="Débito conta"/>
    <s v="Pago"/>
  </r>
  <r>
    <d v="2024-11-26T00:00:00"/>
    <x v="9"/>
    <x v="1"/>
    <x v="8"/>
    <s v="Energia"/>
    <n v="80"/>
    <s v="Débito conta"/>
    <s v="Recebido"/>
  </r>
  <r>
    <d v="2024-11-26T00:00:00"/>
    <x v="9"/>
    <x v="0"/>
    <x v="1"/>
    <s v="SALÁRIO"/>
    <n v="10000"/>
    <s v="Crédito conta"/>
    <s v="Recebido"/>
  </r>
  <r>
    <d v="2024-11-28T00:00:00"/>
    <x v="9"/>
    <x v="0"/>
    <x v="10"/>
    <s v="PLR"/>
    <n v="12000"/>
    <s v="Crédito conta"/>
    <s v="Recebido"/>
  </r>
  <r>
    <d v="2024-11-30T00:00:00"/>
    <x v="9"/>
    <x v="1"/>
    <x v="3"/>
    <s v="Supermercado"/>
    <n v="1099.71"/>
    <s v="VALE ALIMENTAÇÃO"/>
    <s v="Pago"/>
  </r>
  <r>
    <d v="2024-12-01T00:00:00"/>
    <x v="10"/>
    <x v="0"/>
    <x v="0"/>
    <s v="Aluguel"/>
    <n v="2000"/>
    <s v="PIX"/>
    <s v="Recebido"/>
  </r>
  <r>
    <d v="2024-12-03T00:00:00"/>
    <x v="10"/>
    <x v="1"/>
    <x v="5"/>
    <s v="Plano"/>
    <n v="350"/>
    <s v="Débito conta"/>
    <s v="Pago"/>
  </r>
  <r>
    <d v="2024-12-05T00:00:00"/>
    <x v="10"/>
    <x v="1"/>
    <x v="3"/>
    <s v="Restaurante"/>
    <n v="100"/>
    <s v="Débito conta"/>
    <s v="Pago"/>
  </r>
  <r>
    <d v="2024-12-07T00:00:00"/>
    <x v="10"/>
    <x v="1"/>
    <x v="7"/>
    <s v="Estacionamento"/>
    <n v="7"/>
    <s v="PIX"/>
    <s v="Pago"/>
  </r>
  <r>
    <d v="2024-12-10T00:00:00"/>
    <x v="10"/>
    <x v="1"/>
    <x v="6"/>
    <s v="Salão"/>
    <n v="300"/>
    <s v="Débito conta"/>
    <s v="Pago"/>
  </r>
  <r>
    <d v="2024-12-11T00:00:00"/>
    <x v="10"/>
    <x v="0"/>
    <x v="1"/>
    <s v="Vale Alimentação"/>
    <n v="1800"/>
    <s v="VR"/>
    <s v="Recebido"/>
  </r>
  <r>
    <d v="2024-12-12T00:00:00"/>
    <x v="10"/>
    <x v="1"/>
    <x v="11"/>
    <s v="Hospedagem"/>
    <n v="2000"/>
    <s v="Débito conta"/>
    <s v="Pago"/>
  </r>
  <r>
    <d v="2024-12-12T00:00:00"/>
    <x v="10"/>
    <x v="1"/>
    <x v="11"/>
    <s v="Passagens"/>
    <n v="2500"/>
    <s v="Crédito"/>
    <s v="Pago"/>
  </r>
  <r>
    <d v="2024-12-12T00:00:00"/>
    <x v="10"/>
    <x v="1"/>
    <x v="11"/>
    <s v="Alimentação"/>
    <n v="2000"/>
    <s v="Débito conta"/>
    <s v="Pago"/>
  </r>
  <r>
    <d v="2024-12-12T00:00:00"/>
    <x v="10"/>
    <x v="1"/>
    <x v="11"/>
    <s v="Seguro"/>
    <n v="200"/>
    <s v="Débito conta"/>
    <s v="Pago"/>
  </r>
  <r>
    <d v="2024-12-18T00:00:00"/>
    <x v="10"/>
    <x v="1"/>
    <x v="11"/>
    <s v="Souvenier"/>
    <n v="300"/>
    <s v="Débito conta"/>
    <s v="Pago"/>
  </r>
  <r>
    <d v="2024-12-19T00:00:00"/>
    <x v="10"/>
    <x v="1"/>
    <x v="7"/>
    <s v="Combustível"/>
    <n v="210.67"/>
    <s v="Débito conta"/>
    <s v="Pago"/>
  </r>
  <r>
    <d v="2024-12-20T00:00:00"/>
    <x v="10"/>
    <x v="0"/>
    <x v="1"/>
    <s v="13°"/>
    <n v="10000"/>
    <s v="Crédito conta"/>
    <s v="Recebido"/>
  </r>
  <r>
    <d v="2024-12-21T00:00:00"/>
    <x v="10"/>
    <x v="1"/>
    <x v="2"/>
    <s v="Natal"/>
    <n v="450"/>
    <s v="Crédito"/>
    <s v="Pago"/>
  </r>
  <r>
    <d v="2024-12-18T00:00:00"/>
    <x v="10"/>
    <x v="1"/>
    <x v="11"/>
    <s v="Aluguel carro"/>
    <n v="3000"/>
    <s v="Crédito"/>
    <s v="Pago"/>
  </r>
  <r>
    <d v="2024-12-23T00:00:00"/>
    <x v="10"/>
    <x v="1"/>
    <x v="8"/>
    <s v="Internet"/>
    <n v="79"/>
    <s v="Débito conta"/>
    <s v="Pago"/>
  </r>
  <r>
    <d v="2024-12-25T00:00:00"/>
    <x v="10"/>
    <x v="1"/>
    <x v="8"/>
    <s v="Agua"/>
    <n v="82"/>
    <s v="Débito conta"/>
    <s v="Pago"/>
  </r>
  <r>
    <d v="2024-12-26T00:00:00"/>
    <x v="10"/>
    <x v="1"/>
    <x v="8"/>
    <s v="Energia"/>
    <n v="72"/>
    <s v="Débito conta"/>
    <s v="Recebido"/>
  </r>
  <r>
    <d v="2024-12-26T00:00:00"/>
    <x v="10"/>
    <x v="0"/>
    <x v="1"/>
    <s v="SALÁRIO"/>
    <n v="10000"/>
    <s v="Crédito conta"/>
    <s v="Recebido"/>
  </r>
  <r>
    <d v="2024-12-29T00:00:00"/>
    <x v="10"/>
    <x v="1"/>
    <x v="4"/>
    <s v="Roupas"/>
    <n v="900"/>
    <s v="Crédito"/>
    <s v="Pago"/>
  </r>
  <r>
    <d v="2024-12-30T00:00:00"/>
    <x v="10"/>
    <x v="1"/>
    <x v="3"/>
    <s v="Supermercado"/>
    <n v="1207.95"/>
    <s v="VALE ALIMENTAÇÃO"/>
    <s v="Pago"/>
  </r>
  <r>
    <d v="2025-01-04T00:00:00"/>
    <x v="11"/>
    <x v="1"/>
    <x v="5"/>
    <s v="Plano"/>
    <n v="350"/>
    <s v="Débito conta"/>
    <s v="Pago"/>
  </r>
  <r>
    <d v="2025-01-07T00:00:00"/>
    <x v="11"/>
    <x v="1"/>
    <x v="7"/>
    <s v="Seguro carro"/>
    <n v="1200"/>
    <s v="Crédito"/>
    <s v="Pago"/>
  </r>
  <r>
    <d v="2025-01-08T00:00:00"/>
    <x v="11"/>
    <x v="1"/>
    <x v="7"/>
    <s v="Combustível"/>
    <n v="120"/>
    <s v="Débito conta"/>
    <s v="Pago"/>
  </r>
  <r>
    <d v="2025-01-10T00:00:00"/>
    <x v="11"/>
    <x v="0"/>
    <x v="0"/>
    <s v="Dividendos"/>
    <n v="7000"/>
    <s v="Crédito conta"/>
    <s v="Recebido"/>
  </r>
  <r>
    <d v="2025-01-11T00:00:00"/>
    <x v="11"/>
    <x v="1"/>
    <x v="3"/>
    <s v="Restaurante"/>
    <n v="120"/>
    <s v="Débito conta"/>
    <s v="Pago"/>
  </r>
  <r>
    <d v="2025-01-12T00:00:00"/>
    <x v="11"/>
    <x v="0"/>
    <x v="0"/>
    <s v="Aluguel"/>
    <n v="2000"/>
    <s v="PIX"/>
    <s v="Recebido"/>
  </r>
  <r>
    <d v="2025-01-14T00:00:00"/>
    <x v="11"/>
    <x v="1"/>
    <x v="7"/>
    <s v="IPVA"/>
    <n v="1100"/>
    <s v="Débito conta"/>
    <s v="Pago"/>
  </r>
  <r>
    <d v="2025-01-15T00:00:00"/>
    <x v="11"/>
    <x v="0"/>
    <x v="1"/>
    <s v="Vale Alimentação"/>
    <n v="1800"/>
    <s v="VR"/>
    <s v="Recebido"/>
  </r>
  <r>
    <d v="2025-01-18T00:00:00"/>
    <x v="11"/>
    <x v="1"/>
    <x v="7"/>
    <s v="Estacionamento"/>
    <n v="120"/>
    <s v="PIX"/>
    <s v="Pago"/>
  </r>
  <r>
    <d v="2025-01-19T00:00:00"/>
    <x v="11"/>
    <x v="1"/>
    <x v="7"/>
    <s v="Combustível"/>
    <n v="217.23"/>
    <s v="Crédito"/>
    <s v="Pago"/>
  </r>
  <r>
    <d v="2025-01-20T00:00:00"/>
    <x v="11"/>
    <x v="1"/>
    <x v="8"/>
    <s v="Mecânico"/>
    <n v="750"/>
    <s v="Débito conta"/>
    <s v="Pago"/>
  </r>
  <r>
    <d v="2025-01-21T00:00:00"/>
    <x v="11"/>
    <x v="1"/>
    <x v="8"/>
    <s v="Limpeza"/>
    <n v="300"/>
    <s v="PIX"/>
    <s v="Pago"/>
  </r>
  <r>
    <d v="2025-01-23T00:00:00"/>
    <x v="11"/>
    <x v="1"/>
    <x v="8"/>
    <s v="Internet"/>
    <n v="79"/>
    <s v="Débito conta"/>
    <s v="Pago"/>
  </r>
  <r>
    <d v="2025-01-24T00:00:00"/>
    <x v="11"/>
    <x v="1"/>
    <x v="8"/>
    <s v="Agua"/>
    <n v="47"/>
    <s v="Débito conta"/>
    <s v="Pago"/>
  </r>
  <r>
    <d v="2025-01-25T00:00:00"/>
    <x v="11"/>
    <x v="0"/>
    <x v="1"/>
    <s v="SALÁRIO"/>
    <n v="10000"/>
    <s v="Crédito conta"/>
    <s v="Recebido"/>
  </r>
  <r>
    <d v="2025-01-26T00:00:00"/>
    <x v="11"/>
    <x v="1"/>
    <x v="8"/>
    <s v="Energia"/>
    <n v="173.15"/>
    <s v="Débito conta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E2EB2-0439-4DD0-A405-A88652B4D611}" name="Tabela dinâmica3" cacheId="4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D3:E7" firstHeaderRow="1" firstDataRow="1" firstDataCol="1" rowPageCount="1" colPageCount="1"/>
  <pivotFields count="8">
    <pivotField numFmtId="14" showAll="0"/>
    <pivotField numFmtId="1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24">
        <item x="3"/>
        <item m="1" x="17"/>
        <item m="1" x="12"/>
        <item m="1" x="14"/>
        <item m="1" x="20"/>
        <item m="1" x="19"/>
        <item m="1" x="13"/>
        <item x="9"/>
        <item m="1" x="18"/>
        <item m="1" x="16"/>
        <item x="1"/>
        <item x="5"/>
        <item x="8"/>
        <item x="7"/>
        <item m="1" x="21"/>
        <item m="1" x="15"/>
        <item m="1" x="22"/>
        <item x="4"/>
        <item x="11"/>
        <item x="0"/>
        <item x="2"/>
        <item x="6"/>
        <item x="10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4">
    <i>
      <x v="10"/>
    </i>
    <i>
      <x v="19"/>
    </i>
    <i>
      <x v="22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BE3C01-70C7-4936-98A0-56CFBE901D42}" name="Tabela dinâmica1" cacheId="4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B13" firstHeaderRow="1" firstDataRow="1" firstDataCol="1" rowPageCount="1" colPageCount="1"/>
  <pivotFields count="8">
    <pivotField numFmtId="14" showAll="0"/>
    <pivotField numFmtId="1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24">
        <item x="3"/>
        <item m="1" x="17"/>
        <item m="1" x="12"/>
        <item m="1" x="14"/>
        <item m="1" x="20"/>
        <item m="1" x="19"/>
        <item m="1" x="13"/>
        <item x="9"/>
        <item m="1" x="18"/>
        <item m="1" x="16"/>
        <item x="1"/>
        <item x="5"/>
        <item x="8"/>
        <item x="7"/>
        <item m="1" x="21"/>
        <item m="1" x="15"/>
        <item m="1" x="22"/>
        <item x="4"/>
        <item x="11"/>
        <item x="0"/>
        <item x="2"/>
        <item x="6"/>
        <item x="10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0">
    <i>
      <x/>
    </i>
    <i>
      <x v="7"/>
    </i>
    <i>
      <x v="11"/>
    </i>
    <i>
      <x v="12"/>
    </i>
    <i>
      <x v="13"/>
    </i>
    <i>
      <x v="17"/>
    </i>
    <i>
      <x v="18"/>
    </i>
    <i>
      <x v="20"/>
    </i>
    <i>
      <x v="21"/>
    </i>
    <i t="grand">
      <x/>
    </i>
  </rowItems>
  <colItems count="1">
    <i/>
  </colItems>
  <pageFields count="1">
    <pageField fld="2" item="2" hier="-1"/>
  </pageFields>
  <dataFields count="1">
    <dataField name="Soma de Valor" fld="5" baseField="2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56FED92-D2E1-4866-84B4-68DEE8D9AC3D}" sourceName="Mês">
  <pivotTables>
    <pivotTable tabId="2" name="Tabela dinâmica1"/>
    <pivotTable tabId="2" name="Tabela dinâmica3"/>
  </pivotTables>
  <data>
    <tabular pivotCacheId="1645060016">
      <items count="12">
        <i x="11" s="1"/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9D890599-CF30-49F1-B78F-4D7196330859}" cache="SegmentaçãodeDados_Mês" caption="Meses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6C8626-96B1-4BC4-A770-B15126ABC040}" name="Tabela1" displayName="Tabela1" ref="A1:H216" totalsRowShown="0" headerRowDxfId="6" dataDxfId="7">
  <tableColumns count="8">
    <tableColumn id="1" xr3:uid="{A084B775-A825-4129-A939-6FEF96A9274F}" name="Data" dataDxfId="0"/>
    <tableColumn id="8" xr3:uid="{4696F60F-3B31-4260-8543-70864D3AB519}" name="Mês" dataDxfId="4">
      <calculatedColumnFormula>MONTH(Tabela1[[#This Row],[Data]])</calculatedColumnFormula>
    </tableColumn>
    <tableColumn id="2" xr3:uid="{30543C87-E469-4F78-9146-F993A2A0F6B3}" name="Tipo" dataDxfId="5"/>
    <tableColumn id="3" xr3:uid="{F0556463-2467-4A6C-B66F-D81F8308B6AA}" name="Categoria" dataDxfId="12"/>
    <tableColumn id="4" xr3:uid="{06F36A9F-6ACB-4910-9B13-55E09430B4AA}" name="Descrição" dataDxfId="11"/>
    <tableColumn id="5" xr3:uid="{2EADA80E-F4EE-4ED5-B0A6-8BCCA58B2EF8}" name="Valor" dataDxfId="10" dataCellStyle="Moeda"/>
    <tableColumn id="6" xr3:uid="{62779FF4-93B9-4575-AFA9-3B68F85BA79B}" name="Operação Bancária" dataDxfId="9"/>
    <tableColumn id="7" xr3:uid="{4D91F583-93EE-43E7-BBD7-B0C760D0301E}" name="Status" dataDxfId="8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4AF3A7-45D2-4F5B-872F-0CEE49A3AA39}" name="Tabela3" displayName="Tabela3" ref="C6:D19" totalsRowShown="0">
  <autoFilter ref="C6:D19" xr:uid="{174AF3A7-45D2-4F5B-872F-0CEE49A3AA39}"/>
  <tableColumns count="2">
    <tableColumn id="1" xr3:uid="{B9CA2D83-647B-4DA2-8EBF-F1FA842B7973}" name="Data de lançamento"/>
    <tableColumn id="2" xr3:uid="{48D2A67D-5A3F-433E-A88A-68C64F8DA203}" name="Depósito Reservado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216"/>
  <sheetViews>
    <sheetView workbookViewId="0"/>
  </sheetViews>
  <sheetFormatPr defaultRowHeight="14.4" x14ac:dyDescent="0.3"/>
  <cols>
    <col min="1" max="1" width="23.6640625" style="1" customWidth="1"/>
    <col min="2" max="2" width="7.77734375" style="1" customWidth="1"/>
    <col min="3" max="8" width="23.6640625" style="1" customWidth="1"/>
  </cols>
  <sheetData>
    <row r="1" spans="1:8" x14ac:dyDescent="0.3">
      <c r="A1" s="1" t="s">
        <v>12</v>
      </c>
      <c r="B1" s="1" t="s">
        <v>23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 ht="12" customHeight="1" x14ac:dyDescent="0.3">
      <c r="A2" s="8">
        <v>45323</v>
      </c>
      <c r="B2" s="7">
        <f>MONTH(Tabela1[[#This Row],[Data]])</f>
        <v>2</v>
      </c>
      <c r="C2" t="s">
        <v>0</v>
      </c>
      <c r="D2" t="s">
        <v>24</v>
      </c>
      <c r="E2" t="s">
        <v>25</v>
      </c>
      <c r="F2">
        <v>2000</v>
      </c>
      <c r="G2" t="s">
        <v>26</v>
      </c>
      <c r="H2" t="s">
        <v>2</v>
      </c>
    </row>
    <row r="3" spans="1:8" ht="12" customHeight="1" x14ac:dyDescent="0.3">
      <c r="A3" s="8">
        <v>45324</v>
      </c>
      <c r="B3" s="7">
        <f>MONTH(Tabela1[[#This Row],[Data]])</f>
        <v>2</v>
      </c>
      <c r="C3" t="s">
        <v>0</v>
      </c>
      <c r="D3" t="s">
        <v>1</v>
      </c>
      <c r="E3" t="s">
        <v>27</v>
      </c>
      <c r="F3" s="9">
        <v>1800</v>
      </c>
      <c r="G3" t="s">
        <v>28</v>
      </c>
      <c r="H3" t="s">
        <v>2</v>
      </c>
    </row>
    <row r="4" spans="1:8" ht="12" customHeight="1" x14ac:dyDescent="0.3">
      <c r="A4" s="8">
        <v>45325</v>
      </c>
      <c r="B4" s="7">
        <f>MONTH(Tabela1[[#This Row],[Data]])</f>
        <v>2</v>
      </c>
      <c r="C4" t="s">
        <v>29</v>
      </c>
      <c r="D4" t="s">
        <v>30</v>
      </c>
      <c r="E4" t="s">
        <v>31</v>
      </c>
      <c r="F4">
        <v>80</v>
      </c>
      <c r="G4" t="s">
        <v>32</v>
      </c>
      <c r="H4" t="s">
        <v>5</v>
      </c>
    </row>
    <row r="5" spans="1:8" ht="12" customHeight="1" x14ac:dyDescent="0.3">
      <c r="A5" s="8">
        <v>45327</v>
      </c>
      <c r="B5" s="7">
        <f>MONTH(Tabela1[[#This Row],[Data]])</f>
        <v>2</v>
      </c>
      <c r="C5" t="s">
        <v>29</v>
      </c>
      <c r="D5" t="s">
        <v>3</v>
      </c>
      <c r="E5" t="s">
        <v>33</v>
      </c>
      <c r="F5">
        <v>79</v>
      </c>
      <c r="G5" t="s">
        <v>32</v>
      </c>
      <c r="H5" t="s">
        <v>5</v>
      </c>
    </row>
    <row r="6" spans="1:8" ht="12" customHeight="1" x14ac:dyDescent="0.3">
      <c r="A6" s="8">
        <v>45328</v>
      </c>
      <c r="B6" s="7">
        <f>MONTH(Tabela1[[#This Row],[Data]])</f>
        <v>2</v>
      </c>
      <c r="C6" t="s">
        <v>29</v>
      </c>
      <c r="D6" t="s">
        <v>9</v>
      </c>
      <c r="E6" t="s">
        <v>34</v>
      </c>
      <c r="F6">
        <v>200</v>
      </c>
      <c r="G6" t="s">
        <v>32</v>
      </c>
      <c r="H6" t="s">
        <v>5</v>
      </c>
    </row>
    <row r="7" spans="1:8" ht="12" customHeight="1" x14ac:dyDescent="0.3">
      <c r="A7" s="8">
        <v>45329</v>
      </c>
      <c r="B7" s="7">
        <f>MONTH(Tabela1[[#This Row],[Data]])</f>
        <v>2</v>
      </c>
      <c r="C7" t="s">
        <v>29</v>
      </c>
      <c r="D7" t="s">
        <v>8</v>
      </c>
      <c r="E7" t="s">
        <v>35</v>
      </c>
      <c r="F7">
        <v>350</v>
      </c>
      <c r="G7" t="s">
        <v>32</v>
      </c>
      <c r="H7" t="s">
        <v>5</v>
      </c>
    </row>
    <row r="8" spans="1:8" ht="12" customHeight="1" x14ac:dyDescent="0.3">
      <c r="A8" s="8">
        <v>45330</v>
      </c>
      <c r="B8" s="7">
        <f>MONTH(Tabela1[[#This Row],[Data]])</f>
        <v>2</v>
      </c>
      <c r="C8" t="s">
        <v>29</v>
      </c>
      <c r="D8" t="s">
        <v>36</v>
      </c>
      <c r="E8" t="s">
        <v>37</v>
      </c>
      <c r="F8">
        <v>50</v>
      </c>
      <c r="G8" t="s">
        <v>26</v>
      </c>
      <c r="H8" t="s">
        <v>5</v>
      </c>
    </row>
    <row r="9" spans="1:8" ht="12" customHeight="1" x14ac:dyDescent="0.3">
      <c r="A9" s="8">
        <v>45332</v>
      </c>
      <c r="B9" s="7">
        <f>MONTH(Tabela1[[#This Row],[Data]])</f>
        <v>2</v>
      </c>
      <c r="C9" t="s">
        <v>29</v>
      </c>
      <c r="D9" t="s">
        <v>4</v>
      </c>
      <c r="E9" t="s">
        <v>38</v>
      </c>
      <c r="F9">
        <v>117.23</v>
      </c>
      <c r="G9" t="s">
        <v>32</v>
      </c>
      <c r="H9" t="s">
        <v>5</v>
      </c>
    </row>
    <row r="10" spans="1:8" ht="12" customHeight="1" x14ac:dyDescent="0.3">
      <c r="A10" s="8">
        <v>45336</v>
      </c>
      <c r="B10" s="7">
        <f>MONTH(Tabela1[[#This Row],[Data]])</f>
        <v>2</v>
      </c>
      <c r="C10" t="s">
        <v>29</v>
      </c>
      <c r="D10" t="s">
        <v>8</v>
      </c>
      <c r="E10" t="s">
        <v>39</v>
      </c>
      <c r="F10">
        <v>150</v>
      </c>
      <c r="G10" t="s">
        <v>26</v>
      </c>
      <c r="H10" t="s">
        <v>5</v>
      </c>
    </row>
    <row r="11" spans="1:8" ht="12" customHeight="1" x14ac:dyDescent="0.3">
      <c r="A11" s="8">
        <v>45337</v>
      </c>
      <c r="B11" s="7">
        <f>MONTH(Tabela1[[#This Row],[Data]])</f>
        <v>2</v>
      </c>
      <c r="C11" t="s">
        <v>29</v>
      </c>
      <c r="D11" t="s">
        <v>3</v>
      </c>
      <c r="E11" t="s">
        <v>33</v>
      </c>
      <c r="F11">
        <v>50</v>
      </c>
      <c r="G11" t="s">
        <v>32</v>
      </c>
      <c r="H11" t="s">
        <v>5</v>
      </c>
    </row>
    <row r="12" spans="1:8" ht="12" customHeight="1" x14ac:dyDescent="0.3">
      <c r="A12" s="8">
        <v>45340</v>
      </c>
      <c r="B12" s="7">
        <f>MONTH(Tabela1[[#This Row],[Data]])</f>
        <v>2</v>
      </c>
      <c r="C12" t="s">
        <v>29</v>
      </c>
      <c r="D12" t="s">
        <v>4</v>
      </c>
      <c r="E12" t="s">
        <v>40</v>
      </c>
      <c r="F12">
        <v>10</v>
      </c>
      <c r="G12" t="s">
        <v>26</v>
      </c>
      <c r="H12" t="s">
        <v>5</v>
      </c>
    </row>
    <row r="13" spans="1:8" ht="12" customHeight="1" x14ac:dyDescent="0.3">
      <c r="A13" s="8">
        <v>45341</v>
      </c>
      <c r="B13" s="7">
        <f>MONTH(Tabela1[[#This Row],[Data]])</f>
        <v>2</v>
      </c>
      <c r="C13" t="s">
        <v>29</v>
      </c>
      <c r="D13" t="s">
        <v>4</v>
      </c>
      <c r="E13" t="s">
        <v>38</v>
      </c>
      <c r="F13">
        <v>250.44</v>
      </c>
      <c r="G13" t="s">
        <v>32</v>
      </c>
      <c r="H13" t="s">
        <v>5</v>
      </c>
    </row>
    <row r="14" spans="1:8" ht="12" customHeight="1" x14ac:dyDescent="0.3">
      <c r="A14" s="8">
        <v>45342</v>
      </c>
      <c r="B14" s="7">
        <f>MONTH(Tabela1[[#This Row],[Data]])</f>
        <v>2</v>
      </c>
      <c r="C14" t="s">
        <v>29</v>
      </c>
      <c r="D14" t="s">
        <v>10</v>
      </c>
      <c r="E14" t="s">
        <v>41</v>
      </c>
      <c r="F14" s="9">
        <v>120</v>
      </c>
      <c r="G14" t="s">
        <v>32</v>
      </c>
      <c r="H14" t="s">
        <v>2</v>
      </c>
    </row>
    <row r="15" spans="1:8" ht="12" customHeight="1" x14ac:dyDescent="0.3">
      <c r="A15" s="8">
        <v>45342</v>
      </c>
      <c r="B15" s="7">
        <f>MONTH(Tabela1[[#This Row],[Data]])</f>
        <v>2</v>
      </c>
      <c r="C15" t="s">
        <v>0</v>
      </c>
      <c r="D15" t="s">
        <v>1</v>
      </c>
      <c r="E15" t="s">
        <v>42</v>
      </c>
      <c r="F15" s="9">
        <v>10000</v>
      </c>
      <c r="G15" t="s">
        <v>43</v>
      </c>
      <c r="H15" t="s">
        <v>2</v>
      </c>
    </row>
    <row r="16" spans="1:8" ht="12" customHeight="1" x14ac:dyDescent="0.3">
      <c r="A16" s="8">
        <v>45343</v>
      </c>
      <c r="B16" s="7">
        <f>MONTH(Tabela1[[#This Row],[Data]])</f>
        <v>2</v>
      </c>
      <c r="C16" t="s">
        <v>29</v>
      </c>
      <c r="D16" t="s">
        <v>6</v>
      </c>
      <c r="E16" t="s">
        <v>7</v>
      </c>
      <c r="F16">
        <v>60</v>
      </c>
      <c r="G16" t="s">
        <v>32</v>
      </c>
      <c r="H16" t="s">
        <v>5</v>
      </c>
    </row>
    <row r="17" spans="1:8" ht="12" customHeight="1" x14ac:dyDescent="0.3">
      <c r="A17" s="8">
        <v>45343</v>
      </c>
      <c r="B17" s="7">
        <f>MONTH(Tabela1[[#This Row],[Data]])</f>
        <v>2</v>
      </c>
      <c r="C17" t="s">
        <v>29</v>
      </c>
      <c r="D17" t="s">
        <v>6</v>
      </c>
      <c r="E17" t="s">
        <v>44</v>
      </c>
      <c r="F17">
        <v>30</v>
      </c>
      <c r="G17" t="s">
        <v>32</v>
      </c>
      <c r="H17" t="s">
        <v>5</v>
      </c>
    </row>
    <row r="18" spans="1:8" ht="12" customHeight="1" x14ac:dyDescent="0.3">
      <c r="A18" s="8">
        <v>45345</v>
      </c>
      <c r="B18" s="7">
        <f>MONTH(Tabela1[[#This Row],[Data]])</f>
        <v>2</v>
      </c>
      <c r="C18" t="s">
        <v>29</v>
      </c>
      <c r="D18" t="s">
        <v>10</v>
      </c>
      <c r="E18" t="s">
        <v>45</v>
      </c>
      <c r="F18">
        <v>79</v>
      </c>
      <c r="G18" t="s">
        <v>32</v>
      </c>
      <c r="H18" t="s">
        <v>5</v>
      </c>
    </row>
    <row r="19" spans="1:8" ht="12" customHeight="1" x14ac:dyDescent="0.3">
      <c r="A19" s="8">
        <v>45346</v>
      </c>
      <c r="B19" s="7">
        <f>MONTH(Tabela1[[#This Row],[Data]])</f>
        <v>2</v>
      </c>
      <c r="C19" t="s">
        <v>29</v>
      </c>
      <c r="D19" t="s">
        <v>3</v>
      </c>
      <c r="E19" t="s">
        <v>33</v>
      </c>
      <c r="F19">
        <v>120</v>
      </c>
      <c r="G19" t="s">
        <v>32</v>
      </c>
      <c r="H19" t="s">
        <v>5</v>
      </c>
    </row>
    <row r="20" spans="1:8" ht="12" customHeight="1" x14ac:dyDescent="0.3">
      <c r="A20" s="8">
        <v>45347</v>
      </c>
      <c r="B20" s="7">
        <f>MONTH(Tabela1[[#This Row],[Data]])</f>
        <v>2</v>
      </c>
      <c r="C20" t="s">
        <v>29</v>
      </c>
      <c r="D20" t="s">
        <v>10</v>
      </c>
      <c r="E20" t="s">
        <v>46</v>
      </c>
      <c r="F20">
        <v>60</v>
      </c>
      <c r="G20" t="s">
        <v>32</v>
      </c>
      <c r="H20" t="s">
        <v>5</v>
      </c>
    </row>
    <row r="21" spans="1:8" ht="12" customHeight="1" x14ac:dyDescent="0.3">
      <c r="A21" s="8">
        <v>45348</v>
      </c>
      <c r="B21" s="7">
        <f>MONTH(Tabela1[[#This Row],[Data]])</f>
        <v>2</v>
      </c>
      <c r="C21" t="s">
        <v>29</v>
      </c>
      <c r="D21" t="s">
        <v>10</v>
      </c>
      <c r="E21" t="s">
        <v>46</v>
      </c>
      <c r="F21">
        <v>85</v>
      </c>
      <c r="G21" t="s">
        <v>32</v>
      </c>
      <c r="H21" t="s">
        <v>5</v>
      </c>
    </row>
    <row r="22" spans="1:8" ht="12" customHeight="1" x14ac:dyDescent="0.3">
      <c r="A22" s="8">
        <v>45349</v>
      </c>
      <c r="B22" s="7">
        <f>MONTH(Tabela1[[#This Row],[Data]])</f>
        <v>2</v>
      </c>
      <c r="C22" t="s">
        <v>29</v>
      </c>
      <c r="D22" t="s">
        <v>36</v>
      </c>
      <c r="E22" t="s">
        <v>37</v>
      </c>
      <c r="F22">
        <v>50</v>
      </c>
      <c r="G22" t="s">
        <v>26</v>
      </c>
      <c r="H22" t="s">
        <v>5</v>
      </c>
    </row>
    <row r="23" spans="1:8" ht="12" customHeight="1" x14ac:dyDescent="0.3">
      <c r="A23" s="8">
        <v>45350</v>
      </c>
      <c r="B23" s="7">
        <f>MONTH(Tabela1[[#This Row],[Data]])</f>
        <v>2</v>
      </c>
      <c r="C23" t="s">
        <v>29</v>
      </c>
      <c r="D23" t="s">
        <v>4</v>
      </c>
      <c r="E23" t="s">
        <v>38</v>
      </c>
      <c r="F23">
        <v>100</v>
      </c>
      <c r="G23" t="s">
        <v>32</v>
      </c>
      <c r="H23" t="s">
        <v>5</v>
      </c>
    </row>
    <row r="24" spans="1:8" ht="12" customHeight="1" x14ac:dyDescent="0.3">
      <c r="A24" s="8">
        <v>45351</v>
      </c>
      <c r="B24" s="7">
        <f>MONTH(Tabela1[[#This Row],[Data]])</f>
        <v>2</v>
      </c>
      <c r="C24" t="s">
        <v>29</v>
      </c>
      <c r="D24" t="s">
        <v>3</v>
      </c>
      <c r="E24" t="s">
        <v>47</v>
      </c>
      <c r="F24" s="9">
        <v>1096.1199999999999</v>
      </c>
      <c r="G24" t="s">
        <v>48</v>
      </c>
      <c r="H24" t="s">
        <v>5</v>
      </c>
    </row>
    <row r="25" spans="1:8" ht="12" customHeight="1" x14ac:dyDescent="0.3">
      <c r="A25" s="8">
        <v>45353</v>
      </c>
      <c r="B25" s="7">
        <f>MONTH(Tabela1[[#This Row],[Data]])</f>
        <v>3</v>
      </c>
      <c r="C25" t="s">
        <v>29</v>
      </c>
      <c r="D25" t="s">
        <v>30</v>
      </c>
      <c r="E25" t="s">
        <v>31</v>
      </c>
      <c r="F25">
        <v>120</v>
      </c>
      <c r="G25" t="s">
        <v>32</v>
      </c>
      <c r="H25" t="s">
        <v>5</v>
      </c>
    </row>
    <row r="26" spans="1:8" ht="12" customHeight="1" x14ac:dyDescent="0.3">
      <c r="A26" s="8">
        <v>45355</v>
      </c>
      <c r="B26" s="7">
        <f>MONTH(Tabela1[[#This Row],[Data]])</f>
        <v>3</v>
      </c>
      <c r="C26" t="s">
        <v>0</v>
      </c>
      <c r="D26" t="s">
        <v>24</v>
      </c>
      <c r="E26" t="s">
        <v>25</v>
      </c>
      <c r="F26">
        <v>2000</v>
      </c>
      <c r="G26" t="s">
        <v>26</v>
      </c>
      <c r="H26" t="s">
        <v>2</v>
      </c>
    </row>
    <row r="27" spans="1:8" ht="12" customHeight="1" x14ac:dyDescent="0.3">
      <c r="A27" s="8">
        <v>45356</v>
      </c>
      <c r="B27" s="7">
        <f>MONTH(Tabela1[[#This Row],[Data]])</f>
        <v>3</v>
      </c>
      <c r="C27" t="s">
        <v>0</v>
      </c>
      <c r="D27" t="s">
        <v>1</v>
      </c>
      <c r="E27" t="s">
        <v>27</v>
      </c>
      <c r="F27" s="9">
        <v>1800</v>
      </c>
      <c r="G27" t="s">
        <v>28</v>
      </c>
      <c r="H27" t="s">
        <v>2</v>
      </c>
    </row>
    <row r="28" spans="1:8" ht="12" customHeight="1" x14ac:dyDescent="0.3">
      <c r="A28" s="8">
        <v>45357</v>
      </c>
      <c r="B28" s="7">
        <f>MONTH(Tabela1[[#This Row],[Data]])</f>
        <v>3</v>
      </c>
      <c r="C28" t="s">
        <v>29</v>
      </c>
      <c r="D28" t="s">
        <v>8</v>
      </c>
      <c r="E28" t="s">
        <v>35</v>
      </c>
      <c r="F28">
        <v>350</v>
      </c>
      <c r="G28" t="s">
        <v>32</v>
      </c>
      <c r="H28" t="s">
        <v>5</v>
      </c>
    </row>
    <row r="29" spans="1:8" ht="12" customHeight="1" x14ac:dyDescent="0.3">
      <c r="A29" s="8">
        <v>45358</v>
      </c>
      <c r="B29" s="7">
        <f>MONTH(Tabela1[[#This Row],[Data]])</f>
        <v>3</v>
      </c>
      <c r="C29" t="s">
        <v>29</v>
      </c>
      <c r="D29" t="s">
        <v>4</v>
      </c>
      <c r="E29" t="s">
        <v>38</v>
      </c>
      <c r="F29">
        <v>112.8</v>
      </c>
      <c r="G29" t="s">
        <v>32</v>
      </c>
      <c r="H29" t="s">
        <v>5</v>
      </c>
    </row>
    <row r="30" spans="1:8" ht="12" customHeight="1" x14ac:dyDescent="0.3">
      <c r="A30" s="8">
        <v>45361</v>
      </c>
      <c r="B30" s="7">
        <f>MONTH(Tabela1[[#This Row],[Data]])</f>
        <v>3</v>
      </c>
      <c r="C30" t="s">
        <v>29</v>
      </c>
      <c r="D30" t="s">
        <v>3</v>
      </c>
      <c r="E30" t="s">
        <v>33</v>
      </c>
      <c r="F30">
        <v>200</v>
      </c>
      <c r="G30" t="s">
        <v>32</v>
      </c>
      <c r="H30" t="s">
        <v>5</v>
      </c>
    </row>
    <row r="31" spans="1:8" ht="12" customHeight="1" x14ac:dyDescent="0.3">
      <c r="A31" s="8">
        <v>45363</v>
      </c>
      <c r="B31" s="7">
        <f>MONTH(Tabela1[[#This Row],[Data]])</f>
        <v>3</v>
      </c>
      <c r="C31" t="s">
        <v>29</v>
      </c>
      <c r="D31" t="s">
        <v>36</v>
      </c>
      <c r="E31" t="s">
        <v>37</v>
      </c>
      <c r="F31">
        <v>50</v>
      </c>
      <c r="G31" t="s">
        <v>26</v>
      </c>
      <c r="H31" t="s">
        <v>5</v>
      </c>
    </row>
    <row r="32" spans="1:8" ht="12" customHeight="1" x14ac:dyDescent="0.3">
      <c r="A32" s="8">
        <v>45364</v>
      </c>
      <c r="B32" s="7">
        <f>MONTH(Tabela1[[#This Row],[Data]])</f>
        <v>3</v>
      </c>
      <c r="C32" t="s">
        <v>29</v>
      </c>
      <c r="D32" t="s">
        <v>30</v>
      </c>
      <c r="E32" t="s">
        <v>31</v>
      </c>
      <c r="F32">
        <v>60</v>
      </c>
      <c r="G32" t="s">
        <v>49</v>
      </c>
      <c r="H32" t="s">
        <v>5</v>
      </c>
    </row>
    <row r="33" spans="1:8" ht="12" customHeight="1" x14ac:dyDescent="0.3">
      <c r="A33" s="8">
        <v>45368</v>
      </c>
      <c r="B33" s="7">
        <f>MONTH(Tabela1[[#This Row],[Data]])</f>
        <v>3</v>
      </c>
      <c r="C33" t="s">
        <v>29</v>
      </c>
      <c r="D33" t="s">
        <v>3</v>
      </c>
      <c r="E33" t="s">
        <v>33</v>
      </c>
      <c r="F33">
        <v>79</v>
      </c>
      <c r="G33" t="s">
        <v>32</v>
      </c>
      <c r="H33" t="s">
        <v>5</v>
      </c>
    </row>
    <row r="34" spans="1:8" ht="12" customHeight="1" x14ac:dyDescent="0.3">
      <c r="A34" s="8">
        <v>45370</v>
      </c>
      <c r="B34" s="7">
        <f>MONTH(Tabela1[[#This Row],[Data]])</f>
        <v>3</v>
      </c>
      <c r="C34" t="s">
        <v>29</v>
      </c>
      <c r="D34" t="s">
        <v>4</v>
      </c>
      <c r="E34" t="s">
        <v>38</v>
      </c>
      <c r="F34">
        <v>245.12</v>
      </c>
      <c r="G34" t="s">
        <v>32</v>
      </c>
      <c r="H34" t="s">
        <v>5</v>
      </c>
    </row>
    <row r="35" spans="1:8" ht="12" customHeight="1" x14ac:dyDescent="0.3">
      <c r="A35" s="8">
        <v>45371</v>
      </c>
      <c r="B35" s="7">
        <f>MONTH(Tabela1[[#This Row],[Data]])</f>
        <v>3</v>
      </c>
      <c r="C35" t="s">
        <v>29</v>
      </c>
      <c r="D35" t="s">
        <v>10</v>
      </c>
      <c r="E35" t="s">
        <v>41</v>
      </c>
      <c r="F35" s="9">
        <v>111</v>
      </c>
      <c r="G35" t="s">
        <v>32</v>
      </c>
      <c r="H35" t="s">
        <v>2</v>
      </c>
    </row>
    <row r="36" spans="1:8" ht="12" customHeight="1" x14ac:dyDescent="0.3">
      <c r="A36" s="8">
        <v>45371</v>
      </c>
      <c r="B36" s="7">
        <f>MONTH(Tabela1[[#This Row],[Data]])</f>
        <v>3</v>
      </c>
      <c r="C36" t="s">
        <v>0</v>
      </c>
      <c r="D36" t="s">
        <v>1</v>
      </c>
      <c r="E36" t="s">
        <v>42</v>
      </c>
      <c r="F36" s="9">
        <v>10000</v>
      </c>
      <c r="G36" t="s">
        <v>43</v>
      </c>
      <c r="H36" t="s">
        <v>2</v>
      </c>
    </row>
    <row r="37" spans="1:8" ht="12" customHeight="1" x14ac:dyDescent="0.3">
      <c r="A37" s="8">
        <v>45372</v>
      </c>
      <c r="B37" s="7">
        <f>MONTH(Tabela1[[#This Row],[Data]])</f>
        <v>3</v>
      </c>
      <c r="C37" t="s">
        <v>29</v>
      </c>
      <c r="D37" t="s">
        <v>9</v>
      </c>
      <c r="E37" t="s">
        <v>11</v>
      </c>
      <c r="F37">
        <v>450</v>
      </c>
      <c r="G37" t="s">
        <v>49</v>
      </c>
      <c r="H37" t="s">
        <v>5</v>
      </c>
    </row>
    <row r="38" spans="1:8" ht="12" customHeight="1" x14ac:dyDescent="0.3">
      <c r="A38" s="8">
        <v>45373</v>
      </c>
      <c r="B38" s="7">
        <f>MONTH(Tabela1[[#This Row],[Data]])</f>
        <v>3</v>
      </c>
      <c r="C38" t="s">
        <v>29</v>
      </c>
      <c r="D38" t="s">
        <v>36</v>
      </c>
      <c r="E38" t="s">
        <v>37</v>
      </c>
      <c r="F38">
        <v>50</v>
      </c>
      <c r="G38" t="s">
        <v>26</v>
      </c>
      <c r="H38" t="s">
        <v>5</v>
      </c>
    </row>
    <row r="39" spans="1:8" ht="12" customHeight="1" x14ac:dyDescent="0.3">
      <c r="A39" s="8">
        <v>45374</v>
      </c>
      <c r="B39" s="7">
        <f>MONTH(Tabela1[[#This Row],[Data]])</f>
        <v>3</v>
      </c>
      <c r="C39" t="s">
        <v>29</v>
      </c>
      <c r="D39" t="s">
        <v>10</v>
      </c>
      <c r="E39" t="s">
        <v>45</v>
      </c>
      <c r="F39">
        <v>79</v>
      </c>
      <c r="G39" t="s">
        <v>32</v>
      </c>
      <c r="H39" t="s">
        <v>5</v>
      </c>
    </row>
    <row r="40" spans="1:8" ht="12" customHeight="1" x14ac:dyDescent="0.3">
      <c r="A40" s="8">
        <v>45375</v>
      </c>
      <c r="B40" s="7">
        <f>MONTH(Tabela1[[#This Row],[Data]])</f>
        <v>3</v>
      </c>
      <c r="C40" t="s">
        <v>29</v>
      </c>
      <c r="D40" t="s">
        <v>3</v>
      </c>
      <c r="E40" t="s">
        <v>33</v>
      </c>
      <c r="F40">
        <v>75</v>
      </c>
      <c r="G40" t="s">
        <v>32</v>
      </c>
      <c r="H40" t="s">
        <v>5</v>
      </c>
    </row>
    <row r="41" spans="1:8" ht="12" customHeight="1" x14ac:dyDescent="0.3">
      <c r="A41" s="8">
        <v>45376</v>
      </c>
      <c r="B41" s="7">
        <f>MONTH(Tabela1[[#This Row],[Data]])</f>
        <v>3</v>
      </c>
      <c r="C41" t="s">
        <v>29</v>
      </c>
      <c r="D41" t="s">
        <v>10</v>
      </c>
      <c r="E41" t="s">
        <v>46</v>
      </c>
      <c r="F41">
        <v>120</v>
      </c>
      <c r="G41" t="s">
        <v>32</v>
      </c>
      <c r="H41" t="s">
        <v>5</v>
      </c>
    </row>
    <row r="42" spans="1:8" ht="12" customHeight="1" x14ac:dyDescent="0.3">
      <c r="A42" s="8">
        <v>45377</v>
      </c>
      <c r="B42" s="7">
        <f>MONTH(Tabela1[[#This Row],[Data]])</f>
        <v>3</v>
      </c>
      <c r="C42" t="s">
        <v>29</v>
      </c>
      <c r="D42" t="s">
        <v>10</v>
      </c>
      <c r="E42" t="s">
        <v>46</v>
      </c>
      <c r="F42">
        <v>67</v>
      </c>
      <c r="G42" t="s">
        <v>32</v>
      </c>
      <c r="H42" t="s">
        <v>5</v>
      </c>
    </row>
    <row r="43" spans="1:8" ht="12" customHeight="1" x14ac:dyDescent="0.3">
      <c r="A43" s="8">
        <v>45379</v>
      </c>
      <c r="B43" s="7">
        <f>MONTH(Tabela1[[#This Row],[Data]])</f>
        <v>3</v>
      </c>
      <c r="C43" t="s">
        <v>29</v>
      </c>
      <c r="D43" t="s">
        <v>4</v>
      </c>
      <c r="E43" t="s">
        <v>38</v>
      </c>
      <c r="F43">
        <v>150</v>
      </c>
      <c r="G43" t="s">
        <v>32</v>
      </c>
      <c r="H43" t="s">
        <v>5</v>
      </c>
    </row>
    <row r="44" spans="1:8" ht="12" customHeight="1" x14ac:dyDescent="0.3">
      <c r="A44" s="8">
        <v>45380</v>
      </c>
      <c r="B44" s="7">
        <f>MONTH(Tabela1[[#This Row],[Data]])</f>
        <v>3</v>
      </c>
      <c r="C44" t="s">
        <v>29</v>
      </c>
      <c r="D44" t="s">
        <v>3</v>
      </c>
      <c r="E44" t="s">
        <v>47</v>
      </c>
      <c r="F44">
        <v>1200</v>
      </c>
      <c r="G44" t="s">
        <v>48</v>
      </c>
      <c r="H44" t="s">
        <v>5</v>
      </c>
    </row>
    <row r="45" spans="1:8" ht="12" customHeight="1" x14ac:dyDescent="0.3">
      <c r="A45" s="8">
        <v>45381</v>
      </c>
      <c r="B45" s="7">
        <f>MONTH(Tabela1[[#This Row],[Data]])</f>
        <v>3</v>
      </c>
      <c r="C45" t="s">
        <v>0</v>
      </c>
      <c r="D45" t="s">
        <v>24</v>
      </c>
      <c r="E45" t="s">
        <v>50</v>
      </c>
      <c r="F45">
        <v>750</v>
      </c>
      <c r="G45" t="s">
        <v>43</v>
      </c>
      <c r="H45" t="s">
        <v>2</v>
      </c>
    </row>
    <row r="46" spans="1:8" x14ac:dyDescent="0.3">
      <c r="A46" s="8">
        <v>45383</v>
      </c>
      <c r="B46" s="7">
        <f>MONTH(Tabela1[[#This Row],[Data]])</f>
        <v>4</v>
      </c>
      <c r="C46" t="s">
        <v>0</v>
      </c>
      <c r="D46" t="s">
        <v>24</v>
      </c>
      <c r="E46" t="s">
        <v>25</v>
      </c>
      <c r="F46">
        <v>2000</v>
      </c>
      <c r="G46" t="s">
        <v>26</v>
      </c>
      <c r="H46" t="s">
        <v>2</v>
      </c>
    </row>
    <row r="47" spans="1:8" x14ac:dyDescent="0.3">
      <c r="A47" s="8">
        <v>45385</v>
      </c>
      <c r="B47" s="7">
        <f>MONTH(Tabela1[[#This Row],[Data]])</f>
        <v>4</v>
      </c>
      <c r="C47" t="s">
        <v>0</v>
      </c>
      <c r="D47" t="s">
        <v>1</v>
      </c>
      <c r="E47" t="s">
        <v>27</v>
      </c>
      <c r="F47" s="9">
        <v>1800</v>
      </c>
      <c r="G47" t="s">
        <v>28</v>
      </c>
      <c r="H47" t="s">
        <v>2</v>
      </c>
    </row>
    <row r="48" spans="1:8" x14ac:dyDescent="0.3">
      <c r="A48" s="8">
        <v>45388</v>
      </c>
      <c r="B48" s="7">
        <f>MONTH(Tabela1[[#This Row],[Data]])</f>
        <v>4</v>
      </c>
      <c r="C48" t="s">
        <v>29</v>
      </c>
      <c r="D48" t="s">
        <v>8</v>
      </c>
      <c r="E48" t="s">
        <v>35</v>
      </c>
      <c r="F48">
        <v>350</v>
      </c>
      <c r="G48" t="s">
        <v>32</v>
      </c>
      <c r="H48" t="s">
        <v>5</v>
      </c>
    </row>
    <row r="49" spans="1:8" x14ac:dyDescent="0.3">
      <c r="A49" s="8">
        <v>45390</v>
      </c>
      <c r="B49" s="7">
        <f>MONTH(Tabela1[[#This Row],[Data]])</f>
        <v>4</v>
      </c>
      <c r="C49" t="s">
        <v>29</v>
      </c>
      <c r="D49" t="s">
        <v>6</v>
      </c>
      <c r="E49" t="s">
        <v>7</v>
      </c>
      <c r="F49">
        <v>60</v>
      </c>
      <c r="G49" t="s">
        <v>32</v>
      </c>
      <c r="H49" t="s">
        <v>5</v>
      </c>
    </row>
    <row r="50" spans="1:8" x14ac:dyDescent="0.3">
      <c r="A50" s="8">
        <v>45390</v>
      </c>
      <c r="B50" s="7">
        <f>MONTH(Tabela1[[#This Row],[Data]])</f>
        <v>4</v>
      </c>
      <c r="C50" t="s">
        <v>29</v>
      </c>
      <c r="D50" t="s">
        <v>6</v>
      </c>
      <c r="E50" t="s">
        <v>44</v>
      </c>
      <c r="F50">
        <v>30</v>
      </c>
      <c r="G50" t="s">
        <v>32</v>
      </c>
      <c r="H50" t="s">
        <v>5</v>
      </c>
    </row>
    <row r="51" spans="1:8" x14ac:dyDescent="0.3">
      <c r="A51" s="8">
        <v>45393</v>
      </c>
      <c r="B51" s="7">
        <f>MONTH(Tabela1[[#This Row],[Data]])</f>
        <v>4</v>
      </c>
      <c r="C51" t="s">
        <v>29</v>
      </c>
      <c r="D51" t="s">
        <v>4</v>
      </c>
      <c r="E51" t="s">
        <v>38</v>
      </c>
      <c r="F51">
        <v>75</v>
      </c>
      <c r="G51" t="s">
        <v>49</v>
      </c>
      <c r="H51" t="s">
        <v>5</v>
      </c>
    </row>
    <row r="52" spans="1:8" x14ac:dyDescent="0.3">
      <c r="A52" s="8">
        <v>45396</v>
      </c>
      <c r="B52" s="7">
        <f>MONTH(Tabela1[[#This Row],[Data]])</f>
        <v>4</v>
      </c>
      <c r="C52" t="s">
        <v>29</v>
      </c>
      <c r="D52" t="s">
        <v>36</v>
      </c>
      <c r="E52" t="s">
        <v>37</v>
      </c>
      <c r="F52">
        <v>50</v>
      </c>
      <c r="G52" t="s">
        <v>26</v>
      </c>
      <c r="H52" t="s">
        <v>5</v>
      </c>
    </row>
    <row r="53" spans="1:8" x14ac:dyDescent="0.3">
      <c r="A53" s="8">
        <v>45397</v>
      </c>
      <c r="B53" s="7">
        <f>MONTH(Tabela1[[#This Row],[Data]])</f>
        <v>4</v>
      </c>
      <c r="C53" t="s">
        <v>29</v>
      </c>
      <c r="D53" t="s">
        <v>3</v>
      </c>
      <c r="E53" t="s">
        <v>33</v>
      </c>
      <c r="F53">
        <v>50</v>
      </c>
      <c r="G53" t="s">
        <v>32</v>
      </c>
      <c r="H53" t="s">
        <v>5</v>
      </c>
    </row>
    <row r="54" spans="1:8" x14ac:dyDescent="0.3">
      <c r="A54" s="8">
        <v>45401</v>
      </c>
      <c r="B54" s="7">
        <f>MONTH(Tabela1[[#This Row],[Data]])</f>
        <v>4</v>
      </c>
      <c r="C54" t="s">
        <v>29</v>
      </c>
      <c r="D54" t="s">
        <v>4</v>
      </c>
      <c r="E54" t="s">
        <v>38</v>
      </c>
      <c r="F54">
        <v>270</v>
      </c>
      <c r="G54" t="s">
        <v>32</v>
      </c>
      <c r="H54" t="s">
        <v>5</v>
      </c>
    </row>
    <row r="55" spans="1:8" x14ac:dyDescent="0.3">
      <c r="A55" s="8">
        <v>45403</v>
      </c>
      <c r="B55" s="7">
        <f>MONTH(Tabela1[[#This Row],[Data]])</f>
        <v>4</v>
      </c>
      <c r="C55" t="s">
        <v>29</v>
      </c>
      <c r="D55" t="s">
        <v>3</v>
      </c>
      <c r="E55" t="s">
        <v>33</v>
      </c>
      <c r="F55">
        <v>49.9</v>
      </c>
      <c r="G55" t="s">
        <v>32</v>
      </c>
      <c r="H55" t="s">
        <v>5</v>
      </c>
    </row>
    <row r="56" spans="1:8" x14ac:dyDescent="0.3">
      <c r="A56" s="8">
        <v>45404</v>
      </c>
      <c r="B56" s="7">
        <f>MONTH(Tabela1[[#This Row],[Data]])</f>
        <v>4</v>
      </c>
      <c r="C56" t="s">
        <v>29</v>
      </c>
      <c r="D56" t="s">
        <v>4</v>
      </c>
      <c r="E56" t="s">
        <v>40</v>
      </c>
      <c r="F56">
        <v>10</v>
      </c>
      <c r="G56" t="s">
        <v>26</v>
      </c>
      <c r="H56" t="s">
        <v>5</v>
      </c>
    </row>
    <row r="57" spans="1:8" x14ac:dyDescent="0.3">
      <c r="A57" s="8">
        <v>45405</v>
      </c>
      <c r="B57" s="7">
        <f>MONTH(Tabela1[[#This Row],[Data]])</f>
        <v>4</v>
      </c>
      <c r="C57" t="s">
        <v>29</v>
      </c>
      <c r="D57" t="s">
        <v>10</v>
      </c>
      <c r="E57" t="s">
        <v>45</v>
      </c>
      <c r="F57">
        <v>79</v>
      </c>
      <c r="G57" t="s">
        <v>32</v>
      </c>
      <c r="H57" t="s">
        <v>5</v>
      </c>
    </row>
    <row r="58" spans="1:8" x14ac:dyDescent="0.3">
      <c r="A58" s="8">
        <v>45407</v>
      </c>
      <c r="B58" s="7">
        <f>MONTH(Tabela1[[#This Row],[Data]])</f>
        <v>4</v>
      </c>
      <c r="C58" t="s">
        <v>29</v>
      </c>
      <c r="D58" t="s">
        <v>10</v>
      </c>
      <c r="E58" t="s">
        <v>46</v>
      </c>
      <c r="F58">
        <v>68.8</v>
      </c>
      <c r="G58" t="s">
        <v>32</v>
      </c>
      <c r="H58" t="s">
        <v>5</v>
      </c>
    </row>
    <row r="59" spans="1:8" x14ac:dyDescent="0.3">
      <c r="A59" s="8">
        <v>45408</v>
      </c>
      <c r="B59" s="7">
        <f>MONTH(Tabela1[[#This Row],[Data]])</f>
        <v>4</v>
      </c>
      <c r="C59" t="s">
        <v>29</v>
      </c>
      <c r="D59" t="s">
        <v>10</v>
      </c>
      <c r="E59" t="s">
        <v>41</v>
      </c>
      <c r="F59" s="9">
        <v>130</v>
      </c>
      <c r="G59" t="s">
        <v>32</v>
      </c>
      <c r="H59" t="s">
        <v>2</v>
      </c>
    </row>
    <row r="60" spans="1:8" x14ac:dyDescent="0.3">
      <c r="A60" s="8">
        <v>45408</v>
      </c>
      <c r="B60" s="7">
        <f>MONTH(Tabela1[[#This Row],[Data]])</f>
        <v>4</v>
      </c>
      <c r="C60" t="s">
        <v>0</v>
      </c>
      <c r="D60" t="s">
        <v>1</v>
      </c>
      <c r="E60" t="s">
        <v>42</v>
      </c>
      <c r="F60" s="9">
        <v>10000</v>
      </c>
      <c r="G60" t="s">
        <v>43</v>
      </c>
      <c r="H60" t="s">
        <v>2</v>
      </c>
    </row>
    <row r="61" spans="1:8" x14ac:dyDescent="0.3">
      <c r="A61" s="8">
        <v>45412</v>
      </c>
      <c r="B61" s="7">
        <f>MONTH(Tabela1[[#This Row],[Data]])</f>
        <v>4</v>
      </c>
      <c r="C61" t="s">
        <v>29</v>
      </c>
      <c r="D61" t="s">
        <v>3</v>
      </c>
      <c r="E61" t="s">
        <v>47</v>
      </c>
      <c r="F61">
        <v>957.23</v>
      </c>
      <c r="G61" t="s">
        <v>48</v>
      </c>
      <c r="H61" t="s">
        <v>5</v>
      </c>
    </row>
    <row r="62" spans="1:8" x14ac:dyDescent="0.3">
      <c r="A62" s="8">
        <v>45413</v>
      </c>
      <c r="B62" s="7">
        <f>MONTH(Tabela1[[#This Row],[Data]])</f>
        <v>5</v>
      </c>
      <c r="C62" t="s">
        <v>29</v>
      </c>
      <c r="D62" t="s">
        <v>36</v>
      </c>
      <c r="E62" t="s">
        <v>37</v>
      </c>
      <c r="F62">
        <v>50</v>
      </c>
      <c r="G62" t="s">
        <v>26</v>
      </c>
      <c r="H62" t="s">
        <v>5</v>
      </c>
    </row>
    <row r="63" spans="1:8" x14ac:dyDescent="0.3">
      <c r="A63" s="8">
        <v>45414</v>
      </c>
      <c r="B63" s="7">
        <f>MONTH(Tabela1[[#This Row],[Data]])</f>
        <v>5</v>
      </c>
      <c r="C63" t="s">
        <v>29</v>
      </c>
      <c r="D63" t="s">
        <v>8</v>
      </c>
      <c r="E63" t="s">
        <v>35</v>
      </c>
      <c r="F63">
        <v>350</v>
      </c>
      <c r="G63" t="s">
        <v>32</v>
      </c>
      <c r="H63" t="s">
        <v>5</v>
      </c>
    </row>
    <row r="64" spans="1:8" x14ac:dyDescent="0.3">
      <c r="A64" s="8">
        <v>45415</v>
      </c>
      <c r="B64" s="7">
        <f>MONTH(Tabela1[[#This Row],[Data]])</f>
        <v>5</v>
      </c>
      <c r="C64" t="s">
        <v>29</v>
      </c>
      <c r="D64" t="s">
        <v>3</v>
      </c>
      <c r="E64" t="s">
        <v>33</v>
      </c>
      <c r="F64">
        <v>79</v>
      </c>
      <c r="G64" t="s">
        <v>32</v>
      </c>
      <c r="H64" t="s">
        <v>5</v>
      </c>
    </row>
    <row r="65" spans="1:8" x14ac:dyDescent="0.3">
      <c r="A65" s="8">
        <v>45417</v>
      </c>
      <c r="B65" s="7">
        <f>MONTH(Tabela1[[#This Row],[Data]])</f>
        <v>5</v>
      </c>
      <c r="C65" t="s">
        <v>29</v>
      </c>
      <c r="D65" t="s">
        <v>4</v>
      </c>
      <c r="E65" t="s">
        <v>38</v>
      </c>
      <c r="F65">
        <v>50</v>
      </c>
      <c r="G65" t="s">
        <v>32</v>
      </c>
      <c r="H65" t="s">
        <v>5</v>
      </c>
    </row>
    <row r="66" spans="1:8" x14ac:dyDescent="0.3">
      <c r="A66" s="8">
        <v>45418</v>
      </c>
      <c r="B66" s="7">
        <f>MONTH(Tabela1[[#This Row],[Data]])</f>
        <v>5</v>
      </c>
      <c r="C66" t="s">
        <v>0</v>
      </c>
      <c r="D66" t="s">
        <v>24</v>
      </c>
      <c r="E66" t="s">
        <v>25</v>
      </c>
      <c r="F66">
        <v>2000</v>
      </c>
      <c r="G66" t="s">
        <v>26</v>
      </c>
      <c r="H66" t="s">
        <v>2</v>
      </c>
    </row>
    <row r="67" spans="1:8" x14ac:dyDescent="0.3">
      <c r="A67" s="8">
        <v>45424</v>
      </c>
      <c r="B67" s="7">
        <f>MONTH(Tabela1[[#This Row],[Data]])</f>
        <v>5</v>
      </c>
      <c r="C67" t="s">
        <v>29</v>
      </c>
      <c r="D67" t="s">
        <v>9</v>
      </c>
      <c r="E67" t="s">
        <v>51</v>
      </c>
      <c r="F67">
        <v>300</v>
      </c>
      <c r="G67" t="s">
        <v>49</v>
      </c>
      <c r="H67" t="s">
        <v>5</v>
      </c>
    </row>
    <row r="68" spans="1:8" x14ac:dyDescent="0.3">
      <c r="A68" s="8">
        <v>45426</v>
      </c>
      <c r="B68" s="7">
        <f>MONTH(Tabela1[[#This Row],[Data]])</f>
        <v>5</v>
      </c>
      <c r="C68" t="s">
        <v>29</v>
      </c>
      <c r="D68" t="s">
        <v>3</v>
      </c>
      <c r="E68" t="s">
        <v>33</v>
      </c>
      <c r="F68">
        <v>79</v>
      </c>
      <c r="G68" t="s">
        <v>32</v>
      </c>
      <c r="H68" t="s">
        <v>5</v>
      </c>
    </row>
    <row r="69" spans="1:8" x14ac:dyDescent="0.3">
      <c r="A69" s="8">
        <v>45427</v>
      </c>
      <c r="B69" s="7">
        <f>MONTH(Tabela1[[#This Row],[Data]])</f>
        <v>5</v>
      </c>
      <c r="C69" t="s">
        <v>29</v>
      </c>
      <c r="D69" t="s">
        <v>4</v>
      </c>
      <c r="E69" t="s">
        <v>38</v>
      </c>
      <c r="F69">
        <v>50</v>
      </c>
      <c r="G69" t="s">
        <v>32</v>
      </c>
      <c r="H69" t="s">
        <v>5</v>
      </c>
    </row>
    <row r="70" spans="1:8" x14ac:dyDescent="0.3">
      <c r="A70" s="8">
        <v>45428</v>
      </c>
      <c r="B70" s="7">
        <f>MONTH(Tabela1[[#This Row],[Data]])</f>
        <v>5</v>
      </c>
      <c r="C70" t="s">
        <v>0</v>
      </c>
      <c r="D70" t="s">
        <v>52</v>
      </c>
      <c r="E70" t="s">
        <v>53</v>
      </c>
      <c r="F70" s="9">
        <v>12000</v>
      </c>
      <c r="G70" t="s">
        <v>43</v>
      </c>
      <c r="H70" t="s">
        <v>2</v>
      </c>
    </row>
    <row r="71" spans="1:8" x14ac:dyDescent="0.3">
      <c r="A71" s="8">
        <v>45429</v>
      </c>
      <c r="B71" s="7">
        <f>MONTH(Tabela1[[#This Row],[Data]])</f>
        <v>5</v>
      </c>
      <c r="C71" t="s">
        <v>29</v>
      </c>
      <c r="D71" t="s">
        <v>36</v>
      </c>
      <c r="E71" t="s">
        <v>37</v>
      </c>
      <c r="F71">
        <v>50</v>
      </c>
      <c r="G71" t="s">
        <v>26</v>
      </c>
      <c r="H71" t="s">
        <v>5</v>
      </c>
    </row>
    <row r="72" spans="1:8" x14ac:dyDescent="0.3">
      <c r="A72" s="8">
        <v>45430</v>
      </c>
      <c r="B72" s="7">
        <f>MONTH(Tabela1[[#This Row],[Data]])</f>
        <v>5</v>
      </c>
      <c r="C72" t="s">
        <v>0</v>
      </c>
      <c r="D72" t="s">
        <v>1</v>
      </c>
      <c r="E72" t="s">
        <v>27</v>
      </c>
      <c r="F72" s="9">
        <v>1800</v>
      </c>
      <c r="G72" t="s">
        <v>28</v>
      </c>
      <c r="H72" t="s">
        <v>2</v>
      </c>
    </row>
    <row r="73" spans="1:8" x14ac:dyDescent="0.3">
      <c r="A73" s="8">
        <v>45431</v>
      </c>
      <c r="B73" s="7">
        <f>MONTH(Tabela1[[#This Row],[Data]])</f>
        <v>5</v>
      </c>
      <c r="C73" t="s">
        <v>29</v>
      </c>
      <c r="D73" t="s">
        <v>4</v>
      </c>
      <c r="E73" t="s">
        <v>38</v>
      </c>
      <c r="F73">
        <v>220.87</v>
      </c>
      <c r="G73" t="s">
        <v>49</v>
      </c>
      <c r="H73" t="s">
        <v>5</v>
      </c>
    </row>
    <row r="74" spans="1:8" x14ac:dyDescent="0.3">
      <c r="A74" s="8">
        <v>45435</v>
      </c>
      <c r="B74" s="7">
        <f>MONTH(Tabela1[[#This Row],[Data]])</f>
        <v>5</v>
      </c>
      <c r="C74" t="s">
        <v>29</v>
      </c>
      <c r="D74" t="s">
        <v>10</v>
      </c>
      <c r="E74" t="s">
        <v>45</v>
      </c>
      <c r="F74">
        <v>79</v>
      </c>
      <c r="G74" t="s">
        <v>32</v>
      </c>
      <c r="H74" t="s">
        <v>5</v>
      </c>
    </row>
    <row r="75" spans="1:8" x14ac:dyDescent="0.3">
      <c r="A75" s="8">
        <v>45437</v>
      </c>
      <c r="B75" s="7">
        <f>MONTH(Tabela1[[#This Row],[Data]])</f>
        <v>5</v>
      </c>
      <c r="C75" t="s">
        <v>29</v>
      </c>
      <c r="D75" t="s">
        <v>10</v>
      </c>
      <c r="E75" t="s">
        <v>46</v>
      </c>
      <c r="F75">
        <v>60</v>
      </c>
      <c r="G75" t="s">
        <v>32</v>
      </c>
      <c r="H75" t="s">
        <v>5</v>
      </c>
    </row>
    <row r="76" spans="1:8" x14ac:dyDescent="0.3">
      <c r="A76" s="8">
        <v>45438</v>
      </c>
      <c r="B76" s="7">
        <f>MONTH(Tabela1[[#This Row],[Data]])</f>
        <v>5</v>
      </c>
      <c r="C76" t="s">
        <v>0</v>
      </c>
      <c r="D76" t="s">
        <v>1</v>
      </c>
      <c r="E76" t="s">
        <v>42</v>
      </c>
      <c r="F76" s="9">
        <v>10000</v>
      </c>
      <c r="G76" t="s">
        <v>43</v>
      </c>
      <c r="H76" t="s">
        <v>2</v>
      </c>
    </row>
    <row r="77" spans="1:8" x14ac:dyDescent="0.3">
      <c r="A77" s="8">
        <v>45439</v>
      </c>
      <c r="B77" s="7">
        <f>MONTH(Tabela1[[#This Row],[Data]])</f>
        <v>5</v>
      </c>
      <c r="C77" t="s">
        <v>29</v>
      </c>
      <c r="D77" t="s">
        <v>4</v>
      </c>
      <c r="E77" t="s">
        <v>40</v>
      </c>
      <c r="F77">
        <v>10</v>
      </c>
      <c r="G77" t="s">
        <v>26</v>
      </c>
      <c r="H77" t="s">
        <v>5</v>
      </c>
    </row>
    <row r="78" spans="1:8" x14ac:dyDescent="0.3">
      <c r="A78" s="8">
        <v>45440</v>
      </c>
      <c r="B78" s="7">
        <f>MONTH(Tabela1[[#This Row],[Data]])</f>
        <v>5</v>
      </c>
      <c r="C78" t="s">
        <v>29</v>
      </c>
      <c r="D78" t="s">
        <v>3</v>
      </c>
      <c r="E78" t="s">
        <v>33</v>
      </c>
      <c r="F78">
        <v>80</v>
      </c>
      <c r="G78" t="s">
        <v>32</v>
      </c>
      <c r="H78" t="s">
        <v>5</v>
      </c>
    </row>
    <row r="79" spans="1:8" x14ac:dyDescent="0.3">
      <c r="A79" s="8">
        <v>45441</v>
      </c>
      <c r="B79" s="7">
        <f>MONTH(Tabela1[[#This Row],[Data]])</f>
        <v>5</v>
      </c>
      <c r="C79" t="s">
        <v>29</v>
      </c>
      <c r="D79" t="s">
        <v>4</v>
      </c>
      <c r="E79" t="s">
        <v>38</v>
      </c>
      <c r="F79">
        <v>50</v>
      </c>
      <c r="G79" t="s">
        <v>32</v>
      </c>
      <c r="H79" t="s">
        <v>5</v>
      </c>
    </row>
    <row r="80" spans="1:8" x14ac:dyDescent="0.3">
      <c r="A80" s="8">
        <v>45442</v>
      </c>
      <c r="B80" s="7">
        <f>MONTH(Tabela1[[#This Row],[Data]])</f>
        <v>5</v>
      </c>
      <c r="C80" t="s">
        <v>29</v>
      </c>
      <c r="D80" t="s">
        <v>3</v>
      </c>
      <c r="E80" t="s">
        <v>47</v>
      </c>
      <c r="F80">
        <v>1112.3499999999999</v>
      </c>
      <c r="G80" t="s">
        <v>48</v>
      </c>
      <c r="H80" t="s">
        <v>5</v>
      </c>
    </row>
    <row r="81" spans="1:8" x14ac:dyDescent="0.3">
      <c r="A81" s="8">
        <v>45445</v>
      </c>
      <c r="B81" s="7">
        <f>MONTH(Tabela1[[#This Row],[Data]])</f>
        <v>6</v>
      </c>
      <c r="C81" t="s">
        <v>29</v>
      </c>
      <c r="D81" t="s">
        <v>8</v>
      </c>
      <c r="E81" t="s">
        <v>35</v>
      </c>
      <c r="F81">
        <v>350</v>
      </c>
      <c r="G81" t="s">
        <v>32</v>
      </c>
      <c r="H81" t="s">
        <v>5</v>
      </c>
    </row>
    <row r="82" spans="1:8" x14ac:dyDescent="0.3">
      <c r="A82" s="8">
        <v>45447</v>
      </c>
      <c r="B82" s="7">
        <f>MONTH(Tabela1[[#This Row],[Data]])</f>
        <v>6</v>
      </c>
      <c r="C82" t="s">
        <v>29</v>
      </c>
      <c r="D82" t="s">
        <v>30</v>
      </c>
      <c r="E82" t="s">
        <v>31</v>
      </c>
      <c r="F82">
        <v>220</v>
      </c>
      <c r="G82" t="s">
        <v>49</v>
      </c>
      <c r="H82" t="s">
        <v>5</v>
      </c>
    </row>
    <row r="83" spans="1:8" x14ac:dyDescent="0.3">
      <c r="A83" s="8">
        <v>45448</v>
      </c>
      <c r="B83" s="7">
        <f>MONTH(Tabela1[[#This Row],[Data]])</f>
        <v>6</v>
      </c>
      <c r="C83" t="s">
        <v>0</v>
      </c>
      <c r="D83" t="s">
        <v>24</v>
      </c>
      <c r="E83" t="s">
        <v>25</v>
      </c>
      <c r="F83">
        <v>2000</v>
      </c>
      <c r="G83" t="s">
        <v>26</v>
      </c>
      <c r="H83" t="s">
        <v>2</v>
      </c>
    </row>
    <row r="84" spans="1:8" x14ac:dyDescent="0.3">
      <c r="A84" s="8">
        <v>45449</v>
      </c>
      <c r="B84" s="7">
        <f>MONTH(Tabela1[[#This Row],[Data]])</f>
        <v>6</v>
      </c>
      <c r="C84" t="s">
        <v>29</v>
      </c>
      <c r="D84" t="s">
        <v>36</v>
      </c>
      <c r="E84" t="s">
        <v>37</v>
      </c>
      <c r="F84">
        <v>50</v>
      </c>
      <c r="G84" t="s">
        <v>26</v>
      </c>
      <c r="H84" t="s">
        <v>5</v>
      </c>
    </row>
    <row r="85" spans="1:8" x14ac:dyDescent="0.3">
      <c r="A85" s="8">
        <v>45450</v>
      </c>
      <c r="B85" s="7">
        <f>MONTH(Tabela1[[#This Row],[Data]])</f>
        <v>6</v>
      </c>
      <c r="C85" t="s">
        <v>0</v>
      </c>
      <c r="D85" t="s">
        <v>1</v>
      </c>
      <c r="E85" t="s">
        <v>27</v>
      </c>
      <c r="F85" s="9">
        <v>1800</v>
      </c>
      <c r="G85" t="s">
        <v>28</v>
      </c>
      <c r="H85" t="s">
        <v>2</v>
      </c>
    </row>
    <row r="86" spans="1:8" x14ac:dyDescent="0.3">
      <c r="A86" s="8">
        <v>45451</v>
      </c>
      <c r="B86" s="7">
        <f>MONTH(Tabela1[[#This Row],[Data]])</f>
        <v>6</v>
      </c>
      <c r="C86" t="s">
        <v>29</v>
      </c>
      <c r="D86" t="s">
        <v>3</v>
      </c>
      <c r="E86" t="s">
        <v>33</v>
      </c>
      <c r="F86">
        <v>120</v>
      </c>
      <c r="G86" t="s">
        <v>32</v>
      </c>
      <c r="H86" t="s">
        <v>5</v>
      </c>
    </row>
    <row r="87" spans="1:8" x14ac:dyDescent="0.3">
      <c r="A87" s="8">
        <v>45453</v>
      </c>
      <c r="B87" s="7">
        <f>MONTH(Tabela1[[#This Row],[Data]])</f>
        <v>6</v>
      </c>
      <c r="C87" t="s">
        <v>29</v>
      </c>
      <c r="D87" t="s">
        <v>4</v>
      </c>
      <c r="E87" t="s">
        <v>38</v>
      </c>
      <c r="F87">
        <v>100</v>
      </c>
      <c r="G87" t="s">
        <v>32</v>
      </c>
      <c r="H87" t="s">
        <v>5</v>
      </c>
    </row>
    <row r="88" spans="1:8" x14ac:dyDescent="0.3">
      <c r="A88" s="8">
        <v>45454</v>
      </c>
      <c r="B88" s="7">
        <f>MONTH(Tabela1[[#This Row],[Data]])</f>
        <v>6</v>
      </c>
      <c r="C88" t="s">
        <v>29</v>
      </c>
      <c r="D88" t="s">
        <v>4</v>
      </c>
      <c r="E88" t="s">
        <v>40</v>
      </c>
      <c r="F88">
        <v>120</v>
      </c>
      <c r="G88" t="s">
        <v>26</v>
      </c>
      <c r="H88" t="s">
        <v>5</v>
      </c>
    </row>
    <row r="89" spans="1:8" x14ac:dyDescent="0.3">
      <c r="A89" s="8">
        <v>45461</v>
      </c>
      <c r="B89" s="7">
        <f>MONTH(Tabela1[[#This Row],[Data]])</f>
        <v>6</v>
      </c>
      <c r="C89" t="s">
        <v>29</v>
      </c>
      <c r="D89" t="s">
        <v>36</v>
      </c>
      <c r="E89" t="s">
        <v>37</v>
      </c>
      <c r="F89">
        <v>50</v>
      </c>
      <c r="G89" t="s">
        <v>26</v>
      </c>
      <c r="H89" t="s">
        <v>5</v>
      </c>
    </row>
    <row r="90" spans="1:8" x14ac:dyDescent="0.3">
      <c r="A90" s="8">
        <v>45462</v>
      </c>
      <c r="B90" s="7">
        <f>MONTH(Tabela1[[#This Row],[Data]])</f>
        <v>6</v>
      </c>
      <c r="C90" t="s">
        <v>29</v>
      </c>
      <c r="D90" t="s">
        <v>4</v>
      </c>
      <c r="E90" t="s">
        <v>38</v>
      </c>
      <c r="F90">
        <v>215.1</v>
      </c>
      <c r="G90" t="s">
        <v>32</v>
      </c>
      <c r="H90" t="s">
        <v>5</v>
      </c>
    </row>
    <row r="91" spans="1:8" x14ac:dyDescent="0.3">
      <c r="A91" s="8">
        <v>45464</v>
      </c>
      <c r="B91" s="7">
        <f>MONTH(Tabela1[[#This Row],[Data]])</f>
        <v>6</v>
      </c>
      <c r="C91" t="s">
        <v>29</v>
      </c>
      <c r="D91" t="s">
        <v>6</v>
      </c>
      <c r="E91" t="s">
        <v>7</v>
      </c>
      <c r="F91">
        <v>60</v>
      </c>
      <c r="G91" t="s">
        <v>32</v>
      </c>
      <c r="H91" t="s">
        <v>5</v>
      </c>
    </row>
    <row r="92" spans="1:8" x14ac:dyDescent="0.3">
      <c r="A92" s="8">
        <v>45464</v>
      </c>
      <c r="B92" s="7">
        <f>MONTH(Tabela1[[#This Row],[Data]])</f>
        <v>6</v>
      </c>
      <c r="C92" t="s">
        <v>29</v>
      </c>
      <c r="D92" t="s">
        <v>6</v>
      </c>
      <c r="E92" t="s">
        <v>44</v>
      </c>
      <c r="F92">
        <v>50</v>
      </c>
      <c r="G92" t="s">
        <v>32</v>
      </c>
      <c r="H92" t="s">
        <v>5</v>
      </c>
    </row>
    <row r="93" spans="1:8" x14ac:dyDescent="0.3">
      <c r="A93" s="8">
        <v>45466</v>
      </c>
      <c r="B93" s="7">
        <f>MONTH(Tabela1[[#This Row],[Data]])</f>
        <v>6</v>
      </c>
      <c r="C93" t="s">
        <v>29</v>
      </c>
      <c r="D93" t="s">
        <v>10</v>
      </c>
      <c r="E93" t="s">
        <v>45</v>
      </c>
      <c r="F93">
        <v>79</v>
      </c>
      <c r="G93" t="s">
        <v>32</v>
      </c>
      <c r="H93" t="s">
        <v>5</v>
      </c>
    </row>
    <row r="94" spans="1:8" x14ac:dyDescent="0.3">
      <c r="A94" s="8">
        <v>45468</v>
      </c>
      <c r="B94" s="7">
        <f>MONTH(Tabela1[[#This Row],[Data]])</f>
        <v>6</v>
      </c>
      <c r="C94" t="s">
        <v>29</v>
      </c>
      <c r="D94" t="s">
        <v>10</v>
      </c>
      <c r="E94" t="s">
        <v>41</v>
      </c>
      <c r="F94" s="9">
        <v>110</v>
      </c>
      <c r="G94" t="s">
        <v>32</v>
      </c>
      <c r="H94" t="s">
        <v>2</v>
      </c>
    </row>
    <row r="95" spans="1:8" x14ac:dyDescent="0.3">
      <c r="A95" s="8">
        <v>45468</v>
      </c>
      <c r="B95" s="7">
        <f>MONTH(Tabela1[[#This Row],[Data]])</f>
        <v>6</v>
      </c>
      <c r="C95" t="s">
        <v>0</v>
      </c>
      <c r="D95" t="s">
        <v>1</v>
      </c>
      <c r="E95" t="s">
        <v>42</v>
      </c>
      <c r="F95" s="9">
        <v>10000</v>
      </c>
      <c r="G95" t="s">
        <v>43</v>
      </c>
      <c r="H95" t="s">
        <v>2</v>
      </c>
    </row>
    <row r="96" spans="1:8" x14ac:dyDescent="0.3">
      <c r="A96" s="8">
        <v>45469</v>
      </c>
      <c r="B96" s="7">
        <f>MONTH(Tabela1[[#This Row],[Data]])</f>
        <v>6</v>
      </c>
      <c r="C96" t="s">
        <v>29</v>
      </c>
      <c r="D96" t="s">
        <v>10</v>
      </c>
      <c r="E96" t="s">
        <v>46</v>
      </c>
      <c r="F96">
        <v>79</v>
      </c>
      <c r="G96" t="s">
        <v>32</v>
      </c>
      <c r="H96" t="s">
        <v>5</v>
      </c>
    </row>
    <row r="97" spans="1:8" x14ac:dyDescent="0.3">
      <c r="A97" s="8">
        <v>45472</v>
      </c>
      <c r="B97" s="7">
        <f>MONTH(Tabela1[[#This Row],[Data]])</f>
        <v>6</v>
      </c>
      <c r="C97" t="s">
        <v>29</v>
      </c>
      <c r="D97" t="s">
        <v>3</v>
      </c>
      <c r="E97" t="s">
        <v>33</v>
      </c>
      <c r="F97">
        <v>120</v>
      </c>
      <c r="G97" t="s">
        <v>32</v>
      </c>
      <c r="H97" t="s">
        <v>5</v>
      </c>
    </row>
    <row r="98" spans="1:8" x14ac:dyDescent="0.3">
      <c r="A98" s="8">
        <v>45473</v>
      </c>
      <c r="B98" s="7">
        <f>MONTH(Tabela1[[#This Row],[Data]])</f>
        <v>6</v>
      </c>
      <c r="C98" t="s">
        <v>29</v>
      </c>
      <c r="D98" t="s">
        <v>3</v>
      </c>
      <c r="E98" t="s">
        <v>47</v>
      </c>
      <c r="F98">
        <v>1047.32</v>
      </c>
      <c r="G98" t="s">
        <v>48</v>
      </c>
      <c r="H98" t="s">
        <v>5</v>
      </c>
    </row>
    <row r="99" spans="1:8" x14ac:dyDescent="0.3">
      <c r="A99" s="8">
        <v>45475</v>
      </c>
      <c r="B99" s="7">
        <f>MONTH(Tabela1[[#This Row],[Data]])</f>
        <v>7</v>
      </c>
      <c r="C99" t="s">
        <v>29</v>
      </c>
      <c r="D99" t="s">
        <v>8</v>
      </c>
      <c r="E99" t="s">
        <v>35</v>
      </c>
      <c r="F99">
        <v>350</v>
      </c>
      <c r="G99" t="s">
        <v>32</v>
      </c>
      <c r="H99" t="s">
        <v>5</v>
      </c>
    </row>
    <row r="100" spans="1:8" x14ac:dyDescent="0.3">
      <c r="A100" s="8">
        <v>45477</v>
      </c>
      <c r="B100" s="7">
        <f>MONTH(Tabela1[[#This Row],[Data]])</f>
        <v>7</v>
      </c>
      <c r="C100" t="s">
        <v>29</v>
      </c>
      <c r="D100" t="s">
        <v>4</v>
      </c>
      <c r="E100" t="s">
        <v>38</v>
      </c>
      <c r="F100">
        <v>120</v>
      </c>
      <c r="G100" t="s">
        <v>32</v>
      </c>
      <c r="H100" t="s">
        <v>5</v>
      </c>
    </row>
    <row r="101" spans="1:8" x14ac:dyDescent="0.3">
      <c r="A101" s="8">
        <v>45478</v>
      </c>
      <c r="B101" s="7">
        <f>MONTH(Tabela1[[#This Row],[Data]])</f>
        <v>7</v>
      </c>
      <c r="C101" t="s">
        <v>0</v>
      </c>
      <c r="D101" t="s">
        <v>24</v>
      </c>
      <c r="E101" t="s">
        <v>25</v>
      </c>
      <c r="F101">
        <v>2000</v>
      </c>
      <c r="G101" t="s">
        <v>26</v>
      </c>
      <c r="H101" t="s">
        <v>2</v>
      </c>
    </row>
    <row r="102" spans="1:8" x14ac:dyDescent="0.3">
      <c r="A102" s="8">
        <v>45481</v>
      </c>
      <c r="B102" s="7">
        <f>MONTH(Tabela1[[#This Row],[Data]])</f>
        <v>7</v>
      </c>
      <c r="C102" t="s">
        <v>29</v>
      </c>
      <c r="D102" t="s">
        <v>36</v>
      </c>
      <c r="E102" t="s">
        <v>37</v>
      </c>
      <c r="F102">
        <v>50</v>
      </c>
      <c r="G102" t="s">
        <v>26</v>
      </c>
      <c r="H102" t="s">
        <v>5</v>
      </c>
    </row>
    <row r="103" spans="1:8" x14ac:dyDescent="0.3">
      <c r="A103" s="8">
        <v>45484</v>
      </c>
      <c r="B103" s="7">
        <f>MONTH(Tabela1[[#This Row],[Data]])</f>
        <v>7</v>
      </c>
      <c r="C103" t="s">
        <v>29</v>
      </c>
      <c r="D103" t="s">
        <v>4</v>
      </c>
      <c r="E103" t="s">
        <v>40</v>
      </c>
      <c r="F103">
        <v>120</v>
      </c>
      <c r="G103" t="s">
        <v>26</v>
      </c>
      <c r="H103" t="s">
        <v>5</v>
      </c>
    </row>
    <row r="104" spans="1:8" x14ac:dyDescent="0.3">
      <c r="A104" s="8">
        <v>45486</v>
      </c>
      <c r="B104" s="7">
        <f>MONTH(Tabela1[[#This Row],[Data]])</f>
        <v>7</v>
      </c>
      <c r="C104" t="s">
        <v>29</v>
      </c>
      <c r="D104" t="s">
        <v>3</v>
      </c>
      <c r="E104" t="s">
        <v>33</v>
      </c>
      <c r="F104">
        <v>79</v>
      </c>
      <c r="G104" t="s">
        <v>32</v>
      </c>
      <c r="H104" t="s">
        <v>5</v>
      </c>
    </row>
    <row r="105" spans="1:8" x14ac:dyDescent="0.3">
      <c r="A105" s="8">
        <v>45487</v>
      </c>
      <c r="B105" s="7">
        <f>MONTH(Tabela1[[#This Row],[Data]])</f>
        <v>7</v>
      </c>
      <c r="C105" t="s">
        <v>29</v>
      </c>
      <c r="D105" t="s">
        <v>4</v>
      </c>
      <c r="E105" t="s">
        <v>38</v>
      </c>
      <c r="F105">
        <v>80</v>
      </c>
      <c r="G105" t="s">
        <v>49</v>
      </c>
      <c r="H105" t="s">
        <v>5</v>
      </c>
    </row>
    <row r="106" spans="1:8" x14ac:dyDescent="0.3">
      <c r="A106" s="8">
        <v>45488</v>
      </c>
      <c r="B106" s="7">
        <f>MONTH(Tabela1[[#This Row],[Data]])</f>
        <v>7</v>
      </c>
      <c r="C106" t="s">
        <v>0</v>
      </c>
      <c r="D106" t="s">
        <v>1</v>
      </c>
      <c r="E106" t="s">
        <v>27</v>
      </c>
      <c r="F106" s="9">
        <v>1800</v>
      </c>
      <c r="G106" t="s">
        <v>28</v>
      </c>
      <c r="H106" t="s">
        <v>2</v>
      </c>
    </row>
    <row r="107" spans="1:8" x14ac:dyDescent="0.3">
      <c r="A107" s="8">
        <v>45492</v>
      </c>
      <c r="B107" s="7">
        <f>MONTH(Tabela1[[#This Row],[Data]])</f>
        <v>7</v>
      </c>
      <c r="C107" t="s">
        <v>29</v>
      </c>
      <c r="D107" t="s">
        <v>10</v>
      </c>
      <c r="E107" t="s">
        <v>41</v>
      </c>
      <c r="F107" s="9">
        <v>90</v>
      </c>
      <c r="G107" t="s">
        <v>32</v>
      </c>
      <c r="H107" t="s">
        <v>2</v>
      </c>
    </row>
    <row r="108" spans="1:8" x14ac:dyDescent="0.3">
      <c r="A108" s="8">
        <v>45492</v>
      </c>
      <c r="B108" s="7">
        <f>MONTH(Tabela1[[#This Row],[Data]])</f>
        <v>7</v>
      </c>
      <c r="C108" t="s">
        <v>0</v>
      </c>
      <c r="D108" t="s">
        <v>1</v>
      </c>
      <c r="E108" t="s">
        <v>42</v>
      </c>
      <c r="F108" s="9">
        <v>10000</v>
      </c>
      <c r="G108" t="s">
        <v>43</v>
      </c>
      <c r="H108" t="s">
        <v>2</v>
      </c>
    </row>
    <row r="109" spans="1:8" x14ac:dyDescent="0.3">
      <c r="A109" s="8">
        <v>45495</v>
      </c>
      <c r="B109" s="7">
        <f>MONTH(Tabela1[[#This Row],[Data]])</f>
        <v>7</v>
      </c>
      <c r="C109" t="s">
        <v>29</v>
      </c>
      <c r="D109" t="s">
        <v>30</v>
      </c>
      <c r="E109" t="s">
        <v>31</v>
      </c>
      <c r="F109">
        <v>75</v>
      </c>
      <c r="G109" t="s">
        <v>49</v>
      </c>
      <c r="H109" t="s">
        <v>5</v>
      </c>
    </row>
    <row r="110" spans="1:8" x14ac:dyDescent="0.3">
      <c r="A110" s="8">
        <v>45496</v>
      </c>
      <c r="B110" s="7">
        <f>MONTH(Tabela1[[#This Row],[Data]])</f>
        <v>7</v>
      </c>
      <c r="C110" t="s">
        <v>29</v>
      </c>
      <c r="D110" t="s">
        <v>10</v>
      </c>
      <c r="E110" t="s">
        <v>45</v>
      </c>
      <c r="F110">
        <v>79</v>
      </c>
      <c r="G110" t="s">
        <v>32</v>
      </c>
      <c r="H110" t="s">
        <v>5</v>
      </c>
    </row>
    <row r="111" spans="1:8" x14ac:dyDescent="0.3">
      <c r="A111" s="8">
        <v>45498</v>
      </c>
      <c r="B111" s="7">
        <f>MONTH(Tabela1[[#This Row],[Data]])</f>
        <v>7</v>
      </c>
      <c r="C111" t="s">
        <v>29</v>
      </c>
      <c r="D111" t="s">
        <v>10</v>
      </c>
      <c r="E111" t="s">
        <v>46</v>
      </c>
      <c r="F111">
        <v>66.3</v>
      </c>
      <c r="G111" t="s">
        <v>32</v>
      </c>
      <c r="H111" t="s">
        <v>5</v>
      </c>
    </row>
    <row r="112" spans="1:8" x14ac:dyDescent="0.3">
      <c r="A112" s="8">
        <v>45499</v>
      </c>
      <c r="B112" s="7">
        <f>MONTH(Tabela1[[#This Row],[Data]])</f>
        <v>7</v>
      </c>
      <c r="C112" t="s">
        <v>29</v>
      </c>
      <c r="D112" t="s">
        <v>10</v>
      </c>
      <c r="E112" t="s">
        <v>46</v>
      </c>
      <c r="F112">
        <v>60</v>
      </c>
      <c r="G112" t="s">
        <v>32</v>
      </c>
      <c r="H112" t="s">
        <v>5</v>
      </c>
    </row>
    <row r="113" spans="1:8" x14ac:dyDescent="0.3">
      <c r="A113" s="8">
        <v>45503</v>
      </c>
      <c r="B113" s="7">
        <f>MONTH(Tabela1[[#This Row],[Data]])</f>
        <v>7</v>
      </c>
      <c r="C113" t="s">
        <v>29</v>
      </c>
      <c r="D113" t="s">
        <v>3</v>
      </c>
      <c r="E113" t="s">
        <v>47</v>
      </c>
      <c r="F113">
        <v>998.12</v>
      </c>
      <c r="G113" t="s">
        <v>48</v>
      </c>
      <c r="H113" t="s">
        <v>5</v>
      </c>
    </row>
    <row r="114" spans="1:8" x14ac:dyDescent="0.3">
      <c r="A114" s="8">
        <v>45505</v>
      </c>
      <c r="B114" s="7">
        <f>MONTH(Tabela1[[#This Row],[Data]])</f>
        <v>8</v>
      </c>
      <c r="C114" t="s">
        <v>29</v>
      </c>
      <c r="D114" t="s">
        <v>36</v>
      </c>
      <c r="E114" t="s">
        <v>37</v>
      </c>
      <c r="F114">
        <v>150</v>
      </c>
      <c r="G114" t="s">
        <v>26</v>
      </c>
      <c r="H114" t="s">
        <v>5</v>
      </c>
    </row>
    <row r="115" spans="1:8" x14ac:dyDescent="0.3">
      <c r="A115" s="8">
        <v>45506</v>
      </c>
      <c r="B115" s="7">
        <f>MONTH(Tabela1[[#This Row],[Data]])</f>
        <v>8</v>
      </c>
      <c r="C115" t="s">
        <v>0</v>
      </c>
      <c r="D115" t="s">
        <v>24</v>
      </c>
      <c r="E115" t="s">
        <v>25</v>
      </c>
      <c r="F115">
        <v>2000</v>
      </c>
      <c r="G115" t="s">
        <v>26</v>
      </c>
      <c r="H115" t="s">
        <v>2</v>
      </c>
    </row>
    <row r="116" spans="1:8" x14ac:dyDescent="0.3">
      <c r="A116" s="8">
        <v>45508</v>
      </c>
      <c r="B116" s="7">
        <f>MONTH(Tabela1[[#This Row],[Data]])</f>
        <v>8</v>
      </c>
      <c r="C116" t="s">
        <v>29</v>
      </c>
      <c r="D116" t="s">
        <v>8</v>
      </c>
      <c r="E116" t="s">
        <v>35</v>
      </c>
      <c r="F116">
        <v>350</v>
      </c>
      <c r="G116" t="s">
        <v>32</v>
      </c>
      <c r="H116" t="s">
        <v>5</v>
      </c>
    </row>
    <row r="117" spans="1:8" x14ac:dyDescent="0.3">
      <c r="A117" s="8">
        <v>45511</v>
      </c>
      <c r="B117" s="7">
        <f>MONTH(Tabela1[[#This Row],[Data]])</f>
        <v>8</v>
      </c>
      <c r="C117" t="s">
        <v>29</v>
      </c>
      <c r="D117" t="s">
        <v>3</v>
      </c>
      <c r="E117" t="s">
        <v>33</v>
      </c>
      <c r="F117">
        <v>85</v>
      </c>
      <c r="G117" t="s">
        <v>32</v>
      </c>
      <c r="H117" t="s">
        <v>5</v>
      </c>
    </row>
    <row r="118" spans="1:8" x14ac:dyDescent="0.3">
      <c r="A118" s="8">
        <v>45515</v>
      </c>
      <c r="B118" s="7">
        <f>MONTH(Tabela1[[#This Row],[Data]])</f>
        <v>8</v>
      </c>
      <c r="C118" t="s">
        <v>29</v>
      </c>
      <c r="D118" t="s">
        <v>4</v>
      </c>
      <c r="E118" t="s">
        <v>38</v>
      </c>
      <c r="F118">
        <v>119.7</v>
      </c>
      <c r="G118" t="s">
        <v>32</v>
      </c>
      <c r="H118" t="s">
        <v>5</v>
      </c>
    </row>
    <row r="119" spans="1:8" x14ac:dyDescent="0.3">
      <c r="A119" s="8">
        <v>45516</v>
      </c>
      <c r="B119" s="7">
        <f>MONTH(Tabela1[[#This Row],[Data]])</f>
        <v>8</v>
      </c>
      <c r="C119" t="s">
        <v>0</v>
      </c>
      <c r="D119" t="s">
        <v>1</v>
      </c>
      <c r="E119" t="s">
        <v>27</v>
      </c>
      <c r="F119" s="9">
        <v>1800</v>
      </c>
      <c r="G119" t="s">
        <v>28</v>
      </c>
      <c r="H119" t="s">
        <v>2</v>
      </c>
    </row>
    <row r="120" spans="1:8" x14ac:dyDescent="0.3">
      <c r="A120" s="8">
        <v>45517</v>
      </c>
      <c r="B120" s="7">
        <f>MONTH(Tabela1[[#This Row],[Data]])</f>
        <v>8</v>
      </c>
      <c r="C120" t="s">
        <v>29</v>
      </c>
      <c r="D120" t="s">
        <v>4</v>
      </c>
      <c r="E120" t="s">
        <v>40</v>
      </c>
      <c r="F120">
        <v>120</v>
      </c>
      <c r="G120" t="s">
        <v>26</v>
      </c>
      <c r="H120" t="s">
        <v>5</v>
      </c>
    </row>
    <row r="121" spans="1:8" x14ac:dyDescent="0.3">
      <c r="A121" s="8">
        <v>45523</v>
      </c>
      <c r="B121" s="7">
        <f>MONTH(Tabela1[[#This Row],[Data]])</f>
        <v>8</v>
      </c>
      <c r="C121" t="s">
        <v>29</v>
      </c>
      <c r="D121" t="s">
        <v>4</v>
      </c>
      <c r="E121" t="s">
        <v>38</v>
      </c>
      <c r="F121">
        <v>210.95</v>
      </c>
      <c r="G121" t="s">
        <v>32</v>
      </c>
      <c r="H121" t="s">
        <v>5</v>
      </c>
    </row>
    <row r="122" spans="1:8" x14ac:dyDescent="0.3">
      <c r="A122" s="8">
        <v>45524</v>
      </c>
      <c r="B122" s="7">
        <f>MONTH(Tabela1[[#This Row],[Data]])</f>
        <v>8</v>
      </c>
      <c r="C122" t="s">
        <v>29</v>
      </c>
      <c r="D122" t="s">
        <v>3</v>
      </c>
      <c r="E122" t="s">
        <v>33</v>
      </c>
      <c r="F122">
        <v>30</v>
      </c>
      <c r="G122" t="s">
        <v>32</v>
      </c>
      <c r="H122" t="s">
        <v>5</v>
      </c>
    </row>
    <row r="123" spans="1:8" x14ac:dyDescent="0.3">
      <c r="A123" s="8">
        <v>45527</v>
      </c>
      <c r="B123" s="7">
        <f>MONTH(Tabela1[[#This Row],[Data]])</f>
        <v>8</v>
      </c>
      <c r="C123" t="s">
        <v>29</v>
      </c>
      <c r="D123" t="s">
        <v>10</v>
      </c>
      <c r="E123" t="s">
        <v>45</v>
      </c>
      <c r="F123">
        <v>79</v>
      </c>
      <c r="G123" t="s">
        <v>32</v>
      </c>
      <c r="H123" t="s">
        <v>5</v>
      </c>
    </row>
    <row r="124" spans="1:8" x14ac:dyDescent="0.3">
      <c r="A124" s="8">
        <v>45529</v>
      </c>
      <c r="B124" s="7">
        <f>MONTH(Tabela1[[#This Row],[Data]])</f>
        <v>8</v>
      </c>
      <c r="C124" t="s">
        <v>29</v>
      </c>
      <c r="D124" t="s">
        <v>10</v>
      </c>
      <c r="E124" t="s">
        <v>46</v>
      </c>
      <c r="F124">
        <v>59</v>
      </c>
      <c r="G124" t="s">
        <v>32</v>
      </c>
      <c r="H124" t="s">
        <v>5</v>
      </c>
    </row>
    <row r="125" spans="1:8" x14ac:dyDescent="0.3">
      <c r="A125" s="8">
        <v>45530</v>
      </c>
      <c r="B125" s="7">
        <f>MONTH(Tabela1[[#This Row],[Data]])</f>
        <v>8</v>
      </c>
      <c r="C125" t="s">
        <v>29</v>
      </c>
      <c r="D125" t="s">
        <v>10</v>
      </c>
      <c r="E125" t="s">
        <v>41</v>
      </c>
      <c r="F125" s="9">
        <v>87</v>
      </c>
      <c r="G125" t="s">
        <v>32</v>
      </c>
      <c r="H125" t="s">
        <v>2</v>
      </c>
    </row>
    <row r="126" spans="1:8" x14ac:dyDescent="0.3">
      <c r="A126" s="8">
        <v>45530</v>
      </c>
      <c r="B126" s="7">
        <f>MONTH(Tabela1[[#This Row],[Data]])</f>
        <v>8</v>
      </c>
      <c r="C126" t="s">
        <v>0</v>
      </c>
      <c r="D126" t="s">
        <v>1</v>
      </c>
      <c r="E126" t="s">
        <v>42</v>
      </c>
      <c r="F126" s="9">
        <v>10000</v>
      </c>
      <c r="G126" t="s">
        <v>43</v>
      </c>
      <c r="H126" t="s">
        <v>2</v>
      </c>
    </row>
    <row r="127" spans="1:8" x14ac:dyDescent="0.3">
      <c r="A127" s="8">
        <v>45531</v>
      </c>
      <c r="B127" s="7">
        <f>MONTH(Tabela1[[#This Row],[Data]])</f>
        <v>8</v>
      </c>
      <c r="C127" t="s">
        <v>29</v>
      </c>
      <c r="D127" t="s">
        <v>36</v>
      </c>
      <c r="E127" t="s">
        <v>37</v>
      </c>
      <c r="F127">
        <v>50</v>
      </c>
      <c r="G127" t="s">
        <v>26</v>
      </c>
      <c r="H127" t="s">
        <v>5</v>
      </c>
    </row>
    <row r="128" spans="1:8" x14ac:dyDescent="0.3">
      <c r="A128" s="8">
        <v>45533</v>
      </c>
      <c r="B128" s="7">
        <f>MONTH(Tabela1[[#This Row],[Data]])</f>
        <v>8</v>
      </c>
      <c r="C128" t="s">
        <v>29</v>
      </c>
      <c r="D128" t="s">
        <v>3</v>
      </c>
      <c r="E128" t="s">
        <v>47</v>
      </c>
      <c r="F128">
        <v>983.15</v>
      </c>
      <c r="G128" t="s">
        <v>48</v>
      </c>
      <c r="H128" t="s">
        <v>5</v>
      </c>
    </row>
    <row r="129" spans="1:8" x14ac:dyDescent="0.3">
      <c r="A129" s="8">
        <v>45534</v>
      </c>
      <c r="B129" s="7">
        <f>MONTH(Tabela1[[#This Row],[Data]])</f>
        <v>8</v>
      </c>
      <c r="C129" t="s">
        <v>0</v>
      </c>
      <c r="D129" t="s">
        <v>24</v>
      </c>
      <c r="E129" t="s">
        <v>54</v>
      </c>
      <c r="F129">
        <v>3500</v>
      </c>
      <c r="G129" t="s">
        <v>43</v>
      </c>
      <c r="H129" t="s">
        <v>2</v>
      </c>
    </row>
    <row r="130" spans="1:8" x14ac:dyDescent="0.3">
      <c r="A130" s="8">
        <v>45540</v>
      </c>
      <c r="B130" s="7">
        <f>MONTH(Tabela1[[#This Row],[Data]])</f>
        <v>9</v>
      </c>
      <c r="C130" t="s">
        <v>29</v>
      </c>
      <c r="D130" t="s">
        <v>6</v>
      </c>
      <c r="E130" t="s">
        <v>7</v>
      </c>
      <c r="F130">
        <v>60</v>
      </c>
      <c r="G130" t="s">
        <v>32</v>
      </c>
      <c r="H130" t="s">
        <v>5</v>
      </c>
    </row>
    <row r="131" spans="1:8" x14ac:dyDescent="0.3">
      <c r="A131" s="8">
        <v>45540</v>
      </c>
      <c r="B131" s="7">
        <f>MONTH(Tabela1[[#This Row],[Data]])</f>
        <v>9</v>
      </c>
      <c r="C131" t="s">
        <v>29</v>
      </c>
      <c r="D131" t="s">
        <v>6</v>
      </c>
      <c r="E131" t="s">
        <v>44</v>
      </c>
      <c r="F131">
        <v>50</v>
      </c>
      <c r="G131" t="s">
        <v>32</v>
      </c>
      <c r="H131" t="s">
        <v>5</v>
      </c>
    </row>
    <row r="132" spans="1:8" x14ac:dyDescent="0.3">
      <c r="A132" s="8">
        <v>45542</v>
      </c>
      <c r="B132" s="7">
        <f>MONTH(Tabela1[[#This Row],[Data]])</f>
        <v>9</v>
      </c>
      <c r="C132" t="s">
        <v>29</v>
      </c>
      <c r="D132" t="s">
        <v>8</v>
      </c>
      <c r="E132" t="s">
        <v>35</v>
      </c>
      <c r="F132">
        <v>350</v>
      </c>
      <c r="G132" t="s">
        <v>32</v>
      </c>
      <c r="H132" t="s">
        <v>5</v>
      </c>
    </row>
    <row r="133" spans="1:8" x14ac:dyDescent="0.3">
      <c r="A133" s="8">
        <v>45544</v>
      </c>
      <c r="B133" s="7">
        <f>MONTH(Tabela1[[#This Row],[Data]])</f>
        <v>9</v>
      </c>
      <c r="C133" t="s">
        <v>0</v>
      </c>
      <c r="D133" t="s">
        <v>24</v>
      </c>
      <c r="E133" t="s">
        <v>25</v>
      </c>
      <c r="F133">
        <v>2000</v>
      </c>
      <c r="G133" t="s">
        <v>26</v>
      </c>
      <c r="H133" t="s">
        <v>2</v>
      </c>
    </row>
    <row r="134" spans="1:8" x14ac:dyDescent="0.3">
      <c r="A134" s="8">
        <v>45546</v>
      </c>
      <c r="B134" s="7">
        <f>MONTH(Tabela1[[#This Row],[Data]])</f>
        <v>9</v>
      </c>
      <c r="C134" t="s">
        <v>0</v>
      </c>
      <c r="D134" t="s">
        <v>1</v>
      </c>
      <c r="E134" t="s">
        <v>27</v>
      </c>
      <c r="F134" s="9">
        <v>1800</v>
      </c>
      <c r="G134" t="s">
        <v>28</v>
      </c>
      <c r="H134" t="s">
        <v>2</v>
      </c>
    </row>
    <row r="135" spans="1:8" x14ac:dyDescent="0.3">
      <c r="A135" s="8">
        <v>45547</v>
      </c>
      <c r="B135" s="7">
        <f>MONTH(Tabela1[[#This Row],[Data]])</f>
        <v>9</v>
      </c>
      <c r="C135" t="s">
        <v>29</v>
      </c>
      <c r="D135" t="s">
        <v>3</v>
      </c>
      <c r="E135" t="s">
        <v>33</v>
      </c>
      <c r="F135">
        <v>79</v>
      </c>
      <c r="G135" t="s">
        <v>32</v>
      </c>
      <c r="H135" t="s">
        <v>5</v>
      </c>
    </row>
    <row r="136" spans="1:8" x14ac:dyDescent="0.3">
      <c r="A136" s="8">
        <v>45549</v>
      </c>
      <c r="B136" s="7">
        <f>MONTH(Tabela1[[#This Row],[Data]])</f>
        <v>9</v>
      </c>
      <c r="C136" t="s">
        <v>29</v>
      </c>
      <c r="D136" t="s">
        <v>36</v>
      </c>
      <c r="E136" t="s">
        <v>37</v>
      </c>
      <c r="F136">
        <v>50</v>
      </c>
      <c r="G136" t="s">
        <v>26</v>
      </c>
      <c r="H136" t="s">
        <v>5</v>
      </c>
    </row>
    <row r="137" spans="1:8" x14ac:dyDescent="0.3">
      <c r="A137" s="8">
        <v>45553</v>
      </c>
      <c r="B137" s="7">
        <f>MONTH(Tabela1[[#This Row],[Data]])</f>
        <v>9</v>
      </c>
      <c r="C137" t="s">
        <v>29</v>
      </c>
      <c r="D137" t="s">
        <v>4</v>
      </c>
      <c r="E137" t="s">
        <v>40</v>
      </c>
      <c r="F137">
        <v>120</v>
      </c>
      <c r="G137" t="s">
        <v>26</v>
      </c>
      <c r="H137" t="s">
        <v>5</v>
      </c>
    </row>
    <row r="138" spans="1:8" x14ac:dyDescent="0.3">
      <c r="A138" s="8">
        <v>45554</v>
      </c>
      <c r="B138" s="7">
        <f>MONTH(Tabela1[[#This Row],[Data]])</f>
        <v>9</v>
      </c>
      <c r="C138" t="s">
        <v>29</v>
      </c>
      <c r="D138" t="s">
        <v>4</v>
      </c>
      <c r="E138" t="s">
        <v>38</v>
      </c>
      <c r="F138">
        <v>157.13999999999999</v>
      </c>
      <c r="G138" t="s">
        <v>32</v>
      </c>
      <c r="H138" t="s">
        <v>5</v>
      </c>
    </row>
    <row r="139" spans="1:8" x14ac:dyDescent="0.3">
      <c r="A139" s="8">
        <v>45555</v>
      </c>
      <c r="B139" s="7">
        <f>MONTH(Tabela1[[#This Row],[Data]])</f>
        <v>9</v>
      </c>
      <c r="C139" t="s">
        <v>29</v>
      </c>
      <c r="D139" t="s">
        <v>10</v>
      </c>
      <c r="E139" t="s">
        <v>41</v>
      </c>
      <c r="F139" s="9">
        <v>120</v>
      </c>
      <c r="G139" t="s">
        <v>32</v>
      </c>
      <c r="H139" t="s">
        <v>2</v>
      </c>
    </row>
    <row r="140" spans="1:8" x14ac:dyDescent="0.3">
      <c r="A140" s="8">
        <v>45555</v>
      </c>
      <c r="B140" s="7">
        <f>MONTH(Tabela1[[#This Row],[Data]])</f>
        <v>9</v>
      </c>
      <c r="C140" t="s">
        <v>0</v>
      </c>
      <c r="D140" t="s">
        <v>1</v>
      </c>
      <c r="E140" t="s">
        <v>42</v>
      </c>
      <c r="F140" s="9">
        <v>10000</v>
      </c>
      <c r="G140" t="s">
        <v>43</v>
      </c>
      <c r="H140" t="s">
        <v>2</v>
      </c>
    </row>
    <row r="141" spans="1:8" x14ac:dyDescent="0.3">
      <c r="A141" s="8">
        <v>45558</v>
      </c>
      <c r="B141" s="7">
        <f>MONTH(Tabela1[[#This Row],[Data]])</f>
        <v>9</v>
      </c>
      <c r="C141" t="s">
        <v>29</v>
      </c>
      <c r="D141" t="s">
        <v>10</v>
      </c>
      <c r="E141" t="s">
        <v>45</v>
      </c>
      <c r="F141">
        <v>79</v>
      </c>
      <c r="G141" t="s">
        <v>32</v>
      </c>
      <c r="H141" t="s">
        <v>5</v>
      </c>
    </row>
    <row r="142" spans="1:8" x14ac:dyDescent="0.3">
      <c r="A142" s="8">
        <v>45560</v>
      </c>
      <c r="B142" s="7">
        <f>MONTH(Tabela1[[#This Row],[Data]])</f>
        <v>9</v>
      </c>
      <c r="C142" t="s">
        <v>29</v>
      </c>
      <c r="D142" t="s">
        <v>10</v>
      </c>
      <c r="E142" t="s">
        <v>46</v>
      </c>
      <c r="F142">
        <v>88</v>
      </c>
      <c r="G142" t="s">
        <v>32</v>
      </c>
      <c r="H142" t="s">
        <v>5</v>
      </c>
    </row>
    <row r="143" spans="1:8" x14ac:dyDescent="0.3">
      <c r="A143" s="8">
        <v>45563</v>
      </c>
      <c r="B143" s="7">
        <f>MONTH(Tabela1[[#This Row],[Data]])</f>
        <v>9</v>
      </c>
      <c r="C143" t="s">
        <v>29</v>
      </c>
      <c r="D143" t="s">
        <v>36</v>
      </c>
      <c r="E143" t="s">
        <v>37</v>
      </c>
      <c r="F143">
        <v>50</v>
      </c>
      <c r="G143" t="s">
        <v>26</v>
      </c>
      <c r="H143" t="s">
        <v>5</v>
      </c>
    </row>
    <row r="144" spans="1:8" x14ac:dyDescent="0.3">
      <c r="A144" s="8">
        <v>45564</v>
      </c>
      <c r="B144" s="7">
        <f>MONTH(Tabela1[[#This Row],[Data]])</f>
        <v>9</v>
      </c>
      <c r="C144" t="s">
        <v>29</v>
      </c>
      <c r="D144" t="s">
        <v>3</v>
      </c>
      <c r="E144" t="s">
        <v>47</v>
      </c>
      <c r="F144">
        <v>899.73</v>
      </c>
      <c r="G144" t="s">
        <v>48</v>
      </c>
      <c r="H144" t="s">
        <v>5</v>
      </c>
    </row>
    <row r="145" spans="1:8" x14ac:dyDescent="0.3">
      <c r="A145" s="8">
        <v>45565</v>
      </c>
      <c r="B145" s="7">
        <f>MONTH(Tabela1[[#This Row],[Data]])</f>
        <v>9</v>
      </c>
      <c r="C145" t="s">
        <v>0</v>
      </c>
      <c r="D145" t="s">
        <v>24</v>
      </c>
      <c r="E145" t="s">
        <v>50</v>
      </c>
      <c r="F145">
        <v>4000</v>
      </c>
      <c r="G145" t="s">
        <v>43</v>
      </c>
      <c r="H145" t="s">
        <v>2</v>
      </c>
    </row>
    <row r="146" spans="1:8" x14ac:dyDescent="0.3">
      <c r="A146" s="8">
        <v>45566</v>
      </c>
      <c r="B146" s="7">
        <f>MONTH(Tabela1[[#This Row],[Data]])</f>
        <v>10</v>
      </c>
      <c r="C146" t="s">
        <v>29</v>
      </c>
      <c r="D146" t="s">
        <v>9</v>
      </c>
      <c r="E146" t="s">
        <v>51</v>
      </c>
      <c r="F146">
        <v>300</v>
      </c>
      <c r="G146" t="s">
        <v>49</v>
      </c>
      <c r="H146" t="s">
        <v>5</v>
      </c>
    </row>
    <row r="147" spans="1:8" x14ac:dyDescent="0.3">
      <c r="A147" s="8">
        <v>45567</v>
      </c>
      <c r="B147" s="7">
        <f>MONTH(Tabela1[[#This Row],[Data]])</f>
        <v>10</v>
      </c>
      <c r="C147" t="s">
        <v>0</v>
      </c>
      <c r="D147" t="s">
        <v>24</v>
      </c>
      <c r="E147" t="s">
        <v>25</v>
      </c>
      <c r="F147">
        <v>2000</v>
      </c>
      <c r="G147" t="s">
        <v>26</v>
      </c>
      <c r="H147" t="s">
        <v>2</v>
      </c>
    </row>
    <row r="148" spans="1:8" x14ac:dyDescent="0.3">
      <c r="A148" s="8">
        <v>45568</v>
      </c>
      <c r="B148" s="7">
        <f>MONTH(Tabela1[[#This Row],[Data]])</f>
        <v>10</v>
      </c>
      <c r="C148" t="s">
        <v>29</v>
      </c>
      <c r="D148" t="s">
        <v>8</v>
      </c>
      <c r="E148" t="s">
        <v>35</v>
      </c>
      <c r="F148">
        <v>350</v>
      </c>
      <c r="G148" t="s">
        <v>32</v>
      </c>
      <c r="H148" t="s">
        <v>5</v>
      </c>
    </row>
    <row r="149" spans="1:8" x14ac:dyDescent="0.3">
      <c r="A149" s="8">
        <v>45569</v>
      </c>
      <c r="B149" s="7">
        <f>MONTH(Tabela1[[#This Row],[Data]])</f>
        <v>10</v>
      </c>
      <c r="C149" t="s">
        <v>0</v>
      </c>
      <c r="D149" t="s">
        <v>1</v>
      </c>
      <c r="E149" t="s">
        <v>27</v>
      </c>
      <c r="F149" s="9">
        <v>1800</v>
      </c>
      <c r="G149" t="s">
        <v>28</v>
      </c>
      <c r="H149" t="s">
        <v>2</v>
      </c>
    </row>
    <row r="150" spans="1:8" x14ac:dyDescent="0.3">
      <c r="A150" s="8">
        <v>45571</v>
      </c>
      <c r="B150" s="7">
        <f>MONTH(Tabela1[[#This Row],[Data]])</f>
        <v>10</v>
      </c>
      <c r="C150" t="s">
        <v>29</v>
      </c>
      <c r="D150" t="s">
        <v>3</v>
      </c>
      <c r="E150" t="s">
        <v>33</v>
      </c>
      <c r="F150">
        <v>79</v>
      </c>
      <c r="G150" t="s">
        <v>32</v>
      </c>
      <c r="H150" t="s">
        <v>5</v>
      </c>
    </row>
    <row r="151" spans="1:8" x14ac:dyDescent="0.3">
      <c r="A151" s="8">
        <v>45573</v>
      </c>
      <c r="B151" s="7">
        <f>MONTH(Tabela1[[#This Row],[Data]])</f>
        <v>10</v>
      </c>
      <c r="C151" t="s">
        <v>29</v>
      </c>
      <c r="D151" t="s">
        <v>4</v>
      </c>
      <c r="E151" t="s">
        <v>38</v>
      </c>
      <c r="F151">
        <v>20</v>
      </c>
      <c r="G151" t="s">
        <v>32</v>
      </c>
      <c r="H151" t="s">
        <v>5</v>
      </c>
    </row>
    <row r="152" spans="1:8" x14ac:dyDescent="0.3">
      <c r="A152" s="8">
        <v>45575</v>
      </c>
      <c r="B152" s="7">
        <f>MONTH(Tabela1[[#This Row],[Data]])</f>
        <v>10</v>
      </c>
      <c r="C152" t="s">
        <v>29</v>
      </c>
      <c r="D152" t="s">
        <v>30</v>
      </c>
      <c r="E152" t="s">
        <v>31</v>
      </c>
      <c r="F152">
        <v>137.5</v>
      </c>
      <c r="G152" t="s">
        <v>49</v>
      </c>
      <c r="H152" t="s">
        <v>5</v>
      </c>
    </row>
    <row r="153" spans="1:8" x14ac:dyDescent="0.3">
      <c r="A153" s="8">
        <v>45578</v>
      </c>
      <c r="B153" s="7">
        <f>MONTH(Tabela1[[#This Row],[Data]])</f>
        <v>10</v>
      </c>
      <c r="C153" t="s">
        <v>29</v>
      </c>
      <c r="D153" t="s">
        <v>4</v>
      </c>
      <c r="E153" t="s">
        <v>40</v>
      </c>
      <c r="F153">
        <v>120</v>
      </c>
      <c r="G153" t="s">
        <v>26</v>
      </c>
      <c r="H153" t="s">
        <v>5</v>
      </c>
    </row>
    <row r="154" spans="1:8" x14ac:dyDescent="0.3">
      <c r="A154" s="8">
        <v>45580</v>
      </c>
      <c r="B154" s="7">
        <f>MONTH(Tabela1[[#This Row],[Data]])</f>
        <v>10</v>
      </c>
      <c r="C154" t="s">
        <v>29</v>
      </c>
      <c r="D154" t="s">
        <v>36</v>
      </c>
      <c r="E154" t="s">
        <v>37</v>
      </c>
      <c r="F154">
        <v>50</v>
      </c>
      <c r="G154" t="s">
        <v>26</v>
      </c>
      <c r="H154" t="s">
        <v>5</v>
      </c>
    </row>
    <row r="155" spans="1:8" x14ac:dyDescent="0.3">
      <c r="A155" s="8">
        <v>45583</v>
      </c>
      <c r="B155" s="7">
        <f>MONTH(Tabela1[[#This Row],[Data]])</f>
        <v>10</v>
      </c>
      <c r="C155" t="s">
        <v>29</v>
      </c>
      <c r="D155" t="s">
        <v>10</v>
      </c>
      <c r="E155" t="s">
        <v>41</v>
      </c>
      <c r="F155" s="9">
        <v>110</v>
      </c>
      <c r="G155" t="s">
        <v>32</v>
      </c>
      <c r="H155" t="s">
        <v>2</v>
      </c>
    </row>
    <row r="156" spans="1:8" x14ac:dyDescent="0.3">
      <c r="A156" s="8">
        <v>45583</v>
      </c>
      <c r="B156" s="7">
        <f>MONTH(Tabela1[[#This Row],[Data]])</f>
        <v>10</v>
      </c>
      <c r="C156" t="s">
        <v>0</v>
      </c>
      <c r="D156" t="s">
        <v>1</v>
      </c>
      <c r="E156" t="s">
        <v>42</v>
      </c>
      <c r="F156" s="9">
        <v>10000</v>
      </c>
      <c r="G156" t="s">
        <v>43</v>
      </c>
      <c r="H156" t="s">
        <v>2</v>
      </c>
    </row>
    <row r="157" spans="1:8" x14ac:dyDescent="0.3">
      <c r="A157" s="8">
        <v>45584</v>
      </c>
      <c r="B157" s="7">
        <f>MONTH(Tabela1[[#This Row],[Data]])</f>
        <v>10</v>
      </c>
      <c r="C157" t="s">
        <v>29</v>
      </c>
      <c r="D157" t="s">
        <v>4</v>
      </c>
      <c r="E157" t="s">
        <v>38</v>
      </c>
      <c r="F157">
        <v>236.88</v>
      </c>
      <c r="G157" t="s">
        <v>32</v>
      </c>
      <c r="H157" t="s">
        <v>5</v>
      </c>
    </row>
    <row r="158" spans="1:8" x14ac:dyDescent="0.3">
      <c r="A158" s="8">
        <v>45588</v>
      </c>
      <c r="B158" s="7">
        <f>MONTH(Tabela1[[#This Row],[Data]])</f>
        <v>10</v>
      </c>
      <c r="C158" t="s">
        <v>29</v>
      </c>
      <c r="D158" t="s">
        <v>10</v>
      </c>
      <c r="E158" t="s">
        <v>45</v>
      </c>
      <c r="F158">
        <v>79</v>
      </c>
      <c r="G158" t="s">
        <v>32</v>
      </c>
      <c r="H158" t="s">
        <v>5</v>
      </c>
    </row>
    <row r="159" spans="1:8" x14ac:dyDescent="0.3">
      <c r="A159" s="8">
        <v>45590</v>
      </c>
      <c r="B159" s="7">
        <f>MONTH(Tabela1[[#This Row],[Data]])</f>
        <v>10</v>
      </c>
      <c r="C159" t="s">
        <v>29</v>
      </c>
      <c r="D159" t="s">
        <v>10</v>
      </c>
      <c r="E159" t="s">
        <v>46</v>
      </c>
      <c r="F159">
        <v>71.5</v>
      </c>
      <c r="G159" t="s">
        <v>32</v>
      </c>
      <c r="H159" t="s">
        <v>5</v>
      </c>
    </row>
    <row r="160" spans="1:8" x14ac:dyDescent="0.3">
      <c r="A160" s="8">
        <v>45591</v>
      </c>
      <c r="B160" s="7">
        <f>MONTH(Tabela1[[#This Row],[Data]])</f>
        <v>10</v>
      </c>
      <c r="C160" t="s">
        <v>29</v>
      </c>
      <c r="D160" t="s">
        <v>10</v>
      </c>
      <c r="E160" t="s">
        <v>46</v>
      </c>
      <c r="F160">
        <v>74</v>
      </c>
      <c r="G160" t="s">
        <v>32</v>
      </c>
      <c r="H160" t="s">
        <v>5</v>
      </c>
    </row>
    <row r="161" spans="1:8" x14ac:dyDescent="0.3">
      <c r="A161" s="8">
        <v>45592</v>
      </c>
      <c r="B161" s="7">
        <f>MONTH(Tabela1[[#This Row],[Data]])</f>
        <v>10</v>
      </c>
      <c r="C161" t="s">
        <v>29</v>
      </c>
      <c r="D161" t="s">
        <v>3</v>
      </c>
      <c r="E161" t="s">
        <v>33</v>
      </c>
      <c r="F161">
        <v>30</v>
      </c>
      <c r="G161" t="s">
        <v>32</v>
      </c>
      <c r="H161" t="s">
        <v>5</v>
      </c>
    </row>
    <row r="162" spans="1:8" x14ac:dyDescent="0.3">
      <c r="A162" s="8">
        <v>45594</v>
      </c>
      <c r="B162" s="7">
        <f>MONTH(Tabela1[[#This Row],[Data]])</f>
        <v>10</v>
      </c>
      <c r="C162" t="s">
        <v>29</v>
      </c>
      <c r="D162" t="s">
        <v>3</v>
      </c>
      <c r="E162" t="s">
        <v>47</v>
      </c>
      <c r="F162" s="9">
        <v>1014.27</v>
      </c>
      <c r="G162" t="s">
        <v>48</v>
      </c>
      <c r="H162" t="s">
        <v>5</v>
      </c>
    </row>
    <row r="163" spans="1:8" x14ac:dyDescent="0.3">
      <c r="A163" s="8">
        <v>45595</v>
      </c>
      <c r="B163" s="7">
        <f>MONTH(Tabela1[[#This Row],[Data]])</f>
        <v>10</v>
      </c>
      <c r="C163" t="s">
        <v>0</v>
      </c>
      <c r="D163" t="s">
        <v>24</v>
      </c>
      <c r="E163" t="s">
        <v>50</v>
      </c>
      <c r="F163">
        <v>8000</v>
      </c>
      <c r="G163" t="s">
        <v>43</v>
      </c>
      <c r="H163" t="s">
        <v>2</v>
      </c>
    </row>
    <row r="164" spans="1:8" x14ac:dyDescent="0.3">
      <c r="A164" s="8">
        <v>45597</v>
      </c>
      <c r="B164" s="7">
        <f>MONTH(Tabela1[[#This Row],[Data]])</f>
        <v>11</v>
      </c>
      <c r="C164" t="s">
        <v>0</v>
      </c>
      <c r="D164" t="s">
        <v>24</v>
      </c>
      <c r="E164" t="s">
        <v>25</v>
      </c>
      <c r="F164">
        <v>2000</v>
      </c>
      <c r="G164" t="s">
        <v>26</v>
      </c>
      <c r="H164" t="s">
        <v>2</v>
      </c>
    </row>
    <row r="165" spans="1:8" x14ac:dyDescent="0.3">
      <c r="A165" s="8">
        <v>45598</v>
      </c>
      <c r="B165" s="7">
        <f>MONTH(Tabela1[[#This Row],[Data]])</f>
        <v>11</v>
      </c>
      <c r="C165" t="s">
        <v>29</v>
      </c>
      <c r="D165" t="s">
        <v>4</v>
      </c>
      <c r="E165" t="s">
        <v>38</v>
      </c>
      <c r="F165">
        <v>40</v>
      </c>
      <c r="G165" t="s">
        <v>32</v>
      </c>
      <c r="H165" t="s">
        <v>5</v>
      </c>
    </row>
    <row r="166" spans="1:8" x14ac:dyDescent="0.3">
      <c r="A166" s="8">
        <v>45599</v>
      </c>
      <c r="B166" s="7">
        <f>MONTH(Tabela1[[#This Row],[Data]])</f>
        <v>11</v>
      </c>
      <c r="C166" t="s">
        <v>29</v>
      </c>
      <c r="D166" t="s">
        <v>8</v>
      </c>
      <c r="E166" t="s">
        <v>35</v>
      </c>
      <c r="F166">
        <v>350</v>
      </c>
      <c r="G166" t="s">
        <v>32</v>
      </c>
      <c r="H166" t="s">
        <v>5</v>
      </c>
    </row>
    <row r="167" spans="1:8" x14ac:dyDescent="0.3">
      <c r="A167" s="8">
        <v>45600</v>
      </c>
      <c r="B167" s="7">
        <f>MONTH(Tabela1[[#This Row],[Data]])</f>
        <v>11</v>
      </c>
      <c r="C167" t="s">
        <v>29</v>
      </c>
      <c r="D167" t="s">
        <v>36</v>
      </c>
      <c r="E167" t="s">
        <v>37</v>
      </c>
      <c r="F167">
        <v>50</v>
      </c>
      <c r="G167" t="s">
        <v>26</v>
      </c>
      <c r="H167" t="s">
        <v>5</v>
      </c>
    </row>
    <row r="168" spans="1:8" x14ac:dyDescent="0.3">
      <c r="A168" s="8">
        <v>45602</v>
      </c>
      <c r="B168" s="7">
        <f>MONTH(Tabela1[[#This Row],[Data]])</f>
        <v>11</v>
      </c>
      <c r="C168" t="s">
        <v>29</v>
      </c>
      <c r="D168" t="s">
        <v>8</v>
      </c>
      <c r="E168" t="s">
        <v>39</v>
      </c>
      <c r="F168">
        <v>150</v>
      </c>
      <c r="G168" t="s">
        <v>26</v>
      </c>
      <c r="H168" t="s">
        <v>5</v>
      </c>
    </row>
    <row r="169" spans="1:8" x14ac:dyDescent="0.3">
      <c r="A169" s="8">
        <v>45603</v>
      </c>
      <c r="B169" s="7">
        <f>MONTH(Tabela1[[#This Row],[Data]])</f>
        <v>11</v>
      </c>
      <c r="C169" t="s">
        <v>29</v>
      </c>
      <c r="D169" t="s">
        <v>4</v>
      </c>
      <c r="E169" t="s">
        <v>40</v>
      </c>
      <c r="F169">
        <v>10</v>
      </c>
      <c r="G169" t="s">
        <v>26</v>
      </c>
      <c r="H169" t="s">
        <v>5</v>
      </c>
    </row>
    <row r="170" spans="1:8" x14ac:dyDescent="0.3">
      <c r="A170" s="8">
        <v>45607</v>
      </c>
      <c r="B170" s="7">
        <f>MONTH(Tabela1[[#This Row],[Data]])</f>
        <v>11</v>
      </c>
      <c r="C170" t="s">
        <v>0</v>
      </c>
      <c r="D170" t="s">
        <v>1</v>
      </c>
      <c r="E170" t="s">
        <v>27</v>
      </c>
      <c r="F170" s="9">
        <v>1800</v>
      </c>
      <c r="G170" t="s">
        <v>28</v>
      </c>
      <c r="H170" t="s">
        <v>2</v>
      </c>
    </row>
    <row r="171" spans="1:8" x14ac:dyDescent="0.3">
      <c r="A171" s="8">
        <v>45608</v>
      </c>
      <c r="B171" s="7">
        <f>MONTH(Tabela1[[#This Row],[Data]])</f>
        <v>11</v>
      </c>
      <c r="C171" t="s">
        <v>29</v>
      </c>
      <c r="D171" t="s">
        <v>3</v>
      </c>
      <c r="E171" t="s">
        <v>33</v>
      </c>
      <c r="F171">
        <v>25</v>
      </c>
      <c r="G171" t="s">
        <v>32</v>
      </c>
      <c r="H171" t="s">
        <v>5</v>
      </c>
    </row>
    <row r="172" spans="1:8" x14ac:dyDescent="0.3">
      <c r="A172" s="8">
        <v>45614</v>
      </c>
      <c r="B172" s="7">
        <f>MONTH(Tabela1[[#This Row],[Data]])</f>
        <v>11</v>
      </c>
      <c r="C172" t="s">
        <v>29</v>
      </c>
      <c r="D172" t="s">
        <v>36</v>
      </c>
      <c r="E172" t="s">
        <v>37</v>
      </c>
      <c r="F172">
        <v>50</v>
      </c>
      <c r="G172" t="s">
        <v>26</v>
      </c>
      <c r="H172" t="s">
        <v>5</v>
      </c>
    </row>
    <row r="173" spans="1:8" x14ac:dyDescent="0.3">
      <c r="A173" s="8">
        <v>45615</v>
      </c>
      <c r="B173" s="7">
        <f>MONTH(Tabela1[[#This Row],[Data]])</f>
        <v>11</v>
      </c>
      <c r="C173" t="s">
        <v>29</v>
      </c>
      <c r="D173" t="s">
        <v>4</v>
      </c>
      <c r="E173" t="s">
        <v>38</v>
      </c>
      <c r="F173">
        <v>247.13</v>
      </c>
      <c r="G173" t="s">
        <v>49</v>
      </c>
      <c r="H173" t="s">
        <v>5</v>
      </c>
    </row>
    <row r="174" spans="1:8" x14ac:dyDescent="0.3">
      <c r="A174" s="8">
        <v>45619</v>
      </c>
      <c r="B174" s="7">
        <f>MONTH(Tabela1[[#This Row],[Data]])</f>
        <v>11</v>
      </c>
      <c r="C174" t="s">
        <v>29</v>
      </c>
      <c r="D174" t="s">
        <v>10</v>
      </c>
      <c r="E174" t="s">
        <v>45</v>
      </c>
      <c r="F174">
        <v>79</v>
      </c>
      <c r="G174" t="s">
        <v>32</v>
      </c>
      <c r="H174" t="s">
        <v>5</v>
      </c>
    </row>
    <row r="175" spans="1:8" x14ac:dyDescent="0.3">
      <c r="A175" s="8">
        <v>45621</v>
      </c>
      <c r="B175" s="7">
        <f>MONTH(Tabela1[[#This Row],[Data]])</f>
        <v>11</v>
      </c>
      <c r="C175" t="s">
        <v>29</v>
      </c>
      <c r="D175" t="s">
        <v>10</v>
      </c>
      <c r="E175" t="s">
        <v>46</v>
      </c>
      <c r="F175">
        <v>69.37</v>
      </c>
      <c r="G175" t="s">
        <v>32</v>
      </c>
      <c r="H175" t="s">
        <v>5</v>
      </c>
    </row>
    <row r="176" spans="1:8" x14ac:dyDescent="0.3">
      <c r="A176" s="8">
        <v>45622</v>
      </c>
      <c r="B176" s="7">
        <f>MONTH(Tabela1[[#This Row],[Data]])</f>
        <v>11</v>
      </c>
      <c r="C176" t="s">
        <v>29</v>
      </c>
      <c r="D176" t="s">
        <v>10</v>
      </c>
      <c r="E176" t="s">
        <v>41</v>
      </c>
      <c r="F176" s="9">
        <v>80</v>
      </c>
      <c r="G176" t="s">
        <v>32</v>
      </c>
      <c r="H176" t="s">
        <v>2</v>
      </c>
    </row>
    <row r="177" spans="1:8" x14ac:dyDescent="0.3">
      <c r="A177" s="8">
        <v>45622</v>
      </c>
      <c r="B177" s="7">
        <f>MONTH(Tabela1[[#This Row],[Data]])</f>
        <v>11</v>
      </c>
      <c r="C177" t="s">
        <v>0</v>
      </c>
      <c r="D177" t="s">
        <v>1</v>
      </c>
      <c r="E177" t="s">
        <v>42</v>
      </c>
      <c r="F177" s="9">
        <v>10000</v>
      </c>
      <c r="G177" t="s">
        <v>43</v>
      </c>
      <c r="H177" t="s">
        <v>2</v>
      </c>
    </row>
    <row r="178" spans="1:8" x14ac:dyDescent="0.3">
      <c r="A178" s="8">
        <v>45624</v>
      </c>
      <c r="B178" s="7">
        <f>MONTH(Tabela1[[#This Row],[Data]])</f>
        <v>11</v>
      </c>
      <c r="C178" t="s">
        <v>0</v>
      </c>
      <c r="D178" t="s">
        <v>52</v>
      </c>
      <c r="E178" t="s">
        <v>53</v>
      </c>
      <c r="F178" s="9">
        <v>12000</v>
      </c>
      <c r="G178" t="s">
        <v>43</v>
      </c>
      <c r="H178" t="s">
        <v>2</v>
      </c>
    </row>
    <row r="179" spans="1:8" x14ac:dyDescent="0.3">
      <c r="A179" s="8">
        <v>45626</v>
      </c>
      <c r="B179" s="7">
        <f>MONTH(Tabela1[[#This Row],[Data]])</f>
        <v>11</v>
      </c>
      <c r="C179" t="s">
        <v>29</v>
      </c>
      <c r="D179" t="s">
        <v>3</v>
      </c>
      <c r="E179" t="s">
        <v>47</v>
      </c>
      <c r="F179" s="9">
        <v>1099.71</v>
      </c>
      <c r="G179" t="s">
        <v>48</v>
      </c>
      <c r="H179" t="s">
        <v>5</v>
      </c>
    </row>
    <row r="180" spans="1:8" x14ac:dyDescent="0.3">
      <c r="A180" s="8">
        <v>45627</v>
      </c>
      <c r="B180" s="7">
        <f>MONTH(Tabela1[[#This Row],[Data]])</f>
        <v>12</v>
      </c>
      <c r="C180" t="s">
        <v>0</v>
      </c>
      <c r="D180" t="s">
        <v>24</v>
      </c>
      <c r="E180" t="s">
        <v>25</v>
      </c>
      <c r="F180">
        <v>2000</v>
      </c>
      <c r="G180" t="s">
        <v>26</v>
      </c>
      <c r="H180" t="s">
        <v>2</v>
      </c>
    </row>
    <row r="181" spans="1:8" x14ac:dyDescent="0.3">
      <c r="A181" s="8">
        <v>45629</v>
      </c>
      <c r="B181" s="7">
        <f>MONTH(Tabela1[[#This Row],[Data]])</f>
        <v>12</v>
      </c>
      <c r="C181" t="s">
        <v>29</v>
      </c>
      <c r="D181" t="s">
        <v>8</v>
      </c>
      <c r="E181" t="s">
        <v>35</v>
      </c>
      <c r="F181">
        <v>350</v>
      </c>
      <c r="G181" t="s">
        <v>32</v>
      </c>
      <c r="H181" t="s">
        <v>5</v>
      </c>
    </row>
    <row r="182" spans="1:8" x14ac:dyDescent="0.3">
      <c r="A182" s="8">
        <v>45631</v>
      </c>
      <c r="B182" s="7">
        <f>MONTH(Tabela1[[#This Row],[Data]])</f>
        <v>12</v>
      </c>
      <c r="C182" t="s">
        <v>29</v>
      </c>
      <c r="D182" t="s">
        <v>3</v>
      </c>
      <c r="E182" t="s">
        <v>33</v>
      </c>
      <c r="F182">
        <v>100</v>
      </c>
      <c r="G182" t="s">
        <v>32</v>
      </c>
      <c r="H182" t="s">
        <v>5</v>
      </c>
    </row>
    <row r="183" spans="1:8" x14ac:dyDescent="0.3">
      <c r="A183" s="8">
        <v>45633</v>
      </c>
      <c r="B183" s="7">
        <f>MONTH(Tabela1[[#This Row],[Data]])</f>
        <v>12</v>
      </c>
      <c r="C183" t="s">
        <v>29</v>
      </c>
      <c r="D183" t="s">
        <v>4</v>
      </c>
      <c r="E183" t="s">
        <v>40</v>
      </c>
      <c r="F183">
        <v>7</v>
      </c>
      <c r="G183" t="s">
        <v>26</v>
      </c>
      <c r="H183" t="s">
        <v>5</v>
      </c>
    </row>
    <row r="184" spans="1:8" x14ac:dyDescent="0.3">
      <c r="A184" s="8">
        <v>45636</v>
      </c>
      <c r="B184" s="7">
        <f>MONTH(Tabela1[[#This Row],[Data]])</f>
        <v>12</v>
      </c>
      <c r="C184" t="s">
        <v>29</v>
      </c>
      <c r="D184" t="s">
        <v>36</v>
      </c>
      <c r="E184" t="s">
        <v>37</v>
      </c>
      <c r="F184">
        <v>300</v>
      </c>
      <c r="G184" t="s">
        <v>32</v>
      </c>
      <c r="H184" t="s">
        <v>5</v>
      </c>
    </row>
    <row r="185" spans="1:8" x14ac:dyDescent="0.3">
      <c r="A185" s="8">
        <v>45637</v>
      </c>
      <c r="B185" s="7">
        <f>MONTH(Tabela1[[#This Row],[Data]])</f>
        <v>12</v>
      </c>
      <c r="C185" t="s">
        <v>0</v>
      </c>
      <c r="D185" t="s">
        <v>1</v>
      </c>
      <c r="E185" t="s">
        <v>27</v>
      </c>
      <c r="F185" s="9">
        <v>1800</v>
      </c>
      <c r="G185" t="s">
        <v>28</v>
      </c>
      <c r="H185" t="s">
        <v>2</v>
      </c>
    </row>
    <row r="186" spans="1:8" x14ac:dyDescent="0.3">
      <c r="A186" s="8">
        <v>45638</v>
      </c>
      <c r="B186" s="7">
        <f>MONTH(Tabela1[[#This Row],[Data]])</f>
        <v>12</v>
      </c>
      <c r="C186" t="s">
        <v>29</v>
      </c>
      <c r="D186" t="s">
        <v>11</v>
      </c>
      <c r="E186" t="s">
        <v>55</v>
      </c>
      <c r="F186" s="9">
        <v>2000</v>
      </c>
      <c r="G186" t="s">
        <v>32</v>
      </c>
      <c r="H186" t="s">
        <v>5</v>
      </c>
    </row>
    <row r="187" spans="1:8" x14ac:dyDescent="0.3">
      <c r="A187" s="8">
        <v>45638</v>
      </c>
      <c r="B187" s="7">
        <f>MONTH(Tabela1[[#This Row],[Data]])</f>
        <v>12</v>
      </c>
      <c r="C187" t="s">
        <v>29</v>
      </c>
      <c r="D187" t="s">
        <v>11</v>
      </c>
      <c r="E187" t="s">
        <v>56</v>
      </c>
      <c r="F187" s="9">
        <v>2500</v>
      </c>
      <c r="G187" t="s">
        <v>49</v>
      </c>
      <c r="H187" t="s">
        <v>5</v>
      </c>
    </row>
    <row r="188" spans="1:8" x14ac:dyDescent="0.3">
      <c r="A188" s="8">
        <v>45638</v>
      </c>
      <c r="B188" s="7">
        <f>MONTH(Tabela1[[#This Row],[Data]])</f>
        <v>12</v>
      </c>
      <c r="C188" t="s">
        <v>29</v>
      </c>
      <c r="D188" t="s">
        <v>11</v>
      </c>
      <c r="E188" t="s">
        <v>3</v>
      </c>
      <c r="F188" s="9">
        <v>2000</v>
      </c>
      <c r="G188" t="s">
        <v>32</v>
      </c>
      <c r="H188" t="s">
        <v>5</v>
      </c>
    </row>
    <row r="189" spans="1:8" x14ac:dyDescent="0.3">
      <c r="A189" s="8">
        <v>45638</v>
      </c>
      <c r="B189" s="7">
        <f>MONTH(Tabela1[[#This Row],[Data]])</f>
        <v>12</v>
      </c>
      <c r="C189" t="s">
        <v>29</v>
      </c>
      <c r="D189" t="s">
        <v>11</v>
      </c>
      <c r="E189" t="s">
        <v>57</v>
      </c>
      <c r="F189">
        <v>200</v>
      </c>
      <c r="G189" t="s">
        <v>32</v>
      </c>
      <c r="H189" t="s">
        <v>5</v>
      </c>
    </row>
    <row r="190" spans="1:8" x14ac:dyDescent="0.3">
      <c r="A190" s="8">
        <v>45644</v>
      </c>
      <c r="B190" s="7">
        <f>MONTH(Tabela1[[#This Row],[Data]])</f>
        <v>12</v>
      </c>
      <c r="C190" t="s">
        <v>29</v>
      </c>
      <c r="D190" t="s">
        <v>11</v>
      </c>
      <c r="E190" t="s">
        <v>58</v>
      </c>
      <c r="F190">
        <v>300</v>
      </c>
      <c r="G190" t="s">
        <v>32</v>
      </c>
      <c r="H190" t="s">
        <v>5</v>
      </c>
    </row>
    <row r="191" spans="1:8" x14ac:dyDescent="0.3">
      <c r="A191" s="8">
        <v>45645</v>
      </c>
      <c r="B191" s="7">
        <f>MONTH(Tabela1[[#This Row],[Data]])</f>
        <v>12</v>
      </c>
      <c r="C191" t="s">
        <v>29</v>
      </c>
      <c r="D191" t="s">
        <v>4</v>
      </c>
      <c r="E191" t="s">
        <v>38</v>
      </c>
      <c r="F191">
        <v>210.67</v>
      </c>
      <c r="G191" t="s">
        <v>32</v>
      </c>
      <c r="H191" t="s">
        <v>5</v>
      </c>
    </row>
    <row r="192" spans="1:8" x14ac:dyDescent="0.3">
      <c r="A192" s="8">
        <v>45646</v>
      </c>
      <c r="B192" s="7">
        <f>MONTH(Tabela1[[#This Row],[Data]])</f>
        <v>12</v>
      </c>
      <c r="C192" t="s">
        <v>0</v>
      </c>
      <c r="D192" t="s">
        <v>1</v>
      </c>
      <c r="E192" t="s">
        <v>59</v>
      </c>
      <c r="F192" s="9">
        <v>10000</v>
      </c>
      <c r="G192" t="s">
        <v>43</v>
      </c>
      <c r="H192" t="s">
        <v>2</v>
      </c>
    </row>
    <row r="193" spans="1:8" x14ac:dyDescent="0.3">
      <c r="A193" s="8">
        <v>45647</v>
      </c>
      <c r="B193" s="7">
        <f>MONTH(Tabela1[[#This Row],[Data]])</f>
        <v>12</v>
      </c>
      <c r="C193" t="s">
        <v>29</v>
      </c>
      <c r="D193" t="s">
        <v>30</v>
      </c>
      <c r="E193" t="s">
        <v>60</v>
      </c>
      <c r="F193">
        <v>450</v>
      </c>
      <c r="G193" t="s">
        <v>49</v>
      </c>
      <c r="H193" t="s">
        <v>61</v>
      </c>
    </row>
    <row r="194" spans="1:8" x14ac:dyDescent="0.3">
      <c r="A194" s="8">
        <v>45644</v>
      </c>
      <c r="B194" s="7">
        <f>MONTH(Tabela1[[#This Row],[Data]])</f>
        <v>12</v>
      </c>
      <c r="C194" t="s">
        <v>29</v>
      </c>
      <c r="D194" t="s">
        <v>11</v>
      </c>
      <c r="E194" t="s">
        <v>62</v>
      </c>
      <c r="F194" s="9">
        <v>3000</v>
      </c>
      <c r="G194" t="s">
        <v>49</v>
      </c>
      <c r="H194" t="s">
        <v>5</v>
      </c>
    </row>
    <row r="195" spans="1:8" x14ac:dyDescent="0.3">
      <c r="A195" s="8">
        <v>45649</v>
      </c>
      <c r="B195" s="7">
        <f>MONTH(Tabela1[[#This Row],[Data]])</f>
        <v>12</v>
      </c>
      <c r="C195" t="s">
        <v>29</v>
      </c>
      <c r="D195" t="s">
        <v>10</v>
      </c>
      <c r="E195" t="s">
        <v>45</v>
      </c>
      <c r="F195">
        <v>79</v>
      </c>
      <c r="G195" t="s">
        <v>32</v>
      </c>
      <c r="H195" t="s">
        <v>5</v>
      </c>
    </row>
    <row r="196" spans="1:8" x14ac:dyDescent="0.3">
      <c r="A196" s="8">
        <v>45651</v>
      </c>
      <c r="B196" s="7">
        <f>MONTH(Tabela1[[#This Row],[Data]])</f>
        <v>12</v>
      </c>
      <c r="C196" t="s">
        <v>29</v>
      </c>
      <c r="D196" t="s">
        <v>10</v>
      </c>
      <c r="E196" t="s">
        <v>46</v>
      </c>
      <c r="F196">
        <v>82</v>
      </c>
      <c r="G196" t="s">
        <v>32</v>
      </c>
      <c r="H196" t="s">
        <v>5</v>
      </c>
    </row>
    <row r="197" spans="1:8" x14ac:dyDescent="0.3">
      <c r="A197" s="8">
        <v>45652</v>
      </c>
      <c r="B197" s="7">
        <f>MONTH(Tabela1[[#This Row],[Data]])</f>
        <v>12</v>
      </c>
      <c r="C197" t="s">
        <v>29</v>
      </c>
      <c r="D197" t="s">
        <v>10</v>
      </c>
      <c r="E197" t="s">
        <v>41</v>
      </c>
      <c r="F197" s="9">
        <v>72</v>
      </c>
      <c r="G197" t="s">
        <v>32</v>
      </c>
      <c r="H197" t="s">
        <v>2</v>
      </c>
    </row>
    <row r="198" spans="1:8" x14ac:dyDescent="0.3">
      <c r="A198" s="8">
        <v>45652</v>
      </c>
      <c r="B198" s="7">
        <f>MONTH(Tabela1[[#This Row],[Data]])</f>
        <v>12</v>
      </c>
      <c r="C198" t="s">
        <v>0</v>
      </c>
      <c r="D198" t="s">
        <v>1</v>
      </c>
      <c r="E198" t="s">
        <v>42</v>
      </c>
      <c r="F198" s="9">
        <v>10000</v>
      </c>
      <c r="G198" t="s">
        <v>43</v>
      </c>
      <c r="H198" t="s">
        <v>2</v>
      </c>
    </row>
    <row r="199" spans="1:8" x14ac:dyDescent="0.3">
      <c r="A199" s="8">
        <v>45655</v>
      </c>
      <c r="B199" s="7">
        <f>MONTH(Tabela1[[#This Row],[Data]])</f>
        <v>12</v>
      </c>
      <c r="C199" t="s">
        <v>29</v>
      </c>
      <c r="D199" t="s">
        <v>9</v>
      </c>
      <c r="E199" t="s">
        <v>34</v>
      </c>
      <c r="F199">
        <v>900</v>
      </c>
      <c r="G199" t="s">
        <v>49</v>
      </c>
      <c r="H199" t="s">
        <v>5</v>
      </c>
    </row>
    <row r="200" spans="1:8" x14ac:dyDescent="0.3">
      <c r="A200" s="8">
        <v>45656</v>
      </c>
      <c r="B200" s="7">
        <f>MONTH(Tabela1[[#This Row],[Data]])</f>
        <v>12</v>
      </c>
      <c r="C200" t="s">
        <v>29</v>
      </c>
      <c r="D200" t="s">
        <v>3</v>
      </c>
      <c r="E200" t="s">
        <v>47</v>
      </c>
      <c r="F200" s="9">
        <v>1207.95</v>
      </c>
      <c r="G200" t="s">
        <v>48</v>
      </c>
      <c r="H200" t="s">
        <v>5</v>
      </c>
    </row>
    <row r="201" spans="1:8" x14ac:dyDescent="0.3">
      <c r="A201" s="8">
        <v>45661</v>
      </c>
      <c r="B201" s="7">
        <f>MONTH(Tabela1[[#This Row],[Data]])</f>
        <v>1</v>
      </c>
      <c r="C201" t="s">
        <v>29</v>
      </c>
      <c r="D201" t="s">
        <v>8</v>
      </c>
      <c r="E201" t="s">
        <v>35</v>
      </c>
      <c r="F201">
        <v>350</v>
      </c>
      <c r="G201" t="s">
        <v>32</v>
      </c>
      <c r="H201" t="s">
        <v>5</v>
      </c>
    </row>
    <row r="202" spans="1:8" x14ac:dyDescent="0.3">
      <c r="A202" s="8">
        <v>45664</v>
      </c>
      <c r="B202" s="7">
        <f>MONTH(Tabela1[[#This Row],[Data]])</f>
        <v>1</v>
      </c>
      <c r="C202" t="s">
        <v>29</v>
      </c>
      <c r="D202" t="s">
        <v>4</v>
      </c>
      <c r="E202" t="s">
        <v>63</v>
      </c>
      <c r="F202" s="9">
        <v>1200</v>
      </c>
      <c r="G202" t="s">
        <v>49</v>
      </c>
      <c r="H202" t="s">
        <v>5</v>
      </c>
    </row>
    <row r="203" spans="1:8" x14ac:dyDescent="0.3">
      <c r="A203" s="8">
        <v>45665</v>
      </c>
      <c r="B203" s="7">
        <f>MONTH(Tabela1[[#This Row],[Data]])</f>
        <v>1</v>
      </c>
      <c r="C203" t="s">
        <v>29</v>
      </c>
      <c r="D203" t="s">
        <v>4</v>
      </c>
      <c r="E203" t="s">
        <v>38</v>
      </c>
      <c r="F203">
        <v>120</v>
      </c>
      <c r="G203" t="s">
        <v>32</v>
      </c>
      <c r="H203" t="s">
        <v>5</v>
      </c>
    </row>
    <row r="204" spans="1:8" x14ac:dyDescent="0.3">
      <c r="A204" s="8">
        <v>45667</v>
      </c>
      <c r="B204" s="7">
        <f>MONTH(Tabela1[[#This Row],[Data]])</f>
        <v>1</v>
      </c>
      <c r="C204" t="s">
        <v>0</v>
      </c>
      <c r="D204" t="s">
        <v>24</v>
      </c>
      <c r="E204" t="s">
        <v>64</v>
      </c>
      <c r="F204">
        <v>7000</v>
      </c>
      <c r="G204" t="s">
        <v>43</v>
      </c>
      <c r="H204" t="s">
        <v>2</v>
      </c>
    </row>
    <row r="205" spans="1:8" x14ac:dyDescent="0.3">
      <c r="A205" s="8">
        <v>45668</v>
      </c>
      <c r="B205" s="7">
        <f>MONTH(Tabela1[[#This Row],[Data]])</f>
        <v>1</v>
      </c>
      <c r="C205" t="s">
        <v>29</v>
      </c>
      <c r="D205" t="s">
        <v>3</v>
      </c>
      <c r="E205" t="s">
        <v>33</v>
      </c>
      <c r="F205">
        <v>120</v>
      </c>
      <c r="G205" t="s">
        <v>32</v>
      </c>
      <c r="H205" t="s">
        <v>5</v>
      </c>
    </row>
    <row r="206" spans="1:8" x14ac:dyDescent="0.3">
      <c r="A206" s="8">
        <v>45669</v>
      </c>
      <c r="B206" s="7">
        <f>MONTH(Tabela1[[#This Row],[Data]])</f>
        <v>1</v>
      </c>
      <c r="C206" t="s">
        <v>0</v>
      </c>
      <c r="D206" t="s">
        <v>24</v>
      </c>
      <c r="E206" t="s">
        <v>25</v>
      </c>
      <c r="F206">
        <v>2000</v>
      </c>
      <c r="G206" t="s">
        <v>26</v>
      </c>
      <c r="H206" t="s">
        <v>2</v>
      </c>
    </row>
    <row r="207" spans="1:8" x14ac:dyDescent="0.3">
      <c r="A207" s="8">
        <v>45671</v>
      </c>
      <c r="B207" s="7">
        <f>MONTH(Tabela1[[#This Row],[Data]])</f>
        <v>1</v>
      </c>
      <c r="C207" t="s">
        <v>29</v>
      </c>
      <c r="D207" t="s">
        <v>4</v>
      </c>
      <c r="E207" t="s">
        <v>65</v>
      </c>
      <c r="F207" s="9">
        <v>1100</v>
      </c>
      <c r="G207" t="s">
        <v>32</v>
      </c>
      <c r="H207" t="s">
        <v>5</v>
      </c>
    </row>
    <row r="208" spans="1:8" x14ac:dyDescent="0.3">
      <c r="A208" s="8">
        <v>45672</v>
      </c>
      <c r="B208" s="7">
        <f>MONTH(Tabela1[[#This Row],[Data]])</f>
        <v>1</v>
      </c>
      <c r="C208" t="s">
        <v>0</v>
      </c>
      <c r="D208" t="s">
        <v>1</v>
      </c>
      <c r="E208" t="s">
        <v>27</v>
      </c>
      <c r="F208" s="9">
        <v>1800</v>
      </c>
      <c r="G208" t="s">
        <v>28</v>
      </c>
      <c r="H208" t="s">
        <v>2</v>
      </c>
    </row>
    <row r="209" spans="1:8" x14ac:dyDescent="0.3">
      <c r="A209" s="8">
        <v>45675</v>
      </c>
      <c r="B209" s="7">
        <f>MONTH(Tabela1[[#This Row],[Data]])</f>
        <v>1</v>
      </c>
      <c r="C209" t="s">
        <v>29</v>
      </c>
      <c r="D209" t="s">
        <v>4</v>
      </c>
      <c r="E209" t="s">
        <v>40</v>
      </c>
      <c r="F209">
        <v>120</v>
      </c>
      <c r="G209" t="s">
        <v>26</v>
      </c>
      <c r="H209" t="s">
        <v>5</v>
      </c>
    </row>
    <row r="210" spans="1:8" x14ac:dyDescent="0.3">
      <c r="A210" s="8">
        <v>45676</v>
      </c>
      <c r="B210" s="7">
        <f>MONTH(Tabela1[[#This Row],[Data]])</f>
        <v>1</v>
      </c>
      <c r="C210" t="s">
        <v>29</v>
      </c>
      <c r="D210" t="s">
        <v>4</v>
      </c>
      <c r="E210" t="s">
        <v>38</v>
      </c>
      <c r="F210">
        <v>217.23</v>
      </c>
      <c r="G210" t="s">
        <v>49</v>
      </c>
      <c r="H210" t="s">
        <v>5</v>
      </c>
    </row>
    <row r="211" spans="1:8" x14ac:dyDescent="0.3">
      <c r="A211" s="8">
        <v>45677</v>
      </c>
      <c r="B211" s="7">
        <f>MONTH(Tabela1[[#This Row],[Data]])</f>
        <v>1</v>
      </c>
      <c r="C211" t="s">
        <v>29</v>
      </c>
      <c r="D211" t="s">
        <v>10</v>
      </c>
      <c r="E211" t="s">
        <v>66</v>
      </c>
      <c r="F211">
        <v>750</v>
      </c>
      <c r="G211" t="s">
        <v>32</v>
      </c>
      <c r="H211" t="s">
        <v>5</v>
      </c>
    </row>
    <row r="212" spans="1:8" x14ac:dyDescent="0.3">
      <c r="A212" s="8">
        <v>45678</v>
      </c>
      <c r="B212" s="7">
        <f>MONTH(Tabela1[[#This Row],[Data]])</f>
        <v>1</v>
      </c>
      <c r="C212" t="s">
        <v>29</v>
      </c>
      <c r="D212" t="s">
        <v>10</v>
      </c>
      <c r="E212" t="s">
        <v>67</v>
      </c>
      <c r="F212">
        <v>300</v>
      </c>
      <c r="G212" t="s">
        <v>26</v>
      </c>
      <c r="H212" t="s">
        <v>5</v>
      </c>
    </row>
    <row r="213" spans="1:8" x14ac:dyDescent="0.3">
      <c r="A213" s="8">
        <v>45680</v>
      </c>
      <c r="B213" s="7">
        <f>MONTH(Tabela1[[#This Row],[Data]])</f>
        <v>1</v>
      </c>
      <c r="C213" t="s">
        <v>29</v>
      </c>
      <c r="D213" t="s">
        <v>10</v>
      </c>
      <c r="E213" t="s">
        <v>45</v>
      </c>
      <c r="F213">
        <v>79</v>
      </c>
      <c r="G213" t="s">
        <v>32</v>
      </c>
      <c r="H213" t="s">
        <v>5</v>
      </c>
    </row>
    <row r="214" spans="1:8" x14ac:dyDescent="0.3">
      <c r="A214" s="8">
        <v>45681</v>
      </c>
      <c r="B214" s="7">
        <f>MONTH(Tabela1[[#This Row],[Data]])</f>
        <v>1</v>
      </c>
      <c r="C214" t="s">
        <v>29</v>
      </c>
      <c r="D214" t="s">
        <v>10</v>
      </c>
      <c r="E214" t="s">
        <v>46</v>
      </c>
      <c r="F214">
        <v>47</v>
      </c>
      <c r="G214" t="s">
        <v>32</v>
      </c>
      <c r="H214" t="s">
        <v>5</v>
      </c>
    </row>
    <row r="215" spans="1:8" x14ac:dyDescent="0.3">
      <c r="A215" s="8">
        <v>45682</v>
      </c>
      <c r="B215" s="7">
        <f>MONTH(Tabela1[[#This Row],[Data]])</f>
        <v>1</v>
      </c>
      <c r="C215" t="s">
        <v>0</v>
      </c>
      <c r="D215" t="s">
        <v>1</v>
      </c>
      <c r="E215" t="s">
        <v>42</v>
      </c>
      <c r="F215" s="9">
        <v>10000</v>
      </c>
      <c r="G215" t="s">
        <v>43</v>
      </c>
      <c r="H215" t="s">
        <v>2</v>
      </c>
    </row>
    <row r="216" spans="1:8" x14ac:dyDescent="0.3">
      <c r="A216" s="8">
        <v>45683</v>
      </c>
      <c r="B216" s="7">
        <f>MONTH(Tabela1[[#This Row],[Data]])</f>
        <v>1</v>
      </c>
      <c r="C216" t="s">
        <v>29</v>
      </c>
      <c r="D216" t="s">
        <v>10</v>
      </c>
      <c r="E216" t="s">
        <v>41</v>
      </c>
      <c r="F216">
        <v>173.15</v>
      </c>
      <c r="G216" t="s">
        <v>32</v>
      </c>
      <c r="H216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9035-C77A-4ACE-85AB-018BE1E49AE3}">
  <sheetPr>
    <tabColor rgb="FF00B0F0"/>
  </sheetPr>
  <dimension ref="A1:E13"/>
  <sheetViews>
    <sheetView workbookViewId="0">
      <selection activeCell="D19" sqref="D19"/>
    </sheetView>
  </sheetViews>
  <sheetFormatPr defaultRowHeight="14.4" x14ac:dyDescent="0.3"/>
  <cols>
    <col min="1" max="1" width="17.21875" bestFit="1" customWidth="1"/>
    <col min="2" max="2" width="13.33203125" bestFit="1" customWidth="1"/>
    <col min="4" max="4" width="17.21875" bestFit="1" customWidth="1"/>
    <col min="5" max="5" width="13.33203125" bestFit="1" customWidth="1"/>
  </cols>
  <sheetData>
    <row r="1" spans="1:5" x14ac:dyDescent="0.3">
      <c r="A1" s="2" t="s">
        <v>13</v>
      </c>
      <c r="B1" t="s">
        <v>29</v>
      </c>
      <c r="D1" s="2" t="s">
        <v>13</v>
      </c>
      <c r="E1" t="s">
        <v>0</v>
      </c>
    </row>
    <row r="3" spans="1:5" x14ac:dyDescent="0.3">
      <c r="A3" s="2" t="s">
        <v>19</v>
      </c>
      <c r="B3" t="s">
        <v>21</v>
      </c>
      <c r="D3" s="2" t="s">
        <v>19</v>
      </c>
      <c r="E3" t="s">
        <v>21</v>
      </c>
    </row>
    <row r="4" spans="1:5" x14ac:dyDescent="0.3">
      <c r="A4" s="3" t="s">
        <v>3</v>
      </c>
      <c r="B4" s="4">
        <v>13423.849999999999</v>
      </c>
      <c r="D4" s="3" t="s">
        <v>1</v>
      </c>
      <c r="E4" s="4">
        <v>151600</v>
      </c>
    </row>
    <row r="5" spans="1:5" x14ac:dyDescent="0.3">
      <c r="A5" s="3" t="s">
        <v>6</v>
      </c>
      <c r="B5" s="4">
        <v>400</v>
      </c>
      <c r="D5" s="3" t="s">
        <v>24</v>
      </c>
      <c r="E5" s="4">
        <v>47250</v>
      </c>
    </row>
    <row r="6" spans="1:5" x14ac:dyDescent="0.3">
      <c r="A6" s="3" t="s">
        <v>8</v>
      </c>
      <c r="B6" s="4">
        <v>4500</v>
      </c>
      <c r="D6" s="3" t="s">
        <v>52</v>
      </c>
      <c r="E6" s="4">
        <v>24000</v>
      </c>
    </row>
    <row r="7" spans="1:5" x14ac:dyDescent="0.3">
      <c r="A7" s="3" t="s">
        <v>10</v>
      </c>
      <c r="B7" s="4">
        <v>4358.12</v>
      </c>
      <c r="D7" s="3" t="s">
        <v>20</v>
      </c>
      <c r="E7" s="4">
        <v>222850</v>
      </c>
    </row>
    <row r="8" spans="1:5" x14ac:dyDescent="0.3">
      <c r="A8" s="3" t="s">
        <v>4</v>
      </c>
      <c r="B8" s="4">
        <v>6853.26</v>
      </c>
    </row>
    <row r="9" spans="1:5" x14ac:dyDescent="0.3">
      <c r="A9" s="3" t="s">
        <v>9</v>
      </c>
      <c r="B9" s="4">
        <v>2150</v>
      </c>
    </row>
    <row r="10" spans="1:5" x14ac:dyDescent="0.3">
      <c r="A10" s="3" t="s">
        <v>11</v>
      </c>
      <c r="B10" s="4">
        <v>10000</v>
      </c>
    </row>
    <row r="11" spans="1:5" x14ac:dyDescent="0.3">
      <c r="A11" s="3" t="s">
        <v>30</v>
      </c>
      <c r="B11" s="4">
        <v>1142.5</v>
      </c>
    </row>
    <row r="12" spans="1:5" x14ac:dyDescent="0.3">
      <c r="A12" s="3" t="s">
        <v>36</v>
      </c>
      <c r="B12" s="4">
        <v>1250</v>
      </c>
    </row>
    <row r="13" spans="1:5" x14ac:dyDescent="0.3">
      <c r="A13" s="3" t="s">
        <v>20</v>
      </c>
      <c r="B13" s="4">
        <v>44077.729999999996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AB79-3262-4495-81B7-479DF0494B4E}">
  <sheetPr>
    <tabColor rgb="FF00B0F0"/>
  </sheetPr>
  <dimension ref="C2:D19"/>
  <sheetViews>
    <sheetView workbookViewId="0">
      <selection activeCell="J18" sqref="J18"/>
    </sheetView>
  </sheetViews>
  <sheetFormatPr defaultRowHeight="14.4" x14ac:dyDescent="0.3"/>
  <cols>
    <col min="3" max="3" width="20.33203125" bestFit="1" customWidth="1"/>
    <col min="4" max="4" width="17.5546875" bestFit="1" customWidth="1"/>
  </cols>
  <sheetData>
    <row r="2" spans="3:4" x14ac:dyDescent="0.3">
      <c r="C2" s="11" t="s">
        <v>68</v>
      </c>
      <c r="D2" s="12">
        <f>SUM(Tabela3[Depósito Reservado])</f>
        <v>23290</v>
      </c>
    </row>
    <row r="3" spans="3:4" x14ac:dyDescent="0.3">
      <c r="C3" s="11" t="s">
        <v>69</v>
      </c>
      <c r="D3" s="12">
        <v>50000</v>
      </c>
    </row>
    <row r="6" spans="3:4" x14ac:dyDescent="0.3">
      <c r="C6" t="s">
        <v>71</v>
      </c>
      <c r="D6" t="s">
        <v>70</v>
      </c>
    </row>
    <row r="7" spans="3:4" x14ac:dyDescent="0.3">
      <c r="C7" s="8">
        <v>45323</v>
      </c>
      <c r="D7" s="10">
        <v>2201</v>
      </c>
    </row>
    <row r="8" spans="3:4" x14ac:dyDescent="0.3">
      <c r="C8" s="8">
        <v>45352</v>
      </c>
      <c r="D8" s="10">
        <v>1498</v>
      </c>
    </row>
    <row r="9" spans="3:4" x14ac:dyDescent="0.3">
      <c r="C9" s="8">
        <v>45383</v>
      </c>
      <c r="D9" s="10">
        <v>1795</v>
      </c>
    </row>
    <row r="10" spans="3:4" x14ac:dyDescent="0.3">
      <c r="C10" s="8">
        <v>45413</v>
      </c>
      <c r="D10" s="10">
        <v>734</v>
      </c>
    </row>
    <row r="11" spans="3:4" x14ac:dyDescent="0.3">
      <c r="C11" s="8">
        <v>45444</v>
      </c>
      <c r="D11" s="10">
        <v>1997</v>
      </c>
    </row>
    <row r="12" spans="3:4" x14ac:dyDescent="0.3">
      <c r="C12" s="8">
        <v>45474</v>
      </c>
      <c r="D12" s="10">
        <v>2238</v>
      </c>
    </row>
    <row r="13" spans="3:4" x14ac:dyDescent="0.3">
      <c r="C13" s="8">
        <v>45505</v>
      </c>
      <c r="D13" s="10">
        <v>1074</v>
      </c>
    </row>
    <row r="14" spans="3:4" x14ac:dyDescent="0.3">
      <c r="C14" s="8">
        <v>45536</v>
      </c>
      <c r="D14" s="10">
        <v>2110</v>
      </c>
    </row>
    <row r="15" spans="3:4" x14ac:dyDescent="0.3">
      <c r="C15" s="8">
        <v>45566</v>
      </c>
      <c r="D15" s="10">
        <v>2382</v>
      </c>
    </row>
    <row r="16" spans="3:4" x14ac:dyDescent="0.3">
      <c r="C16" s="8">
        <v>45597</v>
      </c>
      <c r="D16" s="10">
        <v>745</v>
      </c>
    </row>
    <row r="17" spans="3:4" x14ac:dyDescent="0.3">
      <c r="C17" s="8">
        <v>45627</v>
      </c>
      <c r="D17" s="10">
        <v>2296</v>
      </c>
    </row>
    <row r="18" spans="3:4" x14ac:dyDescent="0.3">
      <c r="C18" s="8">
        <v>45658</v>
      </c>
      <c r="D18" s="10">
        <v>2620</v>
      </c>
    </row>
    <row r="19" spans="3:4" x14ac:dyDescent="0.3">
      <c r="C19" s="8">
        <v>45689</v>
      </c>
      <c r="D19" s="10">
        <v>1600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24285-5A0D-4FE3-BFE4-AAB2DE8B70F9}">
  <dimension ref="A1:U1"/>
  <sheetViews>
    <sheetView showGridLines="0" showRowColHeaders="0" tabSelected="1" zoomScale="85" zoomScaleNormal="85" workbookViewId="0">
      <selection activeCell="U3" sqref="U3"/>
    </sheetView>
  </sheetViews>
  <sheetFormatPr defaultColWidth="0" defaultRowHeight="14.4" x14ac:dyDescent="0.3"/>
  <cols>
    <col min="1" max="1" width="29.21875" style="6" customWidth="1"/>
    <col min="2" max="21" width="8.88671875" style="5" customWidth="1"/>
    <col min="22" max="16384" width="8.88671875" style="5" hidden="1"/>
  </cols>
  <sheetData>
    <row r="1" spans="2:2" ht="135" customHeight="1" x14ac:dyDescent="0.3">
      <c r="B1" s="5" t="s">
        <v>22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Giuliana dos Santos Araujo</cp:lastModifiedBy>
  <cp:revision/>
  <dcterms:created xsi:type="dcterms:W3CDTF">2015-06-05T18:19:34Z</dcterms:created>
  <dcterms:modified xsi:type="dcterms:W3CDTF">2025-01-31T13:53:28Z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  <property fmtid="{D5CDD505-2E9C-101B-9397-08002B2CF9AE}" pid="4" name="MSIP_Label_fde7aacd-7cc4-4c31-9e6f-7ef306428f09_Enabled">
    <vt:lpwstr>true</vt:lpwstr>
  </property>
  <property fmtid="{D5CDD505-2E9C-101B-9397-08002B2CF9AE}" pid="5" name="MSIP_Label_fde7aacd-7cc4-4c31-9e6f-7ef306428f09_SetDate">
    <vt:lpwstr>2025-01-31T09:53:23Z</vt:lpwstr>
  </property>
  <property fmtid="{D5CDD505-2E9C-101B-9397-08002B2CF9AE}" pid="6" name="MSIP_Label_fde7aacd-7cc4-4c31-9e6f-7ef306428f09_Method">
    <vt:lpwstr>Privileged</vt:lpwstr>
  </property>
  <property fmtid="{D5CDD505-2E9C-101B-9397-08002B2CF9AE}" pid="7" name="MSIP_Label_fde7aacd-7cc4-4c31-9e6f-7ef306428f09_Name">
    <vt:lpwstr>_PUBLICO</vt:lpwstr>
  </property>
  <property fmtid="{D5CDD505-2E9C-101B-9397-08002B2CF9AE}" pid="8" name="MSIP_Label_fde7aacd-7cc4-4c31-9e6f-7ef306428f09_SiteId">
    <vt:lpwstr>ab9bba98-684a-43fb-add8-9c2bebede229</vt:lpwstr>
  </property>
  <property fmtid="{D5CDD505-2E9C-101B-9397-08002B2CF9AE}" pid="9" name="MSIP_Label_fde7aacd-7cc4-4c31-9e6f-7ef306428f09_ActionId">
    <vt:lpwstr>f9f2ae45-8eb6-4512-97f1-037fd97ce3d6</vt:lpwstr>
  </property>
  <property fmtid="{D5CDD505-2E9C-101B-9397-08002B2CF9AE}" pid="10" name="MSIP_Label_fde7aacd-7cc4-4c31-9e6f-7ef306428f09_ContentBits">
    <vt:lpwstr>1</vt:lpwstr>
  </property>
</Properties>
</file>