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fvm0\Downloads\"/>
    </mc:Choice>
  </mc:AlternateContent>
  <xr:revisionPtr revIDLastSave="0" documentId="8_{A0CA9722-8C1B-4E8C-BDF7-D10114B36FF9}" xr6:coauthVersionLast="47" xr6:coauthVersionMax="47" xr10:uidLastSave="{00000000-0000-0000-0000-000000000000}"/>
  <bookViews>
    <workbookView xWindow="-108" yWindow="-108" windowWidth="23256" windowHeight="12456" activeTab="4" xr2:uid="{50F91871-F6EB-438F-AE6D-6766897C599C}"/>
  </bookViews>
  <sheets>
    <sheet name="Tiempo de Firma Digital (SHA256" sheetId="1" r:id="rId1"/>
    <sheet name="Tiempo de Cifrado de la Tabla (" sheetId="2" r:id="rId2"/>
    <sheet name="Tiempo de Verificación de Consu" sheetId="3" r:id="rId3"/>
    <sheet name="Cifrado AES vs RSA" sheetId="4" r:id="rId4"/>
    <sheet name="Velocidad Procesado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6" l="1"/>
  <c r="E58" i="6"/>
  <c r="F58" i="6"/>
  <c r="G58" i="6"/>
  <c r="H58" i="6"/>
  <c r="I58" i="6"/>
  <c r="J58" i="6"/>
  <c r="K58" i="6"/>
  <c r="D59" i="6"/>
  <c r="E59" i="6"/>
  <c r="F59" i="6"/>
  <c r="G59" i="6"/>
  <c r="H59" i="6"/>
  <c r="I59" i="6"/>
  <c r="J59" i="6"/>
  <c r="K59" i="6"/>
  <c r="D60" i="6"/>
  <c r="E60" i="6"/>
  <c r="F60" i="6"/>
  <c r="G60" i="6"/>
  <c r="H60" i="6"/>
  <c r="I60" i="6"/>
  <c r="J60" i="6"/>
  <c r="K60" i="6"/>
  <c r="H46" i="4"/>
  <c r="I46" i="4"/>
  <c r="J46" i="4"/>
  <c r="H47" i="4"/>
  <c r="I47" i="4"/>
  <c r="J47" i="4"/>
  <c r="H48" i="4"/>
  <c r="I48" i="4"/>
  <c r="J48" i="4"/>
  <c r="C46" i="4"/>
  <c r="C47" i="4"/>
  <c r="C48" i="4"/>
  <c r="D46" i="4"/>
  <c r="E46" i="4"/>
  <c r="F46" i="4"/>
  <c r="G46" i="4"/>
  <c r="D47" i="4"/>
  <c r="E47" i="4"/>
  <c r="F47" i="4"/>
  <c r="G47" i="4"/>
  <c r="D48" i="4"/>
  <c r="E48" i="4"/>
  <c r="F48" i="4"/>
  <c r="G48" i="4"/>
  <c r="D40" i="1"/>
  <c r="E40" i="1"/>
  <c r="F40" i="1"/>
  <c r="G40" i="1"/>
  <c r="D41" i="1"/>
  <c r="E41" i="1"/>
  <c r="F41" i="1"/>
  <c r="G41" i="1"/>
  <c r="D42" i="1"/>
  <c r="E42" i="1"/>
  <c r="F42" i="1"/>
  <c r="G42" i="1"/>
  <c r="C40" i="2"/>
  <c r="D40" i="2"/>
  <c r="E40" i="2"/>
  <c r="F40" i="2"/>
  <c r="C41" i="2"/>
  <c r="D41" i="2"/>
  <c r="E41" i="2"/>
  <c r="F41" i="2"/>
  <c r="C42" i="2"/>
  <c r="D42" i="2"/>
  <c r="E42" i="2"/>
  <c r="F42" i="2"/>
  <c r="F42" i="3"/>
  <c r="D42" i="3"/>
  <c r="F40" i="3"/>
  <c r="D40" i="3"/>
  <c r="E40" i="3"/>
  <c r="D41" i="3"/>
  <c r="E41" i="3"/>
  <c r="F41" i="3"/>
  <c r="E42" i="3"/>
  <c r="C42" i="3"/>
  <c r="C41" i="3"/>
  <c r="C40" i="3"/>
</calcChain>
</file>

<file path=xl/sharedStrings.xml><?xml version="1.0" encoding="utf-8"?>
<sst xmlns="http://schemas.openxmlformats.org/spreadsheetml/2006/main" count="135" uniqueCount="49">
  <si>
    <t>Escenario</t>
  </si>
  <si>
    <t>Delegados</t>
  </si>
  <si>
    <t>Tiempo Promedio Firma (ms)</t>
  </si>
  <si>
    <t>Tiempo Mínimo (ms)</t>
  </si>
  <si>
    <t>Tiempo Máximo (ms)</t>
  </si>
  <si>
    <t>Iterativo</t>
  </si>
  <si>
    <t>Concurrente</t>
  </si>
  <si>
    <t>Tiempo Promedio Cifrado AES (ms)</t>
  </si>
  <si>
    <t>Tiempo de Cifrado de la Tabla (AES-CBC)</t>
  </si>
  <si>
    <t>Tiempo Promedio Verificación HMAC (ms)</t>
  </si>
  <si>
    <t>Tiempo de Verificación de Consulta (HMAC-SHA256)</t>
  </si>
  <si>
    <t>Tipo de Cifrado</t>
  </si>
  <si>
    <t>Tiempo Promedio (ms)</t>
  </si>
  <si>
    <t>AES</t>
  </si>
  <si>
    <t>RSA</t>
  </si>
  <si>
    <t xml:space="preserve">Comparación Cifrado AES vs Cifrado RSA </t>
  </si>
  <si>
    <t>Tiempo promedio por operación (ms)</t>
  </si>
  <si>
    <t>Operaciones por segundo</t>
  </si>
  <si>
    <t>Estimación de Velocidad del Procesador (Cifrado por segundo)</t>
  </si>
  <si>
    <t>Operaciones = 1000 / tiempo_promedio_ms).</t>
  </si>
  <si>
    <t>Concurrente (4 delegados)</t>
  </si>
  <si>
    <t>Concurrente(16 delegados)</t>
  </si>
  <si>
    <t>Concurrente(32 Delegado)</t>
  </si>
  <si>
    <t>Concurrente(64 delegados)</t>
  </si>
  <si>
    <t xml:space="preserve">Iterativo </t>
  </si>
  <si>
    <t>Concurrente(32 delegados)</t>
  </si>
  <si>
    <t>Concurrente (16 delegados)</t>
  </si>
  <si>
    <t>Concurrente (32 delegados)</t>
  </si>
  <si>
    <t>Tiempo de Firma Digital (SHA256)</t>
  </si>
  <si>
    <t>Concurrente 4</t>
  </si>
  <si>
    <t>Concurrente 16</t>
  </si>
  <si>
    <t>Concurrente 32</t>
  </si>
  <si>
    <t>Concurrente 64</t>
  </si>
  <si>
    <t xml:space="preserve">min </t>
  </si>
  <si>
    <t>max</t>
  </si>
  <si>
    <t>promedio</t>
  </si>
  <si>
    <t>Concurrente AES (4 delegados)</t>
  </si>
  <si>
    <t>Concurrente RSA (4 delegados)</t>
  </si>
  <si>
    <t>Concurrente AES (16 delegados)</t>
  </si>
  <si>
    <t>Concurrente RSA (16 delegados)</t>
  </si>
  <si>
    <t>Concurrente AES (32 delegados)</t>
  </si>
  <si>
    <t>Concurrente RSA (32 delegados)</t>
  </si>
  <si>
    <t>Concurrente AES (64 delegados)</t>
  </si>
  <si>
    <t>Concurrente RSA (64 delegados)</t>
  </si>
  <si>
    <t>Descripción: Medición de los tiempos de verificación de la autenticidad de los mensajes recibidos mediante HMAC-SHA256, evaluando escenarios de concurrencia creciente para analizar estabilidad y eficiencia.</t>
  </si>
  <si>
    <t>Descripción: Evaluación del tiempo necesario para firmar digitalmente los datos usando el algoritmo SHA256 con RSA, bajo diferentes niveles de concurrencia para medir el impacto en el desempeño.</t>
  </si>
  <si>
    <t>Descripción: Medición del tiempo requerido para cifrar la tabla de servicios usando el algoritmo de cifrado simétrico AES en modo CBC, evaluando su eficiencia en escenarios concurrentes.</t>
  </si>
  <si>
    <t xml:space="preserve"> Descripción: Comparación de los tiempos de cifrado entre el algoritmo simétrico AES y el algoritmo asimétrico RSA, para evidenciar las diferencias de rendimiento bajo distintas cargas concurrentes.
</t>
  </si>
  <si>
    <t>Descripción: Cálculo de la cantidad de operaciones de cifrado que el sistema es capaz de realizar por segundo, estimando la velocidad de procesamiento bajo distintos escenarios de concurrencia para AES y RSA.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</si>
</sst>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Firma Digital (SHA256)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 de Firma Digital (SHA256'!$E$9:$E$10</c:f>
              <c:strCache>
                <c:ptCount val="2"/>
                <c:pt idx="0">
                  <c:v>Tiempo de Firma Digital (SHA256)</c:v>
                </c:pt>
                <c:pt idx="1">
                  <c:v>Tiempo Promedio Firma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'Tiempo de Firma Digital (SHA256'!$C$11:$C$15</c:f>
              <c:strCache>
                <c:ptCount val="5"/>
                <c:pt idx="0">
                  <c:v>Iterativo</c:v>
                </c:pt>
                <c:pt idx="1">
                  <c:v>Concurrente (4 delegados)</c:v>
                </c:pt>
                <c:pt idx="2">
                  <c:v>Concurrente(16 delegados)</c:v>
                </c:pt>
                <c:pt idx="3">
                  <c:v>Concurrente(32 Delegado)</c:v>
                </c:pt>
                <c:pt idx="4">
                  <c:v>Concurrente(64 delegados)</c:v>
                </c:pt>
              </c:strCache>
            </c:strRef>
          </c:cat>
          <c:val>
            <c:numRef>
              <c:f>'Tiempo de Firma Digital (SHA256'!$E$11:$E$15</c:f>
              <c:numCache>
                <c:formatCode>General</c:formatCode>
                <c:ptCount val="5"/>
                <c:pt idx="0">
                  <c:v>4.2253999999999996</c:v>
                </c:pt>
                <c:pt idx="1">
                  <c:v>2.9</c:v>
                </c:pt>
                <c:pt idx="2">
                  <c:v>2.0888</c:v>
                </c:pt>
                <c:pt idx="3">
                  <c:v>2.0001000000000002</c:v>
                </c:pt>
                <c:pt idx="4">
                  <c:v>1.3854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AD-8210-D4CD4F2A9C88}"/>
            </c:ext>
          </c:extLst>
        </c:ser>
        <c:ser>
          <c:idx val="1"/>
          <c:order val="1"/>
          <c:tx>
            <c:strRef>
              <c:f>'Tiempo de Firma Digital (SHA256'!$F$9:$F$10</c:f>
              <c:strCache>
                <c:ptCount val="2"/>
                <c:pt idx="0">
                  <c:v>Tiempo de Firma Digital (SHA256)</c:v>
                </c:pt>
                <c:pt idx="1">
                  <c:v>Tiempo Mínimo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'Tiempo de Firma Digital (SHA256'!$C$11:$C$15</c:f>
              <c:strCache>
                <c:ptCount val="5"/>
                <c:pt idx="0">
                  <c:v>Iterativo</c:v>
                </c:pt>
                <c:pt idx="1">
                  <c:v>Concurrente (4 delegados)</c:v>
                </c:pt>
                <c:pt idx="2">
                  <c:v>Concurrente(16 delegados)</c:v>
                </c:pt>
                <c:pt idx="3">
                  <c:v>Concurrente(32 Delegado)</c:v>
                </c:pt>
                <c:pt idx="4">
                  <c:v>Concurrente(64 delegados)</c:v>
                </c:pt>
              </c:strCache>
            </c:strRef>
          </c:cat>
          <c:val>
            <c:numRef>
              <c:f>'Tiempo de Firma Digital (SHA256'!$F$11:$F$15</c:f>
              <c:numCache>
                <c:formatCode>General</c:formatCode>
                <c:ptCount val="5"/>
                <c:pt idx="0">
                  <c:v>4.2253999999999996</c:v>
                </c:pt>
                <c:pt idx="1">
                  <c:v>1.4267000000000001</c:v>
                </c:pt>
                <c:pt idx="2">
                  <c:v>1.22</c:v>
                </c:pt>
                <c:pt idx="3">
                  <c:v>1.1435</c:v>
                </c:pt>
                <c:pt idx="4">
                  <c:v>0.81110000000000004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5-45AD-8210-D4CD4F2A9C88}"/>
            </c:ext>
          </c:extLst>
        </c:ser>
        <c:ser>
          <c:idx val="2"/>
          <c:order val="2"/>
          <c:tx>
            <c:strRef>
              <c:f>'Tiempo de Firma Digital (SHA256'!$G$9:$G$10</c:f>
              <c:strCache>
                <c:ptCount val="2"/>
                <c:pt idx="0">
                  <c:v>Tiempo de Firma Digital (SHA256)</c:v>
                </c:pt>
                <c:pt idx="1">
                  <c:v>Tiempo Máximo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'Tiempo de Firma Digital (SHA256'!$C$11:$C$15</c:f>
              <c:strCache>
                <c:ptCount val="5"/>
                <c:pt idx="0">
                  <c:v>Iterativo</c:v>
                </c:pt>
                <c:pt idx="1">
                  <c:v>Concurrente (4 delegados)</c:v>
                </c:pt>
                <c:pt idx="2">
                  <c:v>Concurrente(16 delegados)</c:v>
                </c:pt>
                <c:pt idx="3">
                  <c:v>Concurrente(32 Delegado)</c:v>
                </c:pt>
                <c:pt idx="4">
                  <c:v>Concurrente(64 delegados)</c:v>
                </c:pt>
              </c:strCache>
            </c:strRef>
          </c:cat>
          <c:val>
            <c:numRef>
              <c:f>'Tiempo de Firma Digital (SHA256'!$G$11:$G$15</c:f>
              <c:numCache>
                <c:formatCode>General</c:formatCode>
                <c:ptCount val="5"/>
                <c:pt idx="0">
                  <c:v>4.2253999999999996</c:v>
                </c:pt>
                <c:pt idx="1">
                  <c:v>4.9862000000000002</c:v>
                </c:pt>
                <c:pt idx="2">
                  <c:v>3.3591000000000002</c:v>
                </c:pt>
                <c:pt idx="3">
                  <c:v>3.4195000000000002</c:v>
                </c:pt>
                <c:pt idx="4">
                  <c:v>2.6945000000000001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5-45AD-8210-D4CD4F2A9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157360"/>
        <c:axId val="934158320"/>
      </c:barChart>
      <c:catAx>
        <c:axId val="93415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58320"/>
        <c:crosses val="autoZero"/>
        <c:auto val="1"/>
        <c:lblAlgn val="ctr"/>
        <c:lblOffset val="100"/>
        <c:noMultiLvlLbl val="0"/>
      </c:catAx>
      <c:valAx>
        <c:axId val="9341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5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Cifrado de la Tabla (AES-CBC)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 de Cifrado de la Tabla ('!$E$10:$E$11</c:f>
              <c:strCache>
                <c:ptCount val="2"/>
                <c:pt idx="0">
                  <c:v>Tiempo de Cifrado de la Tabla (AES-CBC)</c:v>
                </c:pt>
                <c:pt idx="1">
                  <c:v>Tiempo Promedio Cifrado AES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'Tiempo de Cifrado de la Tabla ('!$C$12:$C$16</c:f>
              <c:strCache>
                <c:ptCount val="5"/>
                <c:pt idx="0">
                  <c:v>Iterativo </c:v>
                </c:pt>
                <c:pt idx="1">
                  <c:v>Concurrente (4 delegados)</c:v>
                </c:pt>
                <c:pt idx="2">
                  <c:v>Concurrente(16 delegados)</c:v>
                </c:pt>
                <c:pt idx="3">
                  <c:v>Concurrente(32 delegados)</c:v>
                </c:pt>
                <c:pt idx="4">
                  <c:v>Concurrente(64 delegados)</c:v>
                </c:pt>
              </c:strCache>
            </c:strRef>
          </c:cat>
          <c:val>
            <c:numRef>
              <c:f>'Tiempo de Cifrado de la Tabla ('!$E$12:$E$16</c:f>
              <c:numCache>
                <c:formatCode>General</c:formatCode>
                <c:ptCount val="5"/>
                <c:pt idx="0">
                  <c:v>3.1947999999999999</c:v>
                </c:pt>
                <c:pt idx="1">
                  <c:v>1.8957999999999999</c:v>
                </c:pt>
                <c:pt idx="2">
                  <c:v>1.3952</c:v>
                </c:pt>
                <c:pt idx="3">
                  <c:v>1.0525</c:v>
                </c:pt>
                <c:pt idx="4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1-4DE9-9320-699ED5E9389C}"/>
            </c:ext>
          </c:extLst>
        </c:ser>
        <c:ser>
          <c:idx val="1"/>
          <c:order val="1"/>
          <c:tx>
            <c:strRef>
              <c:f>'Tiempo de Cifrado de la Tabla ('!$F$10:$F$11</c:f>
              <c:strCache>
                <c:ptCount val="2"/>
                <c:pt idx="0">
                  <c:v>Tiempo de Cifrado de la Tabla (AES-CBC)</c:v>
                </c:pt>
                <c:pt idx="1">
                  <c:v>Tiempo Mínimo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'Tiempo de Cifrado de la Tabla ('!$C$12:$C$16</c:f>
              <c:strCache>
                <c:ptCount val="5"/>
                <c:pt idx="0">
                  <c:v>Iterativo </c:v>
                </c:pt>
                <c:pt idx="1">
                  <c:v>Concurrente (4 delegados)</c:v>
                </c:pt>
                <c:pt idx="2">
                  <c:v>Concurrente(16 delegados)</c:v>
                </c:pt>
                <c:pt idx="3">
                  <c:v>Concurrente(32 delegados)</c:v>
                </c:pt>
                <c:pt idx="4">
                  <c:v>Concurrente(64 delegados)</c:v>
                </c:pt>
              </c:strCache>
            </c:strRef>
          </c:cat>
          <c:val>
            <c:numRef>
              <c:f>'Tiempo de Cifrado de la Tabla ('!$F$12:$F$16</c:f>
              <c:numCache>
                <c:formatCode>General</c:formatCode>
                <c:ptCount val="5"/>
                <c:pt idx="0">
                  <c:v>3.1947999999999999</c:v>
                </c:pt>
                <c:pt idx="1">
                  <c:v>0.47599999999999998</c:v>
                </c:pt>
                <c:pt idx="2">
                  <c:v>0.19</c:v>
                </c:pt>
                <c:pt idx="3">
                  <c:v>0.2712</c:v>
                </c:pt>
                <c:pt idx="4">
                  <c:v>0.13350000000000001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1-4DE9-9320-699ED5E9389C}"/>
            </c:ext>
          </c:extLst>
        </c:ser>
        <c:ser>
          <c:idx val="2"/>
          <c:order val="2"/>
          <c:tx>
            <c:strRef>
              <c:f>'Tiempo de Cifrado de la Tabla ('!$G$10:$G$11</c:f>
              <c:strCache>
                <c:ptCount val="2"/>
                <c:pt idx="0">
                  <c:v>Tiempo de Cifrado de la Tabla (AES-CBC)</c:v>
                </c:pt>
                <c:pt idx="1">
                  <c:v>Tiempo Máximo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'Tiempo de Cifrado de la Tabla ('!$C$12:$C$16</c:f>
              <c:strCache>
                <c:ptCount val="5"/>
                <c:pt idx="0">
                  <c:v>Iterativo </c:v>
                </c:pt>
                <c:pt idx="1">
                  <c:v>Concurrente (4 delegados)</c:v>
                </c:pt>
                <c:pt idx="2">
                  <c:v>Concurrente(16 delegados)</c:v>
                </c:pt>
                <c:pt idx="3">
                  <c:v>Concurrente(32 delegados)</c:v>
                </c:pt>
                <c:pt idx="4">
                  <c:v>Concurrente(64 delegados)</c:v>
                </c:pt>
              </c:strCache>
            </c:strRef>
          </c:cat>
          <c:val>
            <c:numRef>
              <c:f>'Tiempo de Cifrado de la Tabla ('!$G$12:$G$16</c:f>
              <c:numCache>
                <c:formatCode>General</c:formatCode>
                <c:ptCount val="5"/>
                <c:pt idx="0">
                  <c:v>3.1947999999999999</c:v>
                </c:pt>
                <c:pt idx="1">
                  <c:v>4.5326000000000004</c:v>
                </c:pt>
                <c:pt idx="2">
                  <c:v>6.6788999999999996</c:v>
                </c:pt>
                <c:pt idx="3">
                  <c:v>5.9054000000000002</c:v>
                </c:pt>
                <c:pt idx="4">
                  <c:v>4.6345000000000001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1-4DE9-9320-699ED5E93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6224"/>
        <c:axId val="6118144"/>
      </c:barChart>
      <c:catAx>
        <c:axId val="611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144"/>
        <c:crosses val="autoZero"/>
        <c:auto val="1"/>
        <c:lblAlgn val="ctr"/>
        <c:lblOffset val="100"/>
        <c:noMultiLvlLbl val="0"/>
      </c:catAx>
      <c:valAx>
        <c:axId val="61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559492563429565E-2"/>
          <c:y val="0.72054861563357209"/>
          <c:w val="0.87521412948381461"/>
          <c:h val="0.25940125905314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Verificación de Consulta (HMAC-SHA256)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'Tiempo de Verificación de Consu'!$D$8:$D$9</c:f>
              <c:strCache>
                <c:ptCount val="2"/>
                <c:pt idx="0">
                  <c:v>Tiempo de Verificación de Consulta (HMAC-SHA256)</c:v>
                </c:pt>
                <c:pt idx="1">
                  <c:v>Tiempo Promedio Verificación HMAC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'Tiempo de Verificación de Consu'!$B$10:$B$14</c:f>
              <c:strCache>
                <c:ptCount val="5"/>
                <c:pt idx="0">
                  <c:v>Iterativo</c:v>
                </c:pt>
                <c:pt idx="1">
                  <c:v>Concurrente (4 delegados)</c:v>
                </c:pt>
                <c:pt idx="2">
                  <c:v>Concurrente (16 delegados)</c:v>
                </c:pt>
                <c:pt idx="3">
                  <c:v>Concurrente (32 delegados)</c:v>
                </c:pt>
                <c:pt idx="4">
                  <c:v>Concurrente(64 delegados)</c:v>
                </c:pt>
              </c:strCache>
            </c:strRef>
          </c:cat>
          <c:val>
            <c:numRef>
              <c:f>'Tiempo de Verificación de Consu'!$D$10:$D$14</c:f>
              <c:numCache>
                <c:formatCode>General</c:formatCode>
                <c:ptCount val="5"/>
                <c:pt idx="0">
                  <c:v>5.7700000000000001E-2</c:v>
                </c:pt>
                <c:pt idx="1">
                  <c:v>0.13020000000000001</c:v>
                </c:pt>
                <c:pt idx="2">
                  <c:v>0.15720000000000001</c:v>
                </c:pt>
                <c:pt idx="3">
                  <c:v>0.1108</c:v>
                </c:pt>
                <c:pt idx="4">
                  <c:v>5.4899999999999997E-2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3-43A1-B881-7ED042A13AE1}"/>
            </c:ext>
          </c:extLst>
        </c:ser>
        <c:ser>
          <c:idx val="1"/>
          <c:order val="1"/>
          <c:tx>
            <c:strRef>
              <c:f>'Tiempo de Verificación de Consu'!$E$8:$E$9</c:f>
              <c:strCache>
                <c:ptCount val="2"/>
                <c:pt idx="0">
                  <c:v>Tiempo de Verificación de Consulta (HMAC-SHA256)</c:v>
                </c:pt>
                <c:pt idx="1">
                  <c:v>Tiempo Mínimo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'Tiempo de Verificación de Consu'!$B$10:$B$14</c:f>
              <c:strCache>
                <c:ptCount val="5"/>
                <c:pt idx="0">
                  <c:v>Iterativo</c:v>
                </c:pt>
                <c:pt idx="1">
                  <c:v>Concurrente (4 delegados)</c:v>
                </c:pt>
                <c:pt idx="2">
                  <c:v>Concurrente (16 delegados)</c:v>
                </c:pt>
                <c:pt idx="3">
                  <c:v>Concurrente (32 delegados)</c:v>
                </c:pt>
                <c:pt idx="4">
                  <c:v>Concurrente(64 delegados)</c:v>
                </c:pt>
              </c:strCache>
            </c:strRef>
          </c:cat>
          <c:val>
            <c:numRef>
              <c:f>'Tiempo de Verificación de Consu'!$E$10:$E$14</c:f>
              <c:numCache>
                <c:formatCode>General</c:formatCode>
                <c:ptCount val="5"/>
                <c:pt idx="0">
                  <c:v>3.0499999999999999E-2</c:v>
                </c:pt>
                <c:pt idx="1">
                  <c:v>7.8299999999999995E-2</c:v>
                </c:pt>
                <c:pt idx="2">
                  <c:v>5.1900000000000002E-2</c:v>
                </c:pt>
                <c:pt idx="3">
                  <c:v>4.4299999999999999E-2</c:v>
                </c:pt>
                <c:pt idx="4">
                  <c:v>2.1899999999999999E-2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3-43A1-B881-7ED042A13AE1}"/>
            </c:ext>
          </c:extLst>
        </c:ser>
        <c:ser>
          <c:idx val="2"/>
          <c:order val="2"/>
          <c:tx>
            <c:strRef>
              <c:f>'Tiempo de Verificación de Consu'!$F$8:$F$9</c:f>
              <c:strCache>
                <c:ptCount val="2"/>
                <c:pt idx="0">
                  <c:v>Tiempo de Verificación de Consulta (HMAC-SHA256)</c:v>
                </c:pt>
                <c:pt idx="1">
                  <c:v>Tiempo Máximo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'Tiempo de Verificación de Consu'!$B$10:$B$14</c:f>
              <c:strCache>
                <c:ptCount val="5"/>
                <c:pt idx="0">
                  <c:v>Iterativo</c:v>
                </c:pt>
                <c:pt idx="1">
                  <c:v>Concurrente (4 delegados)</c:v>
                </c:pt>
                <c:pt idx="2">
                  <c:v>Concurrente (16 delegados)</c:v>
                </c:pt>
                <c:pt idx="3">
                  <c:v>Concurrente (32 delegados)</c:v>
                </c:pt>
                <c:pt idx="4">
                  <c:v>Concurrente(64 delegados)</c:v>
                </c:pt>
              </c:strCache>
            </c:strRef>
          </c:cat>
          <c:val>
            <c:numRef>
              <c:f>'Tiempo de Verificación de Consu'!$F$10:$F$14</c:f>
              <c:numCache>
                <c:formatCode>General</c:formatCode>
                <c:ptCount val="5"/>
                <c:pt idx="0">
                  <c:v>0.11559999999999999</c:v>
                </c:pt>
                <c:pt idx="1">
                  <c:v>0.16930000000000001</c:v>
                </c:pt>
                <c:pt idx="2">
                  <c:v>0.5091</c:v>
                </c:pt>
                <c:pt idx="3">
                  <c:v>0.4713</c:v>
                </c:pt>
                <c:pt idx="4">
                  <c:v>0.1898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3-43A1-B881-7ED042A13A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30144"/>
        <c:axId val="6134464"/>
      </c:barChart>
      <c:catAx>
        <c:axId val="613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464"/>
        <c:crosses val="autoZero"/>
        <c:auto val="1"/>
        <c:lblAlgn val="ctr"/>
        <c:lblOffset val="100"/>
        <c:noMultiLvlLbl val="0"/>
      </c:catAx>
      <c:valAx>
        <c:axId val="61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Tiwmpo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 Comparación Cifrado AES vs Cifrado RSA </a:t>
            </a:r>
          </a:p>
        </c:rich>
      </c:tx>
      <c:layout>
        <c:manualLayout>
          <c:xMode val="edge"/>
          <c:yMode val="edge"/>
          <c:x val="0.31274853255924995"/>
          <c:y val="3.2171373100223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017293352748755E-2"/>
          <c:y val="0.10241055928236537"/>
          <c:w val="0.90924196678631075"/>
          <c:h val="0.58437935843793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'Cifrado AES vs RSA'!$E$9:$E$10</c:f>
              <c:strCache>
                <c:ptCount val="2"/>
                <c:pt idx="0">
                  <c:v>Comparación Cifrado AES vs Cifrado RSA </c:v>
                </c:pt>
                <c:pt idx="1">
                  <c:v>Tiempo Promedio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'Cifrado AES vs RSA'!$B$11:$D$20</c:f>
              <c:multiLvlStrCache>
                <c:ptCount val="10"/>
                <c:lvl>
                  <c:pt idx="0">
                    <c:v>AES</c:v>
                  </c:pt>
                  <c:pt idx="1">
                    <c:v>RSA</c:v>
                  </c:pt>
                  <c:pt idx="2">
                    <c:v>AES</c:v>
                  </c:pt>
                  <c:pt idx="3">
                    <c:v>RSA</c:v>
                  </c:pt>
                  <c:pt idx="4">
                    <c:v>AES</c:v>
                  </c:pt>
                  <c:pt idx="5">
                    <c:v>RSA</c:v>
                  </c:pt>
                  <c:pt idx="6">
                    <c:v>AES</c:v>
                  </c:pt>
                  <c:pt idx="7">
                    <c:v>RSA</c:v>
                  </c:pt>
                  <c:pt idx="8">
                    <c:v>AES</c:v>
                  </c:pt>
                  <c:pt idx="9">
                    <c:v>RSA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16</c:v>
                  </c:pt>
                  <c:pt idx="5">
                    <c:v>16</c:v>
                  </c:pt>
                  <c:pt idx="6">
                    <c:v>32</c:v>
                  </c:pt>
                  <c:pt idx="7">
                    <c:v>32</c:v>
                  </c:pt>
                  <c:pt idx="8">
                    <c:v>64</c:v>
                  </c:pt>
                  <c:pt idx="9">
                    <c:v>64</c:v>
                  </c:pt>
                </c:lvl>
                <c:lvl>
                  <c:pt idx="0">
                    <c:v>Iterativo</c:v>
                  </c:pt>
                  <c:pt idx="1">
                    <c:v>Iterativo</c:v>
                  </c:pt>
                  <c:pt idx="2">
                    <c:v>Concurrente</c:v>
                  </c:pt>
                  <c:pt idx="3">
                    <c:v>Concurrente</c:v>
                  </c:pt>
                  <c:pt idx="4">
                    <c:v>Concurrente</c:v>
                  </c:pt>
                  <c:pt idx="5">
                    <c:v>Concurrente</c:v>
                  </c:pt>
                  <c:pt idx="6">
                    <c:v>Concurrente</c:v>
                  </c:pt>
                  <c:pt idx="7">
                    <c:v>Concurrente</c:v>
                  </c:pt>
                  <c:pt idx="8">
                    <c:v>Concurrente</c:v>
                  </c:pt>
                  <c:pt idx="9">
                    <c:v>Concurrente</c:v>
                  </c:pt>
                </c:lvl>
              </c:multiLvlStrCache>
            </c:multiLvlStrRef>
          </c:cat>
          <c:val>
            <c:numRef>
              <c:f>'Cifrado AES vs RSA'!$E$11:$E$20</c:f>
              <c:numCache>
                <c:formatCode>General</c:formatCode>
                <c:ptCount val="10"/>
                <c:pt idx="0">
                  <c:v>3.1947999999999999</c:v>
                </c:pt>
                <c:pt idx="1">
                  <c:v>5.6928999999999998</c:v>
                </c:pt>
                <c:pt idx="2">
                  <c:v>1.9139999999999999</c:v>
                </c:pt>
                <c:pt idx="3">
                  <c:v>5.7305999999999999</c:v>
                </c:pt>
                <c:pt idx="4">
                  <c:v>1.3952</c:v>
                </c:pt>
                <c:pt idx="5">
                  <c:v>4.9362000000000004</c:v>
                </c:pt>
                <c:pt idx="6">
                  <c:v>1.0430999999999999</c:v>
                </c:pt>
                <c:pt idx="7">
                  <c:v>6.1654999999999998</c:v>
                </c:pt>
                <c:pt idx="8">
                  <c:v>0.39700000000000002</c:v>
                </c:pt>
                <c:pt idx="9">
                  <c:v>4.407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A-42D4-9CF9-ECE3BBE96AD0}"/>
            </c:ext>
          </c:extLst>
        </c:ser>
        <c:ser>
          <c:idx val="1"/>
          <c:order val="1"/>
          <c:tx>
            <c:strRef>
              <c:f>'Cifrado AES vs RSA'!$F$9:$F$10</c:f>
              <c:strCache>
                <c:ptCount val="2"/>
                <c:pt idx="0">
                  <c:v>Comparación Cifrado AES vs Cifrado RSA </c:v>
                </c:pt>
                <c:pt idx="1">
                  <c:v>Tiempo Mínimo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'Cifrado AES vs RSA'!$B$11:$D$20</c:f>
              <c:multiLvlStrCache>
                <c:ptCount val="10"/>
                <c:lvl>
                  <c:pt idx="0">
                    <c:v>AES</c:v>
                  </c:pt>
                  <c:pt idx="1">
                    <c:v>RSA</c:v>
                  </c:pt>
                  <c:pt idx="2">
                    <c:v>AES</c:v>
                  </c:pt>
                  <c:pt idx="3">
                    <c:v>RSA</c:v>
                  </c:pt>
                  <c:pt idx="4">
                    <c:v>AES</c:v>
                  </c:pt>
                  <c:pt idx="5">
                    <c:v>RSA</c:v>
                  </c:pt>
                  <c:pt idx="6">
                    <c:v>AES</c:v>
                  </c:pt>
                  <c:pt idx="7">
                    <c:v>RSA</c:v>
                  </c:pt>
                  <c:pt idx="8">
                    <c:v>AES</c:v>
                  </c:pt>
                  <c:pt idx="9">
                    <c:v>RSA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16</c:v>
                  </c:pt>
                  <c:pt idx="5">
                    <c:v>16</c:v>
                  </c:pt>
                  <c:pt idx="6">
                    <c:v>32</c:v>
                  </c:pt>
                  <c:pt idx="7">
                    <c:v>32</c:v>
                  </c:pt>
                  <c:pt idx="8">
                    <c:v>64</c:v>
                  </c:pt>
                  <c:pt idx="9">
                    <c:v>64</c:v>
                  </c:pt>
                </c:lvl>
                <c:lvl>
                  <c:pt idx="0">
                    <c:v>Iterativo</c:v>
                  </c:pt>
                  <c:pt idx="1">
                    <c:v>Iterativo</c:v>
                  </c:pt>
                  <c:pt idx="2">
                    <c:v>Concurrente</c:v>
                  </c:pt>
                  <c:pt idx="3">
                    <c:v>Concurrente</c:v>
                  </c:pt>
                  <c:pt idx="4">
                    <c:v>Concurrente</c:v>
                  </c:pt>
                  <c:pt idx="5">
                    <c:v>Concurrente</c:v>
                  </c:pt>
                  <c:pt idx="6">
                    <c:v>Concurrente</c:v>
                  </c:pt>
                  <c:pt idx="7">
                    <c:v>Concurrente</c:v>
                  </c:pt>
                  <c:pt idx="8">
                    <c:v>Concurrente</c:v>
                  </c:pt>
                  <c:pt idx="9">
                    <c:v>Concurrente</c:v>
                  </c:pt>
                </c:lvl>
              </c:multiLvlStrCache>
            </c:multiLvlStrRef>
          </c:cat>
          <c:val>
            <c:numRef>
              <c:f>'Cifrado AES vs RSA'!$F$11:$F$20</c:f>
              <c:numCache>
                <c:formatCode>General</c:formatCode>
                <c:ptCount val="10"/>
                <c:pt idx="0">
                  <c:v>3.1947999999999999</c:v>
                </c:pt>
                <c:pt idx="1">
                  <c:v>5.6928999999999998</c:v>
                </c:pt>
                <c:pt idx="2">
                  <c:v>0.47599999999999998</c:v>
                </c:pt>
                <c:pt idx="3">
                  <c:v>3.8393999999999999</c:v>
                </c:pt>
                <c:pt idx="4">
                  <c:v>0.19</c:v>
                </c:pt>
                <c:pt idx="5">
                  <c:v>3.0145</c:v>
                </c:pt>
                <c:pt idx="6">
                  <c:v>0.2712</c:v>
                </c:pt>
                <c:pt idx="7">
                  <c:v>2.7084999999999999</c:v>
                </c:pt>
                <c:pt idx="8">
                  <c:v>0.13350000000000001</c:v>
                </c:pt>
                <c:pt idx="9">
                  <c:v>3.0386000000000002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A-42D4-9CF9-ECE3BBE96AD0}"/>
            </c:ext>
          </c:extLst>
        </c:ser>
        <c:ser>
          <c:idx val="2"/>
          <c:order val="2"/>
          <c:tx>
            <c:strRef>
              <c:f>'Cifrado AES vs RSA'!$G$9:$G$10</c:f>
              <c:strCache>
                <c:ptCount val="2"/>
                <c:pt idx="0">
                  <c:v>Comparación Cifrado AES vs Cifrado RSA </c:v>
                </c:pt>
                <c:pt idx="1">
                  <c:v>Tiempo Máximo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'Cifrado AES vs RSA'!$B$11:$D$20</c:f>
              <c:multiLvlStrCache>
                <c:ptCount val="10"/>
                <c:lvl>
                  <c:pt idx="0">
                    <c:v>AES</c:v>
                  </c:pt>
                  <c:pt idx="1">
                    <c:v>RSA</c:v>
                  </c:pt>
                  <c:pt idx="2">
                    <c:v>AES</c:v>
                  </c:pt>
                  <c:pt idx="3">
                    <c:v>RSA</c:v>
                  </c:pt>
                  <c:pt idx="4">
                    <c:v>AES</c:v>
                  </c:pt>
                  <c:pt idx="5">
                    <c:v>RSA</c:v>
                  </c:pt>
                  <c:pt idx="6">
                    <c:v>AES</c:v>
                  </c:pt>
                  <c:pt idx="7">
                    <c:v>RSA</c:v>
                  </c:pt>
                  <c:pt idx="8">
                    <c:v>AES</c:v>
                  </c:pt>
                  <c:pt idx="9">
                    <c:v>RSA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16</c:v>
                  </c:pt>
                  <c:pt idx="5">
                    <c:v>16</c:v>
                  </c:pt>
                  <c:pt idx="6">
                    <c:v>32</c:v>
                  </c:pt>
                  <c:pt idx="7">
                    <c:v>32</c:v>
                  </c:pt>
                  <c:pt idx="8">
                    <c:v>64</c:v>
                  </c:pt>
                  <c:pt idx="9">
                    <c:v>64</c:v>
                  </c:pt>
                </c:lvl>
                <c:lvl>
                  <c:pt idx="0">
                    <c:v>Iterativo</c:v>
                  </c:pt>
                  <c:pt idx="1">
                    <c:v>Iterativo</c:v>
                  </c:pt>
                  <c:pt idx="2">
                    <c:v>Concurrente</c:v>
                  </c:pt>
                  <c:pt idx="3">
                    <c:v>Concurrente</c:v>
                  </c:pt>
                  <c:pt idx="4">
                    <c:v>Concurrente</c:v>
                  </c:pt>
                  <c:pt idx="5">
                    <c:v>Concurrente</c:v>
                  </c:pt>
                  <c:pt idx="6">
                    <c:v>Concurrente</c:v>
                  </c:pt>
                  <c:pt idx="7">
                    <c:v>Concurrente</c:v>
                  </c:pt>
                  <c:pt idx="8">
                    <c:v>Concurrente</c:v>
                  </c:pt>
                  <c:pt idx="9">
                    <c:v>Concurrente</c:v>
                  </c:pt>
                </c:lvl>
              </c:multiLvlStrCache>
            </c:multiLvlStrRef>
          </c:cat>
          <c:val>
            <c:numRef>
              <c:f>'Cifrado AES vs RSA'!$G$11:$G$20</c:f>
              <c:numCache>
                <c:formatCode>General</c:formatCode>
                <c:ptCount val="10"/>
                <c:pt idx="0">
                  <c:v>3.1947999999999999</c:v>
                </c:pt>
                <c:pt idx="1">
                  <c:v>5.6928999999999998</c:v>
                </c:pt>
                <c:pt idx="2">
                  <c:v>4.5326000000000004</c:v>
                </c:pt>
                <c:pt idx="3">
                  <c:v>8.1570999999999998</c:v>
                </c:pt>
                <c:pt idx="4">
                  <c:v>6.6788999999999996</c:v>
                </c:pt>
                <c:pt idx="5">
                  <c:v>8.8012999999999995</c:v>
                </c:pt>
                <c:pt idx="6">
                  <c:v>5.9054000000000002</c:v>
                </c:pt>
                <c:pt idx="7">
                  <c:v>8.4837000000000007</c:v>
                </c:pt>
                <c:pt idx="8">
                  <c:v>4.6345000000000001</c:v>
                </c:pt>
                <c:pt idx="9">
                  <c:v>7.7290999999999999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AA-42D4-9CF9-ECE3BBE96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9664"/>
        <c:axId val="6010144"/>
      </c:barChart>
      <c:catAx>
        <c:axId val="600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 Escenario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144"/>
        <c:crosses val="autoZero"/>
        <c:auto val="1"/>
        <c:lblAlgn val="ctr"/>
        <c:lblOffset val="100"/>
        <c:noMultiLvlLbl val="0"/>
      </c:catAx>
      <c:valAx>
        <c:axId val="60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084479691000095E-2"/>
          <c:y val="0.9030140959288453"/>
          <c:w val="0.91273998090129727"/>
          <c:h val="8.0419084020084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Estimación de Velocidad del Procesador (Cifrado/seg)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'Velocidad Procesador'!$E$14:$E$15</c:f>
              <c:strCache>
                <c:ptCount val="2"/>
                <c:pt idx="0">
                  <c:v>Estimación de Velocidad del Procesador (Cifrado por segundo)</c:v>
                </c:pt>
                <c:pt idx="1">
                  <c:v>Tiempo promedio por operación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'Velocidad Procesador'!$B$16:$D$25</c:f>
              <c:multiLvlStrCache>
                <c:ptCount val="10"/>
                <c:lvl>
                  <c:pt idx="0">
                    <c:v>AES</c:v>
                  </c:pt>
                  <c:pt idx="1">
                    <c:v>RSA</c:v>
                  </c:pt>
                  <c:pt idx="2">
                    <c:v>AES</c:v>
                  </c:pt>
                  <c:pt idx="3">
                    <c:v>RSA</c:v>
                  </c:pt>
                  <c:pt idx="4">
                    <c:v>AES</c:v>
                  </c:pt>
                  <c:pt idx="5">
                    <c:v>RSA</c:v>
                  </c:pt>
                  <c:pt idx="6">
                    <c:v>AES</c:v>
                  </c:pt>
                  <c:pt idx="7">
                    <c:v>RSA</c:v>
                  </c:pt>
                  <c:pt idx="8">
                    <c:v>AES</c:v>
                  </c:pt>
                  <c:pt idx="9">
                    <c:v>RSA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16</c:v>
                  </c:pt>
                  <c:pt idx="5">
                    <c:v>16</c:v>
                  </c:pt>
                  <c:pt idx="6">
                    <c:v>32</c:v>
                  </c:pt>
                  <c:pt idx="7">
                    <c:v>32</c:v>
                  </c:pt>
                  <c:pt idx="8">
                    <c:v>64</c:v>
                  </c:pt>
                  <c:pt idx="9">
                    <c:v>64</c:v>
                  </c:pt>
                </c:lvl>
                <c:lvl>
                  <c:pt idx="0">
                    <c:v>Iterativo</c:v>
                  </c:pt>
                  <c:pt idx="1">
                    <c:v>Iterativo</c:v>
                  </c:pt>
                  <c:pt idx="2">
                    <c:v>Concurrente</c:v>
                  </c:pt>
                  <c:pt idx="3">
                    <c:v>Concurrente</c:v>
                  </c:pt>
                  <c:pt idx="4">
                    <c:v>Concurrente</c:v>
                  </c:pt>
                  <c:pt idx="5">
                    <c:v>Concurrente</c:v>
                  </c:pt>
                  <c:pt idx="6">
                    <c:v>Concurrente</c:v>
                  </c:pt>
                  <c:pt idx="7">
                    <c:v>Concurrente</c:v>
                  </c:pt>
                  <c:pt idx="8">
                    <c:v>Concurrente</c:v>
                  </c:pt>
                  <c:pt idx="9">
                    <c:v>Concurrente</c:v>
                  </c:pt>
                </c:lvl>
              </c:multiLvlStrCache>
            </c:multiLvlStrRef>
          </c:cat>
          <c:val>
            <c:numRef>
              <c:f>'Velocidad Procesador'!$E$16:$E$25</c:f>
              <c:numCache>
                <c:formatCode>General</c:formatCode>
                <c:ptCount val="10"/>
                <c:pt idx="0">
                  <c:v>3.1947999999999999</c:v>
                </c:pt>
                <c:pt idx="1">
                  <c:v>5.6928999999999998</c:v>
                </c:pt>
                <c:pt idx="2">
                  <c:v>1.8957999999999999</c:v>
                </c:pt>
                <c:pt idx="3">
                  <c:v>5.7305999999999999</c:v>
                </c:pt>
                <c:pt idx="4">
                  <c:v>1.3952</c:v>
                </c:pt>
                <c:pt idx="5">
                  <c:v>4.9425999999999997</c:v>
                </c:pt>
                <c:pt idx="6">
                  <c:v>1.0430999999999999</c:v>
                </c:pt>
                <c:pt idx="7">
                  <c:v>6.7747999999999999</c:v>
                </c:pt>
                <c:pt idx="8">
                  <c:v>0.39500000000000002</c:v>
                </c:pt>
                <c:pt idx="9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7-4104-9BBD-E21539BD4934}"/>
            </c:ext>
          </c:extLst>
        </c:ser>
        <c:ser>
          <c:idx val="1"/>
          <c:order val="1"/>
          <c:tx>
            <c:strRef>
              <c:f>'Velocidad Procesador'!$F$14:$F$15</c:f>
              <c:strCache>
                <c:ptCount val="2"/>
                <c:pt idx="0">
                  <c:v>Estimación de Velocidad del Procesador (Cifrado por segundo)</c:v>
                </c:pt>
                <c:pt idx="1">
                  <c:v>Operaciones por segundo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'Velocidad Procesador'!$B$16:$D$25</c:f>
              <c:multiLvlStrCache>
                <c:ptCount val="10"/>
                <c:lvl>
                  <c:pt idx="0">
                    <c:v>AES</c:v>
                  </c:pt>
                  <c:pt idx="1">
                    <c:v>RSA</c:v>
                  </c:pt>
                  <c:pt idx="2">
                    <c:v>AES</c:v>
                  </c:pt>
                  <c:pt idx="3">
                    <c:v>RSA</c:v>
                  </c:pt>
                  <c:pt idx="4">
                    <c:v>AES</c:v>
                  </c:pt>
                  <c:pt idx="5">
                    <c:v>RSA</c:v>
                  </c:pt>
                  <c:pt idx="6">
                    <c:v>AES</c:v>
                  </c:pt>
                  <c:pt idx="7">
                    <c:v>RSA</c:v>
                  </c:pt>
                  <c:pt idx="8">
                    <c:v>AES</c:v>
                  </c:pt>
                  <c:pt idx="9">
                    <c:v>RSA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4</c:v>
                  </c:pt>
                  <c:pt idx="3">
                    <c:v>4</c:v>
                  </c:pt>
                  <c:pt idx="4">
                    <c:v>16</c:v>
                  </c:pt>
                  <c:pt idx="5">
                    <c:v>16</c:v>
                  </c:pt>
                  <c:pt idx="6">
                    <c:v>32</c:v>
                  </c:pt>
                  <c:pt idx="7">
                    <c:v>32</c:v>
                  </c:pt>
                  <c:pt idx="8">
                    <c:v>64</c:v>
                  </c:pt>
                  <c:pt idx="9">
                    <c:v>64</c:v>
                  </c:pt>
                </c:lvl>
                <c:lvl>
                  <c:pt idx="0">
                    <c:v>Iterativo</c:v>
                  </c:pt>
                  <c:pt idx="1">
                    <c:v>Iterativo</c:v>
                  </c:pt>
                  <c:pt idx="2">
                    <c:v>Concurrente</c:v>
                  </c:pt>
                  <c:pt idx="3">
                    <c:v>Concurrente</c:v>
                  </c:pt>
                  <c:pt idx="4">
                    <c:v>Concurrente</c:v>
                  </c:pt>
                  <c:pt idx="5">
                    <c:v>Concurrente</c:v>
                  </c:pt>
                  <c:pt idx="6">
                    <c:v>Concurrente</c:v>
                  </c:pt>
                  <c:pt idx="7">
                    <c:v>Concurrente</c:v>
                  </c:pt>
                  <c:pt idx="8">
                    <c:v>Concurrente</c:v>
                  </c:pt>
                  <c:pt idx="9">
                    <c:v>Concurrente</c:v>
                  </c:pt>
                </c:lvl>
              </c:multiLvlStrCache>
            </c:multiLvlStrRef>
          </c:cat>
          <c:val>
            <c:numRef>
              <c:f>'Velocidad Procesador'!$F$16:$F$25</c:f>
              <c:numCache>
                <c:formatCode>General</c:formatCode>
                <c:ptCount val="10"/>
                <c:pt idx="0">
                  <c:v>313.01</c:v>
                </c:pt>
                <c:pt idx="1">
                  <c:v>175.66</c:v>
                </c:pt>
                <c:pt idx="2">
                  <c:v>527.48</c:v>
                </c:pt>
                <c:pt idx="3">
                  <c:v>174.5</c:v>
                </c:pt>
                <c:pt idx="4">
                  <c:v>716.77</c:v>
                </c:pt>
                <c:pt idx="5">
                  <c:v>202.32</c:v>
                </c:pt>
                <c:pt idx="6">
                  <c:v>958.67</c:v>
                </c:pt>
                <c:pt idx="7">
                  <c:v>147.61000000000001</c:v>
                </c:pt>
                <c:pt idx="8">
                  <c:v>2531.33</c:v>
                </c:pt>
                <c:pt idx="9">
                  <c:v>232.97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7-4104-9BBD-E21539BD4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6864"/>
        <c:axId val="6019264"/>
      </c:barChart>
      <c:catAx>
        <c:axId val="601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264"/>
        <c:crosses val="autoZero"/>
        <c:auto val="1"/>
        <c:lblAlgn val="ctr"/>
        <c:lblOffset val="100"/>
        <c:noMultiLvlLbl val="0"/>
      </c:catAx>
      <c:valAx>
        <c:axId val="60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Operaciones /seg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942</xdr:colOff>
      <xdr:row>0</xdr:row>
      <xdr:rowOff>162965</xdr:rowOff>
    </xdr:from>
    <xdr:to>
      <xdr:col>19</xdr:col>
      <xdr:colOff>160177</xdr:colOff>
      <xdr:row>16</xdr:row>
      <xdr:rowOff>141716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7AB8B1A3-599E-6E8A-C668-11068D87E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367567</xdr:colOff>
      <xdr:row>3</xdr:row>
      <xdr:rowOff>33504</xdr:rowOff>
    </xdr:from>
    <xdr:to>
      <xdr:col>16</xdr:col>
      <xdr:colOff>63552</xdr:colOff>
      <xdr:row>16</xdr:row>
      <xdr:rowOff>110490</xdr:rowOff>
    </xdr:to>
    <xdr:graphicFrame macro="">
      <xdr:nvGraphicFramePr>
        <xdr:cNvPr id="64" name="Chart 1">
          <a:extLst>
            <a:ext uri="{FF2B5EF4-FFF2-40B4-BE49-F238E27FC236}">
              <a16:creationId xmlns:a16="http://schemas.microsoft.com/office/drawing/2014/main" id="{41E1B760-994B-0830-E755-2DD79BA34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259079</xdr:colOff>
      <xdr:row>2</xdr:row>
      <xdr:rowOff>491490</xdr:rowOff>
    </xdr:from>
    <xdr:to>
      <xdr:col>15</xdr:col>
      <xdr:colOff>390524</xdr:colOff>
      <xdr:row>13</xdr:row>
      <xdr:rowOff>125730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AC73DDC4-7C31-DE27-2F6F-0DEFAD299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552790</xdr:colOff>
      <xdr:row>0</xdr:row>
      <xdr:rowOff>141633</xdr:rowOff>
    </xdr:from>
    <xdr:to>
      <xdr:col>12</xdr:col>
      <xdr:colOff>395506</xdr:colOff>
      <xdr:row>22</xdr:row>
      <xdr:rowOff>64243</xdr:rowOff>
    </xdr:to>
    <xdr:graphicFrame macro="">
      <xdr:nvGraphicFramePr>
        <xdr:cNvPr id="72" name="Chart 2">
          <a:extLst>
            <a:ext uri="{FF2B5EF4-FFF2-40B4-BE49-F238E27FC236}">
              <a16:creationId xmlns:a16="http://schemas.microsoft.com/office/drawing/2014/main" id="{1A533CF8-4535-23C0-5924-3B45A22BE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1574270</xdr:colOff>
      <xdr:row>6</xdr:row>
      <xdr:rowOff>0</xdr:rowOff>
    </xdr:from>
    <xdr:to>
      <xdr:col>16</xdr:col>
      <xdr:colOff>467090</xdr:colOff>
      <xdr:row>33</xdr:row>
      <xdr:rowOff>89423</xdr:rowOff>
    </xdr:to>
    <xdr:graphicFrame macro="">
      <xdr:nvGraphicFramePr>
        <xdr:cNvPr id="69" name="Chart 1">
          <a:extLst>
            <a:ext uri="{FF2B5EF4-FFF2-40B4-BE49-F238E27FC236}">
              <a16:creationId xmlns:a16="http://schemas.microsoft.com/office/drawing/2014/main" id="{02369D04-EA12-3CAC-EA28-E6582FC53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9D8E-DD75-4DE1-9EF3-8B88BC9C45C8}">
  <dimension ref="C3:G42"/>
  <sheetViews>
    <sheetView topLeftCell="B1" zoomScale="82" workbookViewId="0">
      <selection activeCell="N24" sqref="N24"/>
    </sheetView>
  </sheetViews>
  <sheetFormatPr defaultRowHeight="15.6" x14ac:dyDescent="0.3"/>
  <cols>
    <col min="1" max="2" width="8.88671875" style="2"/>
    <col min="3" max="3" width="25.21875" style="2" bestFit="1" customWidth="1"/>
    <col min="4" max="4" width="13.44140625" style="2" bestFit="1" customWidth="1"/>
    <col min="5" max="7" width="14.5546875" style="2" bestFit="1" customWidth="1"/>
    <col min="8" max="16384" width="8.88671875" style="2"/>
  </cols>
  <sheetData>
    <row r="3" spans="3:7" ht="30.75" customHeight="1" x14ac:dyDescent="0.3">
      <c r="C3" s="12" t="s">
        <v>45</v>
      </c>
      <c r="D3" s="12"/>
      <c r="E3" s="12"/>
      <c r="F3" s="12"/>
    </row>
    <row r="4" spans="3:7" x14ac:dyDescent="0.3">
      <c r="C4" s="12"/>
      <c r="D4" s="12"/>
      <c r="E4" s="12"/>
      <c r="F4" s="12"/>
    </row>
    <row r="5" spans="3:7" x14ac:dyDescent="0.3">
      <c r="C5" s="12"/>
      <c r="D5" s="12"/>
      <c r="E5" s="12"/>
      <c r="F5" s="12"/>
    </row>
    <row r="9" spans="3:7" x14ac:dyDescent="0.3">
      <c r="C9" s="5" t="s">
        <v>28</v>
      </c>
      <c r="D9" s="5"/>
      <c r="E9" s="5"/>
      <c r="F9" s="5"/>
      <c r="G9" s="5"/>
    </row>
    <row r="10" spans="3:7" ht="46.8" x14ac:dyDescent="0.3">
      <c r="C10" s="3" t="s">
        <v>0</v>
      </c>
      <c r="D10" s="3" t="s">
        <v>1</v>
      </c>
      <c r="E10" s="3" t="s">
        <v>2</v>
      </c>
      <c r="F10" s="3" t="s">
        <v>3</v>
      </c>
      <c r="G10" s="3" t="s">
        <v>4</v>
      </c>
    </row>
    <row r="11" spans="3:7" x14ac:dyDescent="0.3">
      <c r="C11" s="6" t="s">
        <v>5</v>
      </c>
      <c r="D11" s="6">
        <v>1</v>
      </c>
      <c r="E11" s="6">
        <v>4.2253999999999996</v>
      </c>
      <c r="F11" s="6">
        <v>4.2253999999999996</v>
      </c>
      <c r="G11" s="6">
        <v>4.2253999999999996</v>
      </c>
    </row>
    <row r="12" spans="3:7" x14ac:dyDescent="0.3">
      <c r="C12" s="6" t="s">
        <v>20</v>
      </c>
      <c r="D12" s="6">
        <v>4</v>
      </c>
      <c r="E12" s="6">
        <v>2.9</v>
      </c>
      <c r="F12" s="6">
        <v>1.4267000000000001</v>
      </c>
      <c r="G12" s="6">
        <v>4.9862000000000002</v>
      </c>
    </row>
    <row r="13" spans="3:7" x14ac:dyDescent="0.3">
      <c r="C13" s="6" t="s">
        <v>21</v>
      </c>
      <c r="D13" s="6">
        <v>16</v>
      </c>
      <c r="E13" s="6">
        <v>2.0888</v>
      </c>
      <c r="F13" s="6">
        <v>1.22</v>
      </c>
      <c r="G13" s="6">
        <v>3.3591000000000002</v>
      </c>
    </row>
    <row r="14" spans="3:7" x14ac:dyDescent="0.3">
      <c r="C14" s="6" t="s">
        <v>22</v>
      </c>
      <c r="D14" s="6">
        <v>32</v>
      </c>
      <c r="E14" s="6">
        <v>2.0001000000000002</v>
      </c>
      <c r="F14" s="6">
        <v>1.1435</v>
      </c>
      <c r="G14" s="6">
        <v>3.4195000000000002</v>
      </c>
    </row>
    <row r="15" spans="3:7" x14ac:dyDescent="0.3">
      <c r="C15" s="6" t="s">
        <v>23</v>
      </c>
      <c r="D15" s="6">
        <v>64</v>
      </c>
      <c r="E15" s="6">
        <v>1.3854</v>
      </c>
      <c r="F15" s="6">
        <v>0.81110000000000004</v>
      </c>
      <c r="G15" s="6">
        <v>2.6945000000000001</v>
      </c>
    </row>
    <row r="18" spans="4:7" x14ac:dyDescent="0.3">
      <c r="D18" s="9" t="s">
        <v>29</v>
      </c>
      <c r="E18" s="9" t="s">
        <v>30</v>
      </c>
      <c r="F18" s="9" t="s">
        <v>31</v>
      </c>
      <c r="G18" s="9" t="s">
        <v>32</v>
      </c>
    </row>
    <row r="19" spans="4:7" x14ac:dyDescent="0.3">
      <c r="D19" s="7">
        <v>4.6474000000000002</v>
      </c>
      <c r="E19" s="7">
        <v>1.4818</v>
      </c>
      <c r="F19" s="7">
        <v>1.7476</v>
      </c>
      <c r="G19" s="7">
        <v>1.2425999999999999</v>
      </c>
    </row>
    <row r="20" spans="4:7" x14ac:dyDescent="0.3">
      <c r="D20" s="7">
        <v>1.9638</v>
      </c>
      <c r="E20" s="7">
        <v>1.3115000000000001</v>
      </c>
      <c r="F20" s="7">
        <v>1.5727</v>
      </c>
      <c r="G20" s="7">
        <v>1.1641999999999999</v>
      </c>
    </row>
    <row r="21" spans="4:7" x14ac:dyDescent="0.3">
      <c r="D21" s="7">
        <v>3.4207000000000001</v>
      </c>
      <c r="E21" s="7">
        <v>2.5627</v>
      </c>
      <c r="F21" s="7">
        <v>2.8052000000000001</v>
      </c>
      <c r="G21" s="7">
        <v>1.4686999999999999</v>
      </c>
    </row>
    <row r="22" spans="4:7" x14ac:dyDescent="0.3">
      <c r="D22" s="7">
        <v>2.3679999999999999</v>
      </c>
      <c r="E22" s="7">
        <v>2.6377999999999999</v>
      </c>
      <c r="F22" s="7">
        <v>1.7186999999999999</v>
      </c>
      <c r="G22" s="7">
        <v>1.5558000000000001</v>
      </c>
    </row>
    <row r="23" spans="4:7" x14ac:dyDescent="0.3">
      <c r="D23" s="7">
        <v>4.0533000000000001</v>
      </c>
      <c r="E23" s="7">
        <v>1.5092000000000001</v>
      </c>
      <c r="F23" s="7">
        <v>2.3502000000000001</v>
      </c>
      <c r="G23" s="7">
        <v>1.5407999999999999</v>
      </c>
    </row>
    <row r="24" spans="4:7" x14ac:dyDescent="0.3">
      <c r="D24" s="7">
        <v>1.8472999999999999</v>
      </c>
      <c r="E24" s="7">
        <v>2.5541</v>
      </c>
      <c r="F24" s="7">
        <v>2.5831</v>
      </c>
      <c r="G24" s="7">
        <v>1.2585</v>
      </c>
    </row>
    <row r="25" spans="4:7" x14ac:dyDescent="0.3">
      <c r="D25" s="7">
        <v>3.9481000000000002</v>
      </c>
      <c r="E25" s="7">
        <v>3.3591000000000002</v>
      </c>
      <c r="F25" s="7">
        <v>2.1053999999999999</v>
      </c>
      <c r="G25" s="7">
        <v>0.84840000000000004</v>
      </c>
    </row>
    <row r="26" spans="4:7" x14ac:dyDescent="0.3">
      <c r="D26" s="7">
        <v>2.8645</v>
      </c>
      <c r="E26" s="7">
        <v>1.5383</v>
      </c>
      <c r="F26" s="7">
        <v>3.4195000000000002</v>
      </c>
      <c r="G26" s="7">
        <v>0.90400000000000003</v>
      </c>
    </row>
    <row r="27" spans="4:7" x14ac:dyDescent="0.3">
      <c r="D27" s="7">
        <v>2.4628000000000001</v>
      </c>
      <c r="E27" s="7">
        <v>2.6248999999999998</v>
      </c>
      <c r="F27" s="7">
        <v>1.4841</v>
      </c>
      <c r="G27" s="7">
        <v>0.81110000000000004</v>
      </c>
    </row>
    <row r="28" spans="4:7" x14ac:dyDescent="0.3">
      <c r="D28" s="7">
        <v>3.3450000000000002</v>
      </c>
      <c r="E28" s="7">
        <v>1.6739999999999999</v>
      </c>
      <c r="F28" s="7">
        <v>3.0127000000000002</v>
      </c>
      <c r="G28" s="7">
        <v>1.5699000000000001</v>
      </c>
    </row>
    <row r="29" spans="4:7" x14ac:dyDescent="0.3">
      <c r="D29" s="7">
        <v>1.9278999999999999</v>
      </c>
      <c r="E29" s="7">
        <v>1.4488000000000001</v>
      </c>
      <c r="F29" s="7">
        <v>1.3581000000000001</v>
      </c>
      <c r="G29" s="7">
        <v>1.5176000000000001</v>
      </c>
    </row>
    <row r="30" spans="4:7" x14ac:dyDescent="0.3">
      <c r="D30" s="7">
        <v>1.4267000000000001</v>
      </c>
      <c r="E30" s="7">
        <v>2.0505</v>
      </c>
      <c r="F30" s="7">
        <v>1.1435</v>
      </c>
      <c r="G30" s="7">
        <v>1.5860000000000001</v>
      </c>
    </row>
    <row r="31" spans="4:7" x14ac:dyDescent="0.3">
      <c r="D31" s="7">
        <v>4.2595999999999998</v>
      </c>
      <c r="E31" s="7">
        <v>2.4453999999999998</v>
      </c>
      <c r="F31" s="7">
        <v>1.9275</v>
      </c>
      <c r="G31" s="7">
        <v>1.6089</v>
      </c>
    </row>
    <row r="32" spans="4:7" x14ac:dyDescent="0.3">
      <c r="D32" s="7">
        <v>2.2397</v>
      </c>
      <c r="E32" s="7">
        <v>2.5579999999999998</v>
      </c>
      <c r="F32" s="7">
        <v>1.3150999999999999</v>
      </c>
      <c r="G32" s="7">
        <v>2.6945000000000001</v>
      </c>
    </row>
    <row r="33" spans="3:7" x14ac:dyDescent="0.3">
      <c r="D33" s="7">
        <v>2.1173000000000002</v>
      </c>
      <c r="E33" s="7">
        <v>3.0299</v>
      </c>
      <c r="F33" s="7">
        <v>1.2895000000000001</v>
      </c>
      <c r="G33" s="7">
        <v>1.1022000000000001</v>
      </c>
    </row>
    <row r="34" spans="3:7" x14ac:dyDescent="0.3">
      <c r="D34" s="7">
        <v>3.0190999999999999</v>
      </c>
      <c r="E34" s="7">
        <v>3.1006999999999998</v>
      </c>
      <c r="F34" s="7">
        <v>1.4777</v>
      </c>
      <c r="G34" s="7">
        <v>1.7962</v>
      </c>
    </row>
    <row r="35" spans="3:7" x14ac:dyDescent="0.3">
      <c r="D35" s="7">
        <v>4.9862000000000002</v>
      </c>
      <c r="E35" s="7">
        <v>2.0038</v>
      </c>
      <c r="F35" s="7">
        <v>1.8813</v>
      </c>
      <c r="G35" s="7">
        <v>1.7822</v>
      </c>
    </row>
    <row r="36" spans="3:7" x14ac:dyDescent="0.3">
      <c r="D36" s="7">
        <v>1.7193000000000001</v>
      </c>
      <c r="E36" s="7">
        <v>1.3708</v>
      </c>
      <c r="F36" s="7">
        <v>1.7155</v>
      </c>
      <c r="G36" s="7">
        <v>1.3263</v>
      </c>
    </row>
    <row r="37" spans="3:7" x14ac:dyDescent="0.3">
      <c r="D37" s="7">
        <v>3.8536000000000001</v>
      </c>
      <c r="E37" s="7">
        <v>1.2948</v>
      </c>
      <c r="F37" s="7">
        <v>2.4687999999999999</v>
      </c>
      <c r="G37" s="7">
        <v>1.0485</v>
      </c>
    </row>
    <row r="38" spans="3:7" x14ac:dyDescent="0.3">
      <c r="D38" s="7">
        <v>1.5296000000000001</v>
      </c>
      <c r="E38" s="7">
        <v>1.22</v>
      </c>
      <c r="F38" s="7">
        <v>2.6259000000000001</v>
      </c>
      <c r="G38" s="7">
        <v>0.88170000000000004</v>
      </c>
    </row>
    <row r="40" spans="3:7" x14ac:dyDescent="0.3">
      <c r="C40" s="8" t="s">
        <v>33</v>
      </c>
      <c r="D40" s="8">
        <f>MIN(D19:D38)</f>
        <v>1.4267000000000001</v>
      </c>
      <c r="E40" s="8">
        <f>MIN(E19:E37)</f>
        <v>1.2948</v>
      </c>
      <c r="F40" s="8">
        <f>MIN(F19:F37)</f>
        <v>1.1435</v>
      </c>
      <c r="G40" s="8">
        <f>MIN(G19:G37)</f>
        <v>0.81110000000000004</v>
      </c>
    </row>
    <row r="41" spans="3:7" x14ac:dyDescent="0.3">
      <c r="C41" s="8" t="s">
        <v>34</v>
      </c>
      <c r="D41" s="8">
        <f>MAX(D19:D38)</f>
        <v>4.9862000000000002</v>
      </c>
      <c r="E41" s="8">
        <f>MAX(E19:E37)</f>
        <v>3.3591000000000002</v>
      </c>
      <c r="F41" s="8">
        <f>MAX(F19:F37)</f>
        <v>3.4195000000000002</v>
      </c>
      <c r="G41" s="8">
        <f>MAX(G19:G37)</f>
        <v>2.6945000000000001</v>
      </c>
    </row>
    <row r="42" spans="3:7" x14ac:dyDescent="0.3">
      <c r="C42" s="8" t="s">
        <v>35</v>
      </c>
      <c r="D42" s="8">
        <f>AVERAGE(D19:D38)</f>
        <v>2.8999950000000001</v>
      </c>
      <c r="E42" s="8">
        <f>AVERAGE(E19:E37)</f>
        <v>2.1345315789473682</v>
      </c>
      <c r="F42" s="8">
        <f>AVERAGE(F19:F37)</f>
        <v>1.9671684210526319</v>
      </c>
      <c r="G42" s="8">
        <f>AVERAGE(G19:G37)</f>
        <v>1.4119157894736842</v>
      </c>
    </row>
  </sheetData>
  <mergeCells count="2">
    <mergeCell ref="C9:G9"/>
    <mergeCell ref="C3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A38A-50D0-4D84-8B0F-A4851B394815}">
  <dimension ref="B3:G42"/>
  <sheetViews>
    <sheetView workbookViewId="0">
      <selection activeCell="B13" sqref="B13"/>
    </sheetView>
  </sheetViews>
  <sheetFormatPr defaultRowHeight="15.6" x14ac:dyDescent="0.3"/>
  <cols>
    <col min="1" max="1" width="8.88671875" style="2"/>
    <col min="2" max="2" width="14.77734375" style="2" bestFit="1" customWidth="1"/>
    <col min="3" max="3" width="13.44140625" style="2" bestFit="1" customWidth="1"/>
    <col min="4" max="6" width="14.5546875" style="2" bestFit="1" customWidth="1"/>
    <col min="7" max="16384" width="8.88671875" style="2"/>
  </cols>
  <sheetData>
    <row r="3" spans="3:7" x14ac:dyDescent="0.3">
      <c r="C3" s="12" t="s">
        <v>46</v>
      </c>
      <c r="D3" s="12"/>
      <c r="E3" s="12"/>
      <c r="F3" s="12"/>
    </row>
    <row r="4" spans="3:7" x14ac:dyDescent="0.3">
      <c r="C4" s="12"/>
      <c r="D4" s="12"/>
      <c r="E4" s="12"/>
      <c r="F4" s="12"/>
    </row>
    <row r="5" spans="3:7" x14ac:dyDescent="0.3">
      <c r="C5" s="12"/>
      <c r="D5" s="12"/>
      <c r="E5" s="12"/>
      <c r="F5" s="12"/>
    </row>
    <row r="6" spans="3:7" x14ac:dyDescent="0.3">
      <c r="C6" s="12"/>
      <c r="D6" s="12"/>
      <c r="E6" s="12"/>
      <c r="F6" s="12"/>
    </row>
    <row r="10" spans="3:7" x14ac:dyDescent="0.3">
      <c r="C10" s="5" t="s">
        <v>8</v>
      </c>
      <c r="D10" s="5"/>
      <c r="E10" s="5"/>
      <c r="F10" s="5"/>
      <c r="G10" s="5"/>
    </row>
    <row r="11" spans="3:7" ht="62.4" x14ac:dyDescent="0.3">
      <c r="C11" s="3" t="s">
        <v>0</v>
      </c>
      <c r="D11" s="3" t="s">
        <v>1</v>
      </c>
      <c r="E11" s="3" t="s">
        <v>7</v>
      </c>
      <c r="F11" s="3" t="s">
        <v>3</v>
      </c>
      <c r="G11" s="3" t="s">
        <v>4</v>
      </c>
    </row>
    <row r="12" spans="3:7" x14ac:dyDescent="0.3">
      <c r="C12" s="6" t="s">
        <v>24</v>
      </c>
      <c r="D12" s="6">
        <v>1</v>
      </c>
      <c r="E12" s="6">
        <v>3.1947999999999999</v>
      </c>
      <c r="F12" s="6">
        <v>3.1947999999999999</v>
      </c>
      <c r="G12" s="6">
        <v>3.1947999999999999</v>
      </c>
    </row>
    <row r="13" spans="3:7" ht="31.2" x14ac:dyDescent="0.3">
      <c r="C13" s="6" t="s">
        <v>20</v>
      </c>
      <c r="D13" s="6">
        <v>4</v>
      </c>
      <c r="E13" s="6">
        <v>1.8957999999999999</v>
      </c>
      <c r="F13" s="6">
        <v>0.47599999999999998</v>
      </c>
      <c r="G13" s="6">
        <v>4.5326000000000004</v>
      </c>
    </row>
    <row r="14" spans="3:7" ht="46.8" x14ac:dyDescent="0.3">
      <c r="C14" s="6" t="s">
        <v>21</v>
      </c>
      <c r="D14" s="6">
        <v>16</v>
      </c>
      <c r="E14" s="6">
        <v>1.3952</v>
      </c>
      <c r="F14" s="6">
        <v>0.19</v>
      </c>
      <c r="G14" s="6">
        <v>6.6788999999999996</v>
      </c>
    </row>
    <row r="15" spans="3:7" ht="46.8" x14ac:dyDescent="0.3">
      <c r="C15" s="6" t="s">
        <v>25</v>
      </c>
      <c r="D15" s="6">
        <v>32</v>
      </c>
      <c r="E15" s="6">
        <v>1.0525</v>
      </c>
      <c r="F15" s="6">
        <v>0.2712</v>
      </c>
      <c r="G15" s="6">
        <v>5.9054000000000002</v>
      </c>
    </row>
    <row r="16" spans="3:7" ht="46.8" x14ac:dyDescent="0.3">
      <c r="C16" s="6" t="s">
        <v>23</v>
      </c>
      <c r="D16" s="6">
        <v>64</v>
      </c>
      <c r="E16" s="6">
        <v>0.39600000000000002</v>
      </c>
      <c r="F16" s="6">
        <v>0.13350000000000001</v>
      </c>
      <c r="G16" s="6">
        <v>4.6345000000000001</v>
      </c>
    </row>
    <row r="18" spans="3:6" x14ac:dyDescent="0.3">
      <c r="C18" s="9" t="s">
        <v>29</v>
      </c>
      <c r="D18" s="9" t="s">
        <v>30</v>
      </c>
      <c r="E18" s="9" t="s">
        <v>31</v>
      </c>
      <c r="F18" s="9" t="s">
        <v>32</v>
      </c>
    </row>
    <row r="19" spans="3:6" x14ac:dyDescent="0.3">
      <c r="C19" s="8">
        <v>2.0556000000000001</v>
      </c>
      <c r="D19" s="8">
        <v>0.95779999999999998</v>
      </c>
      <c r="E19" s="8">
        <v>1.0362</v>
      </c>
      <c r="F19" s="8">
        <v>0.16189999999999999</v>
      </c>
    </row>
    <row r="20" spans="3:6" x14ac:dyDescent="0.3">
      <c r="C20" s="8">
        <v>1.8653</v>
      </c>
      <c r="D20" s="8">
        <v>0.85460000000000003</v>
      </c>
      <c r="E20" s="8">
        <v>0.97750000000000004</v>
      </c>
      <c r="F20" s="8">
        <v>0.2145</v>
      </c>
    </row>
    <row r="21" spans="3:6" x14ac:dyDescent="0.3">
      <c r="C21" s="8">
        <v>2.1762000000000001</v>
      </c>
      <c r="D21" s="8">
        <v>1.1757</v>
      </c>
      <c r="E21" s="8">
        <v>0.57399999999999995</v>
      </c>
      <c r="F21" s="8">
        <v>0.19420000000000001</v>
      </c>
    </row>
    <row r="22" spans="3:6" x14ac:dyDescent="0.3">
      <c r="C22" s="8">
        <v>2.1305000000000001</v>
      </c>
      <c r="D22" s="8">
        <v>1.3429</v>
      </c>
      <c r="E22" s="8">
        <v>0.72560000000000002</v>
      </c>
      <c r="F22" s="8">
        <v>0.1336</v>
      </c>
    </row>
    <row r="23" spans="3:6" x14ac:dyDescent="0.3">
      <c r="C23" s="8">
        <v>1.7029000000000001</v>
      </c>
      <c r="D23" s="8">
        <v>1.2894000000000001</v>
      </c>
      <c r="E23" s="8">
        <v>0.2712</v>
      </c>
      <c r="F23" s="8">
        <v>0.17050000000000001</v>
      </c>
    </row>
    <row r="24" spans="3:6" x14ac:dyDescent="0.3">
      <c r="C24" s="8">
        <v>1.3035000000000001</v>
      </c>
      <c r="D24" s="8">
        <v>1.5112000000000001</v>
      </c>
      <c r="E24" s="8">
        <v>5.9054000000000002</v>
      </c>
      <c r="F24" s="8">
        <v>0.1482</v>
      </c>
    </row>
    <row r="25" spans="3:6" x14ac:dyDescent="0.3">
      <c r="C25" s="8">
        <v>1.4910000000000001</v>
      </c>
      <c r="D25" s="8">
        <v>0.19</v>
      </c>
      <c r="E25" s="8">
        <v>0.96889999999999998</v>
      </c>
      <c r="F25" s="8">
        <v>0.20580000000000001</v>
      </c>
    </row>
    <row r="26" spans="3:6" x14ac:dyDescent="0.3">
      <c r="C26" s="8">
        <v>1.7297</v>
      </c>
      <c r="D26" s="8">
        <v>0.96240000000000003</v>
      </c>
      <c r="E26" s="8">
        <v>0.67949999999999999</v>
      </c>
      <c r="F26" s="8">
        <v>0.13350000000000001</v>
      </c>
    </row>
    <row r="27" spans="3:6" x14ac:dyDescent="0.3">
      <c r="C27" s="8">
        <v>1.4746999999999999</v>
      </c>
      <c r="D27" s="8">
        <v>1.4881</v>
      </c>
      <c r="E27" s="8">
        <v>0.65369999999999995</v>
      </c>
      <c r="F27" s="8">
        <v>0.1444</v>
      </c>
    </row>
    <row r="28" spans="3:6" x14ac:dyDescent="0.3">
      <c r="C28" s="8">
        <v>0.47599999999999998</v>
      </c>
      <c r="D28" s="8">
        <v>1.4715</v>
      </c>
      <c r="E28" s="8">
        <v>0.60440000000000005</v>
      </c>
      <c r="F28" s="8">
        <v>0.17699999999999999</v>
      </c>
    </row>
    <row r="29" spans="3:6" x14ac:dyDescent="0.3">
      <c r="C29" s="8">
        <v>1.4591000000000001</v>
      </c>
      <c r="D29" s="8">
        <v>6.6788999999999996</v>
      </c>
      <c r="E29" s="8">
        <v>0.95840000000000003</v>
      </c>
      <c r="F29" s="8">
        <v>0.19359999999999999</v>
      </c>
    </row>
    <row r="30" spans="3:6" x14ac:dyDescent="0.3">
      <c r="C30" s="8">
        <v>2.1414</v>
      </c>
      <c r="D30" s="8">
        <v>1.5219</v>
      </c>
      <c r="E30" s="8">
        <v>0.62039999999999995</v>
      </c>
      <c r="F30" s="8">
        <v>0.19</v>
      </c>
    </row>
    <row r="31" spans="3:6" x14ac:dyDescent="0.3">
      <c r="C31" s="8">
        <v>2.2000999999999999</v>
      </c>
      <c r="D31" s="8">
        <v>1.2028000000000001</v>
      </c>
      <c r="E31" s="8">
        <v>0.84560000000000002</v>
      </c>
      <c r="F31" s="8">
        <v>0.17599999999999999</v>
      </c>
    </row>
    <row r="32" spans="3:6" x14ac:dyDescent="0.3">
      <c r="C32" s="8">
        <v>1.6637999999999999</v>
      </c>
      <c r="D32" s="8">
        <v>1.0022</v>
      </c>
      <c r="E32" s="8">
        <v>0.95960000000000001</v>
      </c>
      <c r="F32" s="8">
        <v>0.1336</v>
      </c>
    </row>
    <row r="33" spans="2:6" x14ac:dyDescent="0.3">
      <c r="C33" s="8">
        <v>1.7672000000000001</v>
      </c>
      <c r="D33" s="8">
        <v>1.2911999999999999</v>
      </c>
      <c r="E33" s="8">
        <v>1.0350999999999999</v>
      </c>
      <c r="F33" s="8">
        <v>0.16089999999999999</v>
      </c>
    </row>
    <row r="34" spans="2:6" x14ac:dyDescent="0.3">
      <c r="C34" s="8">
        <v>1.8508</v>
      </c>
      <c r="D34" s="8">
        <v>0.97650000000000003</v>
      </c>
      <c r="E34" s="8">
        <v>0.79759999999999998</v>
      </c>
      <c r="F34" s="8">
        <v>4.6345000000000001</v>
      </c>
    </row>
    <row r="35" spans="2:6" x14ac:dyDescent="0.3">
      <c r="C35" s="8">
        <v>2.2151000000000001</v>
      </c>
      <c r="D35" s="8">
        <v>0.92920000000000003</v>
      </c>
      <c r="E35" s="8">
        <v>0.8387</v>
      </c>
      <c r="F35" s="8">
        <v>0.1336</v>
      </c>
    </row>
    <row r="36" spans="2:6" x14ac:dyDescent="0.3">
      <c r="C36" s="8">
        <v>2.1084999999999998</v>
      </c>
      <c r="D36" s="8">
        <v>1.0410999999999999</v>
      </c>
      <c r="E36" s="8">
        <v>0.82169999999999999</v>
      </c>
      <c r="F36" s="8">
        <v>0.19320000000000001</v>
      </c>
    </row>
    <row r="37" spans="2:6" x14ac:dyDescent="0.3">
      <c r="C37" s="8">
        <v>4.5326000000000004</v>
      </c>
      <c r="D37" s="8">
        <v>1.111</v>
      </c>
      <c r="E37" s="8">
        <v>0.72570000000000001</v>
      </c>
      <c r="F37" s="8">
        <v>0.2137</v>
      </c>
    </row>
    <row r="38" spans="2:6" x14ac:dyDescent="0.3">
      <c r="C38" s="8">
        <v>1.5722</v>
      </c>
      <c r="D38" s="8">
        <v>0.90569999999999995</v>
      </c>
      <c r="E38" s="8">
        <v>0.86270000000000002</v>
      </c>
      <c r="F38" s="8">
        <v>0.2208</v>
      </c>
    </row>
    <row r="40" spans="2:6" x14ac:dyDescent="0.3">
      <c r="B40" s="8" t="s">
        <v>33</v>
      </c>
      <c r="C40" s="8">
        <f>MIN(C19:C38)</f>
        <v>0.47599999999999998</v>
      </c>
      <c r="D40" s="8">
        <f>MIN(D19:D38)</f>
        <v>0.19</v>
      </c>
      <c r="E40" s="8">
        <f>MIN(E19:E37)</f>
        <v>0.2712</v>
      </c>
      <c r="F40" s="8">
        <f>MIN(F19:F37)</f>
        <v>0.13350000000000001</v>
      </c>
    </row>
    <row r="41" spans="2:6" x14ac:dyDescent="0.3">
      <c r="B41" s="8" t="s">
        <v>34</v>
      </c>
      <c r="C41" s="8">
        <f>MAX(C19:C38)</f>
        <v>4.5326000000000004</v>
      </c>
      <c r="D41" s="8">
        <f>MAX(D19:D38)</f>
        <v>6.6788999999999996</v>
      </c>
      <c r="E41" s="8">
        <f>MAX(E19:E37)</f>
        <v>5.9054000000000002</v>
      </c>
      <c r="F41" s="8">
        <f>MAX(F19:F37)</f>
        <v>4.6345000000000001</v>
      </c>
    </row>
    <row r="42" spans="2:6" x14ac:dyDescent="0.3">
      <c r="B42" s="8" t="s">
        <v>35</v>
      </c>
      <c r="C42" s="8">
        <f>AVERAGE(C19:C38)</f>
        <v>1.8958099999999998</v>
      </c>
      <c r="D42" s="8">
        <f>AVERAGE(D19:D38)</f>
        <v>1.395205</v>
      </c>
      <c r="E42" s="8">
        <f>AVERAGE(E19:E37)</f>
        <v>1.0525894736842105</v>
      </c>
      <c r="F42" s="8">
        <f>AVERAGE(F19:F37)</f>
        <v>0.40593157894736848</v>
      </c>
    </row>
  </sheetData>
  <mergeCells count="2">
    <mergeCell ref="C10:G10"/>
    <mergeCell ref="C3:F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1878-DAF5-45EE-B49F-7F84712E70F6}">
  <dimension ref="B2:F42"/>
  <sheetViews>
    <sheetView topLeftCell="A4" workbookViewId="0">
      <selection activeCell="B11" sqref="B11"/>
    </sheetView>
  </sheetViews>
  <sheetFormatPr defaultRowHeight="15.6" x14ac:dyDescent="0.3"/>
  <cols>
    <col min="1" max="1" width="8.88671875" style="2"/>
    <col min="2" max="2" width="22.44140625" style="2" customWidth="1"/>
    <col min="3" max="3" width="14.5546875" style="2" bestFit="1" customWidth="1"/>
    <col min="4" max="4" width="21.109375" style="2" customWidth="1"/>
    <col min="5" max="6" width="14.5546875" style="2" bestFit="1" customWidth="1"/>
    <col min="7" max="16384" width="8.88671875" style="2"/>
  </cols>
  <sheetData>
    <row r="2" spans="2:6" x14ac:dyDescent="0.3">
      <c r="B2" s="12" t="s">
        <v>44</v>
      </c>
      <c r="C2" s="12"/>
      <c r="D2" s="12"/>
      <c r="E2" s="12"/>
    </row>
    <row r="3" spans="2:6" x14ac:dyDescent="0.3">
      <c r="B3" s="12"/>
      <c r="C3" s="12"/>
      <c r="D3" s="12"/>
      <c r="E3" s="12"/>
    </row>
    <row r="4" spans="2:6" x14ac:dyDescent="0.3">
      <c r="B4" s="12"/>
      <c r="C4" s="12"/>
      <c r="D4" s="12"/>
      <c r="E4" s="12"/>
    </row>
    <row r="5" spans="2:6" x14ac:dyDescent="0.3">
      <c r="B5" s="12"/>
      <c r="C5" s="12"/>
      <c r="D5" s="12"/>
      <c r="E5" s="12"/>
    </row>
    <row r="8" spans="2:6" x14ac:dyDescent="0.3">
      <c r="B8" s="5" t="s">
        <v>10</v>
      </c>
      <c r="C8" s="5"/>
      <c r="D8" s="5"/>
      <c r="E8" s="5"/>
      <c r="F8" s="5"/>
    </row>
    <row r="9" spans="2:6" ht="46.8" x14ac:dyDescent="0.3">
      <c r="B9" s="3" t="s">
        <v>0</v>
      </c>
      <c r="C9" s="3" t="s">
        <v>1</v>
      </c>
      <c r="D9" s="3" t="s">
        <v>9</v>
      </c>
      <c r="E9" s="3" t="s">
        <v>3</v>
      </c>
      <c r="F9" s="3" t="s">
        <v>4</v>
      </c>
    </row>
    <row r="10" spans="2:6" x14ac:dyDescent="0.3">
      <c r="B10" s="6" t="s">
        <v>5</v>
      </c>
      <c r="C10" s="6">
        <v>1</v>
      </c>
      <c r="D10" s="6">
        <v>5.7700000000000001E-2</v>
      </c>
      <c r="E10" s="6">
        <v>3.0499999999999999E-2</v>
      </c>
      <c r="F10" s="6">
        <v>0.11559999999999999</v>
      </c>
    </row>
    <row r="11" spans="2:6" ht="31.2" x14ac:dyDescent="0.3">
      <c r="B11" s="6" t="s">
        <v>20</v>
      </c>
      <c r="C11" s="6">
        <v>4</v>
      </c>
      <c r="D11" s="6">
        <v>0.13020000000000001</v>
      </c>
      <c r="E11" s="6">
        <v>7.8299999999999995E-2</v>
      </c>
      <c r="F11" s="6">
        <v>0.16930000000000001</v>
      </c>
    </row>
    <row r="12" spans="2:6" ht="31.2" x14ac:dyDescent="0.3">
      <c r="B12" s="6" t="s">
        <v>26</v>
      </c>
      <c r="C12" s="6">
        <v>16</v>
      </c>
      <c r="D12" s="6">
        <v>0.15720000000000001</v>
      </c>
      <c r="E12" s="6">
        <v>5.1900000000000002E-2</v>
      </c>
      <c r="F12" s="6">
        <v>0.5091</v>
      </c>
    </row>
    <row r="13" spans="2:6" ht="31.2" x14ac:dyDescent="0.3">
      <c r="B13" s="6" t="s">
        <v>27</v>
      </c>
      <c r="C13" s="6">
        <v>32</v>
      </c>
      <c r="D13" s="6">
        <v>0.1108</v>
      </c>
      <c r="E13" s="6">
        <v>4.4299999999999999E-2</v>
      </c>
      <c r="F13" s="6">
        <v>0.4713</v>
      </c>
    </row>
    <row r="14" spans="2:6" ht="31.2" x14ac:dyDescent="0.3">
      <c r="B14" s="6" t="s">
        <v>23</v>
      </c>
      <c r="C14" s="6">
        <v>64</v>
      </c>
      <c r="D14" s="6">
        <v>5.4899999999999997E-2</v>
      </c>
      <c r="E14" s="6">
        <v>2.1899999999999999E-2</v>
      </c>
      <c r="F14" s="6">
        <v>0.1898</v>
      </c>
    </row>
    <row r="18" spans="3:6" x14ac:dyDescent="0.3">
      <c r="C18" s="9" t="s">
        <v>29</v>
      </c>
      <c r="D18" s="9" t="s">
        <v>30</v>
      </c>
      <c r="E18" s="9" t="s">
        <v>31</v>
      </c>
      <c r="F18" s="9" t="s">
        <v>32</v>
      </c>
    </row>
    <row r="19" spans="3:6" x14ac:dyDescent="0.3">
      <c r="C19" s="9">
        <v>9.9400000000000002E-2</v>
      </c>
      <c r="D19" s="9">
        <v>0.16719999999999999</v>
      </c>
      <c r="E19" s="9">
        <v>5.9200000000000003E-2</v>
      </c>
      <c r="F19" s="9">
        <v>2.1899999999999999E-2</v>
      </c>
    </row>
    <row r="20" spans="3:6" x14ac:dyDescent="0.3">
      <c r="C20" s="9">
        <v>9.0800000000000006E-2</v>
      </c>
      <c r="D20" s="9">
        <v>0.14749999999999999</v>
      </c>
      <c r="E20" s="9">
        <v>0.12970000000000001</v>
      </c>
      <c r="F20" s="9">
        <v>6.8099999999999994E-2</v>
      </c>
    </row>
    <row r="21" spans="3:6" x14ac:dyDescent="0.3">
      <c r="C21" s="9">
        <v>9.2600000000000002E-2</v>
      </c>
      <c r="D21" s="9">
        <v>5.1900000000000002E-2</v>
      </c>
      <c r="E21" s="9">
        <v>0.14280000000000001</v>
      </c>
      <c r="F21" s="9">
        <v>6.0999999999999999E-2</v>
      </c>
    </row>
    <row r="22" spans="3:6" x14ac:dyDescent="0.3">
      <c r="C22" s="9">
        <v>0.154</v>
      </c>
      <c r="D22" s="9">
        <v>5.6099999999999997E-2</v>
      </c>
      <c r="E22" s="9">
        <v>6.6199999999999995E-2</v>
      </c>
      <c r="F22" s="9">
        <v>6.4199999999999993E-2</v>
      </c>
    </row>
    <row r="23" spans="3:6" x14ac:dyDescent="0.3">
      <c r="C23" s="9">
        <v>0.13170000000000001</v>
      </c>
      <c r="D23" s="9">
        <v>0.1757</v>
      </c>
      <c r="E23" s="9">
        <v>8.9700000000000002E-2</v>
      </c>
      <c r="F23" s="9">
        <v>2.6700000000000002E-2</v>
      </c>
    </row>
    <row r="24" spans="3:6" x14ac:dyDescent="0.3">
      <c r="C24" s="9">
        <v>0.1242</v>
      </c>
      <c r="D24" s="9">
        <v>0.10780000000000001</v>
      </c>
      <c r="E24" s="9">
        <v>0.1358</v>
      </c>
      <c r="F24" s="9">
        <v>6.2E-2</v>
      </c>
    </row>
    <row r="25" spans="3:6" x14ac:dyDescent="0.3">
      <c r="C25" s="9">
        <v>0.14749999999999999</v>
      </c>
      <c r="D25" s="9">
        <v>0.2298</v>
      </c>
      <c r="E25" s="9">
        <v>4.4299999999999999E-2</v>
      </c>
      <c r="F25" s="9">
        <v>3.5299999999999998E-2</v>
      </c>
    </row>
    <row r="26" spans="3:6" x14ac:dyDescent="0.3">
      <c r="C26" s="9">
        <v>0.1232</v>
      </c>
      <c r="D26" s="9">
        <v>9.8500000000000004E-2</v>
      </c>
      <c r="E26" s="9">
        <v>6.4000000000000001E-2</v>
      </c>
      <c r="F26" s="9">
        <v>5.8099999999999999E-2</v>
      </c>
    </row>
    <row r="27" spans="3:6" x14ac:dyDescent="0.3">
      <c r="C27" s="9">
        <v>0.15859999999999999</v>
      </c>
      <c r="D27" s="9">
        <v>0.1699</v>
      </c>
      <c r="E27" s="9">
        <v>6.7799999999999999E-2</v>
      </c>
      <c r="F27" s="9">
        <v>5.4199999999999998E-2</v>
      </c>
    </row>
    <row r="28" spans="3:6" x14ac:dyDescent="0.3">
      <c r="C28" s="9">
        <v>0.1152</v>
      </c>
      <c r="D28" s="9">
        <v>0.188</v>
      </c>
      <c r="E28" s="9">
        <v>0.1012</v>
      </c>
      <c r="F28" s="9">
        <v>0.1898</v>
      </c>
    </row>
    <row r="29" spans="3:6" x14ac:dyDescent="0.3">
      <c r="C29" s="9">
        <v>0.14499999999999999</v>
      </c>
      <c r="D29" s="9">
        <v>0.12330000000000001</v>
      </c>
      <c r="E29" s="9">
        <v>0.111</v>
      </c>
      <c r="F29" s="9">
        <v>2.9499999999999998E-2</v>
      </c>
    </row>
    <row r="30" spans="3:6" x14ac:dyDescent="0.3">
      <c r="C30" s="9">
        <v>0.14799999999999999</v>
      </c>
      <c r="D30" s="9">
        <v>7.5499999999999998E-2</v>
      </c>
      <c r="E30" s="9">
        <v>5.8500000000000003E-2</v>
      </c>
      <c r="F30" s="9">
        <v>5.2600000000000001E-2</v>
      </c>
    </row>
    <row r="31" spans="3:6" x14ac:dyDescent="0.3">
      <c r="C31" s="9">
        <v>0.1103</v>
      </c>
      <c r="D31" s="9">
        <v>0.5091</v>
      </c>
      <c r="E31" s="9">
        <v>0.4713</v>
      </c>
      <c r="F31" s="9">
        <v>2.7400000000000001E-2</v>
      </c>
    </row>
    <row r="32" spans="3:6" x14ac:dyDescent="0.3">
      <c r="C32" s="9">
        <v>0.15559999999999999</v>
      </c>
      <c r="D32" s="9">
        <v>0.16439999999999999</v>
      </c>
      <c r="E32" s="9">
        <v>8.0199999999999994E-2</v>
      </c>
      <c r="F32" s="9">
        <v>4.9299999999999997E-2</v>
      </c>
    </row>
    <row r="33" spans="2:6" x14ac:dyDescent="0.3">
      <c r="C33" s="9">
        <v>0.1636</v>
      </c>
      <c r="D33" s="9">
        <v>6.7299999999999999E-2</v>
      </c>
      <c r="E33" s="9">
        <v>4.6199999999999998E-2</v>
      </c>
      <c r="F33" s="9">
        <v>3.9300000000000002E-2</v>
      </c>
    </row>
    <row r="34" spans="2:6" x14ac:dyDescent="0.3">
      <c r="C34" s="9">
        <v>0.10879999999999999</v>
      </c>
      <c r="D34" s="9">
        <v>0.1149</v>
      </c>
      <c r="E34" s="9">
        <v>0.15179999999999999</v>
      </c>
      <c r="F34" s="9">
        <v>4.6100000000000002E-2</v>
      </c>
    </row>
    <row r="35" spans="2:6" x14ac:dyDescent="0.3">
      <c r="C35" s="9">
        <v>0.16930000000000001</v>
      </c>
      <c r="D35" s="9">
        <v>0.18279999999999999</v>
      </c>
      <c r="E35" s="9">
        <v>9.6299999999999997E-2</v>
      </c>
      <c r="F35" s="9">
        <v>4.6800000000000001E-2</v>
      </c>
    </row>
    <row r="36" spans="2:6" x14ac:dyDescent="0.3">
      <c r="C36" s="9">
        <v>0.14180000000000001</v>
      </c>
      <c r="D36" s="9">
        <v>0.19400000000000001</v>
      </c>
      <c r="E36" s="9">
        <v>0.1143</v>
      </c>
      <c r="F36" s="9">
        <v>5.0099999999999999E-2</v>
      </c>
    </row>
    <row r="37" spans="2:6" x14ac:dyDescent="0.3">
      <c r="C37" s="9">
        <v>7.8299999999999995E-2</v>
      </c>
      <c r="D37" s="9">
        <v>5.4100000000000002E-2</v>
      </c>
      <c r="E37" s="9">
        <v>9.4100000000000003E-2</v>
      </c>
      <c r="F37" s="9">
        <v>4.9700000000000001E-2</v>
      </c>
    </row>
    <row r="38" spans="2:6" x14ac:dyDescent="0.3">
      <c r="C38" s="9">
        <v>0.14599999999999999</v>
      </c>
      <c r="D38" s="9">
        <v>0.26629999999999998</v>
      </c>
      <c r="E38" s="9">
        <v>9.1800000000000007E-2</v>
      </c>
      <c r="F38" s="9">
        <v>6.5699999999999995E-2</v>
      </c>
    </row>
    <row r="40" spans="2:6" x14ac:dyDescent="0.3">
      <c r="B40" s="8" t="s">
        <v>33</v>
      </c>
      <c r="C40" s="8">
        <f>MIN(C19:C38)</f>
        <v>7.8299999999999995E-2</v>
      </c>
      <c r="D40" s="8">
        <f>MIN(D19:D38)</f>
        <v>5.1900000000000002E-2</v>
      </c>
      <c r="E40" s="8">
        <f>MIN(E19:E37)</f>
        <v>4.4299999999999999E-2</v>
      </c>
      <c r="F40" s="8">
        <f>MIN(F19:F38)</f>
        <v>2.1899999999999999E-2</v>
      </c>
    </row>
    <row r="41" spans="2:6" x14ac:dyDescent="0.3">
      <c r="B41" s="8" t="s">
        <v>34</v>
      </c>
      <c r="C41" s="8">
        <f>MAX(C19:C38)</f>
        <v>0.16930000000000001</v>
      </c>
      <c r="D41" s="8">
        <f>MAX(D19:D38)</f>
        <v>0.5091</v>
      </c>
      <c r="E41" s="8">
        <f>MAX(E19:E37)</f>
        <v>0.4713</v>
      </c>
      <c r="F41" s="8">
        <f>MAX(F19:F38)</f>
        <v>0.1898</v>
      </c>
    </row>
    <row r="42" spans="2:6" x14ac:dyDescent="0.3">
      <c r="B42" s="8" t="s">
        <v>35</v>
      </c>
      <c r="C42" s="8">
        <f>AVERAGE(C19:C38)</f>
        <v>0.13019500000000001</v>
      </c>
      <c r="D42" s="8">
        <f>AVERAGE(D19:D38)</f>
        <v>0.15720499999999998</v>
      </c>
      <c r="E42" s="8">
        <f>AVERAGE(E19:E37)</f>
        <v>0.11181052631578947</v>
      </c>
      <c r="F42" s="8">
        <f>AVERAGE(F19:F38)</f>
        <v>5.4890000000000008E-2</v>
      </c>
    </row>
  </sheetData>
  <mergeCells count="2">
    <mergeCell ref="B8:F8"/>
    <mergeCell ref="B2:E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8D86-69E2-40B4-BA03-45F3AA8A4E83}">
  <dimension ref="B3:J48"/>
  <sheetViews>
    <sheetView zoomScale="112" workbookViewId="0">
      <selection activeCell="J28" sqref="J28"/>
    </sheetView>
  </sheetViews>
  <sheetFormatPr defaultRowHeight="15.6" x14ac:dyDescent="0.3"/>
  <cols>
    <col min="1" max="1" width="8.88671875" style="2"/>
    <col min="2" max="2" width="11.6640625" style="2" bestFit="1" customWidth="1"/>
    <col min="3" max="3" width="31.109375" style="2" bestFit="1" customWidth="1"/>
    <col min="4" max="4" width="31.21875" style="2" bestFit="1" customWidth="1"/>
    <col min="5" max="5" width="32.21875" style="2" bestFit="1" customWidth="1"/>
    <col min="6" max="6" width="32.33203125" style="2" bestFit="1" customWidth="1"/>
    <col min="7" max="7" width="32.21875" style="2" bestFit="1" customWidth="1"/>
    <col min="8" max="8" width="32.33203125" style="2" bestFit="1" customWidth="1"/>
    <col min="9" max="9" width="32.21875" style="2" bestFit="1" customWidth="1"/>
    <col min="10" max="10" width="32.33203125" style="2" bestFit="1" customWidth="1"/>
    <col min="11" max="16384" width="8.88671875" style="2"/>
  </cols>
  <sheetData>
    <row r="3" spans="2:7" x14ac:dyDescent="0.3">
      <c r="C3" s="13"/>
    </row>
    <row r="4" spans="2:7" x14ac:dyDescent="0.3">
      <c r="C4" s="12" t="s">
        <v>47</v>
      </c>
      <c r="D4" s="12"/>
      <c r="E4" s="12"/>
    </row>
    <row r="5" spans="2:7" x14ac:dyDescent="0.3">
      <c r="C5" s="12"/>
      <c r="D5" s="12"/>
      <c r="E5" s="12"/>
    </row>
    <row r="6" spans="2:7" x14ac:dyDescent="0.3">
      <c r="C6" s="12"/>
      <c r="D6" s="12"/>
      <c r="E6" s="12"/>
    </row>
    <row r="9" spans="2:7" x14ac:dyDescent="0.3">
      <c r="B9" s="1" t="s">
        <v>15</v>
      </c>
      <c r="C9" s="1"/>
      <c r="D9" s="1"/>
      <c r="E9" s="1"/>
      <c r="F9" s="1"/>
      <c r="G9" s="1"/>
    </row>
    <row r="10" spans="2:7" ht="46.8" x14ac:dyDescent="0.3">
      <c r="B10" s="3" t="s">
        <v>0</v>
      </c>
      <c r="C10" s="3" t="s">
        <v>1</v>
      </c>
      <c r="D10" s="3" t="s">
        <v>11</v>
      </c>
      <c r="E10" s="3" t="s">
        <v>12</v>
      </c>
      <c r="F10" s="3" t="s">
        <v>3</v>
      </c>
      <c r="G10" s="3" t="s">
        <v>4</v>
      </c>
    </row>
    <row r="11" spans="2:7" x14ac:dyDescent="0.3">
      <c r="B11" s="6" t="s">
        <v>5</v>
      </c>
      <c r="C11" s="6">
        <v>1</v>
      </c>
      <c r="D11" s="6" t="s">
        <v>13</v>
      </c>
      <c r="E11" s="6">
        <v>3.1947999999999999</v>
      </c>
      <c r="F11" s="6">
        <v>3.1947999999999999</v>
      </c>
      <c r="G11" s="6">
        <v>3.1947999999999999</v>
      </c>
    </row>
    <row r="12" spans="2:7" x14ac:dyDescent="0.3">
      <c r="B12" s="6" t="s">
        <v>5</v>
      </c>
      <c r="C12" s="6">
        <v>1</v>
      </c>
      <c r="D12" s="6" t="s">
        <v>14</v>
      </c>
      <c r="E12" s="6">
        <v>5.6928999999999998</v>
      </c>
      <c r="F12" s="6">
        <v>5.6928999999999998</v>
      </c>
      <c r="G12" s="6">
        <v>5.6928999999999998</v>
      </c>
    </row>
    <row r="13" spans="2:7" x14ac:dyDescent="0.3">
      <c r="B13" s="6" t="s">
        <v>6</v>
      </c>
      <c r="C13" s="6">
        <v>4</v>
      </c>
      <c r="D13" s="6" t="s">
        <v>13</v>
      </c>
      <c r="E13" s="6">
        <v>1.9139999999999999</v>
      </c>
      <c r="F13" s="6">
        <v>0.47599999999999998</v>
      </c>
      <c r="G13" s="6">
        <v>4.5326000000000004</v>
      </c>
    </row>
    <row r="14" spans="2:7" x14ac:dyDescent="0.3">
      <c r="B14" s="6" t="s">
        <v>6</v>
      </c>
      <c r="C14" s="6">
        <v>4</v>
      </c>
      <c r="D14" s="6" t="s">
        <v>14</v>
      </c>
      <c r="E14" s="6">
        <v>5.7305999999999999</v>
      </c>
      <c r="F14" s="6">
        <v>3.8393999999999999</v>
      </c>
      <c r="G14" s="6">
        <v>8.1570999999999998</v>
      </c>
    </row>
    <row r="15" spans="2:7" x14ac:dyDescent="0.3">
      <c r="B15" s="6" t="s">
        <v>6</v>
      </c>
      <c r="C15" s="6">
        <v>16</v>
      </c>
      <c r="D15" s="6" t="s">
        <v>13</v>
      </c>
      <c r="E15" s="6">
        <v>1.3952</v>
      </c>
      <c r="F15" s="6">
        <v>0.19</v>
      </c>
      <c r="G15" s="6">
        <v>6.6788999999999996</v>
      </c>
    </row>
    <row r="16" spans="2:7" x14ac:dyDescent="0.3">
      <c r="B16" s="6" t="s">
        <v>6</v>
      </c>
      <c r="C16" s="6">
        <v>16</v>
      </c>
      <c r="D16" s="6" t="s">
        <v>14</v>
      </c>
      <c r="E16" s="6">
        <v>4.9362000000000004</v>
      </c>
      <c r="F16" s="6">
        <v>3.0145</v>
      </c>
      <c r="G16" s="6">
        <v>8.8012999999999995</v>
      </c>
    </row>
    <row r="17" spans="2:10" x14ac:dyDescent="0.3">
      <c r="B17" s="6" t="s">
        <v>6</v>
      </c>
      <c r="C17" s="6">
        <v>32</v>
      </c>
      <c r="D17" s="6" t="s">
        <v>13</v>
      </c>
      <c r="E17" s="6">
        <v>1.0430999999999999</v>
      </c>
      <c r="F17" s="6">
        <v>0.2712</v>
      </c>
      <c r="G17" s="6">
        <v>5.9054000000000002</v>
      </c>
    </row>
    <row r="18" spans="2:10" x14ac:dyDescent="0.3">
      <c r="B18" s="6" t="s">
        <v>6</v>
      </c>
      <c r="C18" s="6">
        <v>32</v>
      </c>
      <c r="D18" s="6" t="s">
        <v>14</v>
      </c>
      <c r="E18" s="6">
        <v>6.1654999999999998</v>
      </c>
      <c r="F18" s="6">
        <v>2.7084999999999999</v>
      </c>
      <c r="G18" s="6">
        <v>8.4837000000000007</v>
      </c>
    </row>
    <row r="19" spans="2:10" x14ac:dyDescent="0.3">
      <c r="B19" s="6" t="s">
        <v>6</v>
      </c>
      <c r="C19" s="6">
        <v>64</v>
      </c>
      <c r="D19" s="6" t="s">
        <v>13</v>
      </c>
      <c r="E19" s="6">
        <v>0.39700000000000002</v>
      </c>
      <c r="F19" s="6">
        <v>0.13350000000000001</v>
      </c>
      <c r="G19" s="6">
        <v>4.6345000000000001</v>
      </c>
    </row>
    <row r="20" spans="2:10" x14ac:dyDescent="0.3">
      <c r="B20" s="6" t="s">
        <v>6</v>
      </c>
      <c r="C20" s="6">
        <v>64</v>
      </c>
      <c r="D20" s="6" t="s">
        <v>14</v>
      </c>
      <c r="E20" s="6">
        <v>4.407</v>
      </c>
      <c r="F20" s="6">
        <v>3.0386000000000002</v>
      </c>
      <c r="G20" s="6">
        <v>7.7290999999999999</v>
      </c>
    </row>
    <row r="24" spans="2:10" x14ac:dyDescent="0.3">
      <c r="C24" s="10" t="s">
        <v>36</v>
      </c>
      <c r="D24" s="10" t="s">
        <v>37</v>
      </c>
      <c r="E24" s="10" t="s">
        <v>38</v>
      </c>
      <c r="F24" s="10" t="s">
        <v>39</v>
      </c>
      <c r="G24" s="10" t="s">
        <v>40</v>
      </c>
      <c r="H24" s="10" t="s">
        <v>41</v>
      </c>
      <c r="I24" s="10" t="s">
        <v>42</v>
      </c>
      <c r="J24" s="10" t="s">
        <v>43</v>
      </c>
    </row>
    <row r="25" spans="2:10" x14ac:dyDescent="0.3">
      <c r="C25" s="7">
        <v>2.0905</v>
      </c>
      <c r="D25" s="7">
        <v>6.9370000000000003</v>
      </c>
      <c r="E25" s="7">
        <v>6.6788999999999996</v>
      </c>
      <c r="F25" s="7">
        <v>5.0632999999999999</v>
      </c>
      <c r="G25" s="7">
        <v>0.2712</v>
      </c>
      <c r="H25" s="7">
        <v>8.3506999999999998</v>
      </c>
      <c r="I25" s="7">
        <v>0.13350000000000001</v>
      </c>
      <c r="J25" s="7">
        <v>4.4212999999999996</v>
      </c>
    </row>
    <row r="26" spans="2:10" x14ac:dyDescent="0.3">
      <c r="C26" s="7">
        <v>1.8931</v>
      </c>
      <c r="D26" s="7">
        <v>6.6378000000000004</v>
      </c>
      <c r="E26" s="7">
        <v>1.0883</v>
      </c>
      <c r="F26" s="7">
        <v>5.8520000000000003</v>
      </c>
      <c r="G26" s="7">
        <v>0.57509999999999994</v>
      </c>
      <c r="H26" s="7">
        <v>7.3993000000000002</v>
      </c>
      <c r="I26" s="7">
        <v>0.1401</v>
      </c>
      <c r="J26" s="7">
        <v>5.3085000000000004</v>
      </c>
    </row>
    <row r="27" spans="2:10" x14ac:dyDescent="0.3">
      <c r="C27" s="7">
        <v>2.1492</v>
      </c>
      <c r="D27" s="7">
        <v>6.3791000000000002</v>
      </c>
      <c r="E27" s="7">
        <v>1.3103</v>
      </c>
      <c r="F27" s="7">
        <v>3.7734000000000001</v>
      </c>
      <c r="G27" s="7">
        <v>0.96319999999999995</v>
      </c>
      <c r="H27" s="7">
        <v>5.1441999999999997</v>
      </c>
      <c r="I27" s="7">
        <v>0.1336</v>
      </c>
      <c r="J27" s="7">
        <v>3.0387</v>
      </c>
    </row>
    <row r="28" spans="2:10" x14ac:dyDescent="0.3">
      <c r="C28" s="7">
        <v>1.9638</v>
      </c>
      <c r="D28" s="7">
        <v>4.6288999999999998</v>
      </c>
      <c r="E28" s="7">
        <v>1.4031</v>
      </c>
      <c r="F28" s="7">
        <v>3.5396999999999998</v>
      </c>
      <c r="G28" s="7">
        <v>0.54290000000000005</v>
      </c>
      <c r="H28" s="7">
        <v>8.2171000000000003</v>
      </c>
      <c r="I28" s="7">
        <v>0.1336</v>
      </c>
      <c r="J28" s="7">
        <v>3.1608999999999998</v>
      </c>
    </row>
    <row r="29" spans="2:10" x14ac:dyDescent="0.3">
      <c r="C29" s="7">
        <v>0.47599999999999998</v>
      </c>
      <c r="D29" s="7">
        <v>7.0011999999999999</v>
      </c>
      <c r="E29" s="7">
        <v>1.2548999999999999</v>
      </c>
      <c r="F29" s="7">
        <v>6.0435999999999996</v>
      </c>
      <c r="G29" s="7">
        <v>0.93020000000000003</v>
      </c>
      <c r="H29" s="7">
        <v>8.0452999999999992</v>
      </c>
      <c r="I29" s="7">
        <v>0.18479999999999999</v>
      </c>
      <c r="J29" s="7">
        <v>4.3475999999999999</v>
      </c>
    </row>
    <row r="30" spans="2:10" x14ac:dyDescent="0.3">
      <c r="C30" s="7">
        <v>1.6127</v>
      </c>
      <c r="D30" s="7">
        <v>4.1904000000000003</v>
      </c>
      <c r="E30" s="7">
        <v>1.3772</v>
      </c>
      <c r="F30" s="7">
        <v>6.0796000000000001</v>
      </c>
      <c r="G30" s="7">
        <v>0.8327</v>
      </c>
      <c r="H30" s="7">
        <v>5.1920999999999999</v>
      </c>
      <c r="I30" s="7">
        <v>0.20069999999999999</v>
      </c>
      <c r="J30" s="7">
        <v>5.1315999999999997</v>
      </c>
    </row>
    <row r="31" spans="2:10" x14ac:dyDescent="0.3">
      <c r="C31" s="7">
        <v>2.1905999999999999</v>
      </c>
      <c r="D31" s="7">
        <v>4.7778</v>
      </c>
      <c r="E31" s="7">
        <v>1.0548</v>
      </c>
      <c r="F31" s="7">
        <v>3.7321</v>
      </c>
      <c r="G31" s="7">
        <v>0.87380000000000002</v>
      </c>
      <c r="H31" s="7">
        <v>5.7552000000000003</v>
      </c>
      <c r="I31" s="7">
        <v>0.22359999999999999</v>
      </c>
      <c r="J31" s="7">
        <v>5.3512000000000004</v>
      </c>
    </row>
    <row r="32" spans="2:10" x14ac:dyDescent="0.3">
      <c r="C32" s="7">
        <v>1.8092999999999999</v>
      </c>
      <c r="D32" s="7">
        <v>3.8393999999999999</v>
      </c>
      <c r="E32" s="7">
        <v>0.83560000000000001</v>
      </c>
      <c r="F32" s="7">
        <v>3.0145</v>
      </c>
      <c r="G32" s="7">
        <v>0.90710000000000002</v>
      </c>
      <c r="H32" s="7">
        <v>5.6026999999999996</v>
      </c>
      <c r="I32" s="7">
        <v>0.1885</v>
      </c>
      <c r="J32" s="7">
        <v>5.0659999999999998</v>
      </c>
    </row>
    <row r="33" spans="2:10" x14ac:dyDescent="0.3">
      <c r="C33" s="7">
        <v>1.8714</v>
      </c>
      <c r="D33" s="7">
        <v>3.8481000000000001</v>
      </c>
      <c r="E33" s="7">
        <v>0.19</v>
      </c>
      <c r="F33" s="7">
        <v>5.7398999999999996</v>
      </c>
      <c r="G33" s="7">
        <v>5.9054000000000002</v>
      </c>
      <c r="H33" s="7">
        <v>2.7084999999999999</v>
      </c>
      <c r="I33" s="7">
        <v>0.1336</v>
      </c>
      <c r="J33" s="7">
        <v>7.7290999999999999</v>
      </c>
    </row>
    <row r="34" spans="2:10" x14ac:dyDescent="0.3">
      <c r="C34" s="7">
        <v>4.5326000000000004</v>
      </c>
      <c r="D34" s="7">
        <v>6.9513999999999996</v>
      </c>
      <c r="E34" s="7">
        <v>0.98829999999999996</v>
      </c>
      <c r="F34" s="7">
        <v>6.6269999999999998</v>
      </c>
      <c r="G34" s="7">
        <v>0.90959999999999996</v>
      </c>
      <c r="H34" s="7">
        <v>4.3167999999999997</v>
      </c>
      <c r="I34" s="7">
        <v>0.21709999999999999</v>
      </c>
      <c r="J34" s="7">
        <v>3.0387</v>
      </c>
    </row>
    <row r="35" spans="2:10" x14ac:dyDescent="0.3">
      <c r="C35" s="7">
        <v>2.2745000000000002</v>
      </c>
      <c r="D35" s="7">
        <v>5.3704999999999998</v>
      </c>
      <c r="E35" s="7">
        <v>1.1763999999999999</v>
      </c>
      <c r="F35" s="7">
        <v>6.9142000000000001</v>
      </c>
      <c r="G35" s="7">
        <v>0.75519999999999998</v>
      </c>
      <c r="H35" s="7">
        <v>6.9741</v>
      </c>
      <c r="I35" s="7">
        <v>0.22639999999999999</v>
      </c>
      <c r="J35" s="7">
        <v>3.0387</v>
      </c>
    </row>
    <row r="36" spans="2:10" x14ac:dyDescent="0.3">
      <c r="C36" s="7">
        <v>1.5279</v>
      </c>
      <c r="D36" s="7">
        <v>4.1694000000000004</v>
      </c>
      <c r="E36" s="7">
        <v>0.95660000000000001</v>
      </c>
      <c r="F36" s="7">
        <v>3.5596000000000001</v>
      </c>
      <c r="G36" s="7">
        <v>0.90820000000000001</v>
      </c>
      <c r="H36" s="7">
        <v>8.4837000000000007</v>
      </c>
      <c r="I36" s="7">
        <v>0.22220000000000001</v>
      </c>
      <c r="J36" s="7">
        <v>3.6230000000000002</v>
      </c>
    </row>
    <row r="37" spans="2:10" x14ac:dyDescent="0.3">
      <c r="C37" s="7">
        <v>2.0186000000000002</v>
      </c>
      <c r="D37" s="7">
        <v>4.2885999999999997</v>
      </c>
      <c r="E37" s="7">
        <v>0.98429999999999995</v>
      </c>
      <c r="F37" s="7">
        <v>8.8012999999999995</v>
      </c>
      <c r="G37" s="7">
        <v>0.92330000000000001</v>
      </c>
      <c r="H37" s="7">
        <v>6.4276</v>
      </c>
      <c r="I37" s="7">
        <v>0.15820000000000001</v>
      </c>
      <c r="J37" s="7">
        <v>4.9537000000000004</v>
      </c>
    </row>
    <row r="38" spans="2:10" x14ac:dyDescent="0.3">
      <c r="C38" s="7">
        <v>1.9025000000000001</v>
      </c>
      <c r="D38" s="7">
        <v>6.2849000000000004</v>
      </c>
      <c r="E38" s="7">
        <v>1.1358999999999999</v>
      </c>
      <c r="F38" s="7">
        <v>4.4494999999999996</v>
      </c>
      <c r="G38" s="7">
        <v>0.7944</v>
      </c>
      <c r="H38" s="7">
        <v>6.1109999999999998</v>
      </c>
      <c r="I38" s="7">
        <v>0.1729</v>
      </c>
      <c r="J38" s="7">
        <v>5.0648</v>
      </c>
    </row>
    <row r="39" spans="2:10" x14ac:dyDescent="0.3">
      <c r="C39" s="7">
        <v>1.7726</v>
      </c>
      <c r="D39" s="7">
        <v>6.4924999999999997</v>
      </c>
      <c r="E39" s="7">
        <v>1.4710000000000001</v>
      </c>
      <c r="F39" s="7">
        <v>3.8010000000000002</v>
      </c>
      <c r="G39" s="7">
        <v>0.75729999999999997</v>
      </c>
      <c r="H39" s="7">
        <v>5.9888000000000003</v>
      </c>
      <c r="I39" s="7">
        <v>0.1336</v>
      </c>
      <c r="J39" s="7">
        <v>5.2492999999999999</v>
      </c>
    </row>
    <row r="40" spans="2:10" x14ac:dyDescent="0.3">
      <c r="C40" s="7">
        <v>1.1708000000000001</v>
      </c>
      <c r="D40" s="7">
        <v>6.7572000000000001</v>
      </c>
      <c r="E40" s="7">
        <v>0.82769999999999999</v>
      </c>
      <c r="F40" s="7">
        <v>4.2699999999999996</v>
      </c>
      <c r="G40" s="7">
        <v>0.76819999999999999</v>
      </c>
      <c r="H40" s="7">
        <v>5.7385000000000002</v>
      </c>
      <c r="I40" s="7">
        <v>0.1396</v>
      </c>
      <c r="J40" s="7">
        <v>3.4592000000000001</v>
      </c>
    </row>
    <row r="41" spans="2:10" x14ac:dyDescent="0.3">
      <c r="C41" s="7">
        <v>1.3171999999999999</v>
      </c>
      <c r="D41" s="7">
        <v>6.9566999999999997</v>
      </c>
      <c r="E41" s="7">
        <v>1.1967000000000001</v>
      </c>
      <c r="F41" s="7">
        <v>5.6333000000000002</v>
      </c>
      <c r="G41" s="7">
        <v>0.70040000000000002</v>
      </c>
      <c r="H41" s="7">
        <v>6.5540000000000003</v>
      </c>
      <c r="I41" s="7">
        <v>0.20230000000000001</v>
      </c>
      <c r="J41" s="7">
        <v>3.5903999999999998</v>
      </c>
    </row>
    <row r="42" spans="2:10" x14ac:dyDescent="0.3">
      <c r="C42" s="7">
        <v>1.6969000000000001</v>
      </c>
      <c r="D42" s="7">
        <v>4.2329999999999997</v>
      </c>
      <c r="E42" s="7">
        <v>1.1801999999999999</v>
      </c>
      <c r="F42" s="7">
        <v>4.6257999999999999</v>
      </c>
      <c r="G42" s="7">
        <v>0.88919999999999999</v>
      </c>
      <c r="H42" s="7">
        <v>4.9349999999999996</v>
      </c>
      <c r="I42" s="7">
        <v>0.1636</v>
      </c>
      <c r="J42" s="7">
        <v>3.9009999999999998</v>
      </c>
    </row>
    <row r="43" spans="2:10" x14ac:dyDescent="0.3">
      <c r="C43" s="7">
        <v>2.0966</v>
      </c>
      <c r="D43" s="7">
        <v>6.7110000000000003</v>
      </c>
      <c r="E43" s="7">
        <v>1.3088</v>
      </c>
      <c r="F43" s="7">
        <v>3.6536</v>
      </c>
      <c r="G43" s="7">
        <v>0.79769999999999996</v>
      </c>
      <c r="H43" s="7">
        <v>7.1246</v>
      </c>
      <c r="I43" s="7">
        <v>0.21479999999999999</v>
      </c>
      <c r="J43" s="7">
        <v>4.2607999999999997</v>
      </c>
    </row>
    <row r="44" spans="2:10" x14ac:dyDescent="0.3">
      <c r="C44" s="7">
        <v>1.5492999999999999</v>
      </c>
      <c r="D44" s="7">
        <v>8.1570999999999998</v>
      </c>
      <c r="E44" s="7">
        <v>1.4851000000000001</v>
      </c>
      <c r="F44" s="7">
        <v>3.6787999999999998</v>
      </c>
      <c r="G44" s="7">
        <v>0.85680000000000001</v>
      </c>
      <c r="H44" s="7">
        <v>6.4264999999999999</v>
      </c>
      <c r="I44" s="7">
        <v>4.6345000000000001</v>
      </c>
      <c r="J44" s="7">
        <v>3.0386000000000002</v>
      </c>
    </row>
    <row r="46" spans="2:10" x14ac:dyDescent="0.3">
      <c r="B46" s="8" t="s">
        <v>33</v>
      </c>
      <c r="C46" s="8">
        <f>MIN(C25:C43)</f>
        <v>0.47599999999999998</v>
      </c>
      <c r="D46" s="8">
        <f>MIN(D23:D44)</f>
        <v>3.8393999999999999</v>
      </c>
      <c r="E46" s="8">
        <f>MIN(E23:E44)</f>
        <v>0.19</v>
      </c>
      <c r="F46" s="8">
        <f>MIN(F26:F44)</f>
        <v>3.0145</v>
      </c>
      <c r="G46" s="8">
        <f>MIN(G25:G44)</f>
        <v>0.2712</v>
      </c>
      <c r="H46" s="8">
        <f>MIN(H26:H44)</f>
        <v>2.7084999999999999</v>
      </c>
      <c r="I46" s="8">
        <f>MIN(I25:I44)</f>
        <v>0.13350000000000001</v>
      </c>
      <c r="J46" s="8">
        <f>MIN(J25:J43)</f>
        <v>3.0387</v>
      </c>
    </row>
    <row r="47" spans="2:10" x14ac:dyDescent="0.3">
      <c r="B47" s="8" t="s">
        <v>34</v>
      </c>
      <c r="C47" s="8">
        <f>MAX(C25:C43)</f>
        <v>4.5326000000000004</v>
      </c>
      <c r="D47" s="8">
        <f>MAX(D23:D44)</f>
        <v>8.1570999999999998</v>
      </c>
      <c r="E47" s="8">
        <f>MAX(E23:E44)</f>
        <v>6.6788999999999996</v>
      </c>
      <c r="F47" s="8">
        <f>MAX(F26:F44)</f>
        <v>8.8012999999999995</v>
      </c>
      <c r="G47" s="8">
        <f>MAX(G25:G44)</f>
        <v>5.9054000000000002</v>
      </c>
      <c r="H47" s="8">
        <f>MAX(H26:H44)</f>
        <v>8.4837000000000007</v>
      </c>
      <c r="I47" s="8">
        <f>MAX(I25:I44)</f>
        <v>4.6345000000000001</v>
      </c>
      <c r="J47" s="8">
        <f>MAX(J25:J43)</f>
        <v>7.7290999999999999</v>
      </c>
    </row>
    <row r="48" spans="2:10" x14ac:dyDescent="0.3">
      <c r="B48" s="8" t="s">
        <v>35</v>
      </c>
      <c r="C48" s="8">
        <f>AVERAGE(C25:C43)</f>
        <v>1.9140421052631578</v>
      </c>
      <c r="D48" s="8">
        <f>AVERAGE(D23:D44)</f>
        <v>5.7305999999999999</v>
      </c>
      <c r="E48" s="8">
        <f>AVERAGE(E23:E44)</f>
        <v>1.3952050000000003</v>
      </c>
      <c r="F48" s="8">
        <f>AVERAGE(F26:F44)</f>
        <v>4.9362578947368423</v>
      </c>
      <c r="G48" s="8">
        <f>AVERAGE(G25:G44)</f>
        <v>1.0430949999999999</v>
      </c>
      <c r="H48" s="8">
        <f>AVERAGE(H26:H44)</f>
        <v>6.1655263157894753</v>
      </c>
      <c r="I48" s="8">
        <f>AVERAGE(I25:I44)</f>
        <v>0.39785999999999999</v>
      </c>
      <c r="J48" s="8">
        <f>AVERAGE(J25:J43)</f>
        <v>4.4070789473684213</v>
      </c>
    </row>
  </sheetData>
  <mergeCells count="2">
    <mergeCell ref="B9:G9"/>
    <mergeCell ref="C4:E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87227-ECDD-4210-B6B3-82BDE2287E6B}">
  <dimension ref="B3:K60"/>
  <sheetViews>
    <sheetView tabSelected="1" zoomScale="67" workbookViewId="0">
      <selection activeCell="H21" sqref="H21"/>
    </sheetView>
  </sheetViews>
  <sheetFormatPr defaultRowHeight="15.6" x14ac:dyDescent="0.3"/>
  <cols>
    <col min="1" max="1" width="8.88671875" style="2"/>
    <col min="2" max="2" width="12" style="2" bestFit="1" customWidth="1"/>
    <col min="3" max="3" width="26.5546875" style="2" customWidth="1"/>
    <col min="4" max="4" width="31.109375" style="2" bestFit="1" customWidth="1"/>
    <col min="5" max="5" width="31.21875" style="2" bestFit="1" customWidth="1"/>
    <col min="6" max="6" width="32.21875" style="2" bestFit="1" customWidth="1"/>
    <col min="7" max="7" width="32.33203125" style="2" bestFit="1" customWidth="1"/>
    <col min="8" max="8" width="32.21875" style="2" bestFit="1" customWidth="1"/>
    <col min="9" max="9" width="32.33203125" style="2" bestFit="1" customWidth="1"/>
    <col min="10" max="10" width="32.21875" style="2" bestFit="1" customWidth="1"/>
    <col min="11" max="11" width="32.33203125" style="2" bestFit="1" customWidth="1"/>
    <col min="12" max="16384" width="8.88671875" style="2"/>
  </cols>
  <sheetData>
    <row r="3" spans="2:6" x14ac:dyDescent="0.3">
      <c r="C3" s="14" t="s">
        <v>48</v>
      </c>
      <c r="D3" s="14"/>
      <c r="E3" s="14"/>
    </row>
    <row r="4" spans="2:6" x14ac:dyDescent="0.3">
      <c r="C4" s="14"/>
      <c r="D4" s="14"/>
      <c r="E4" s="14"/>
    </row>
    <row r="5" spans="2:6" x14ac:dyDescent="0.3">
      <c r="C5" s="14"/>
      <c r="D5" s="14"/>
      <c r="E5" s="14"/>
    </row>
    <row r="6" spans="2:6" x14ac:dyDescent="0.3">
      <c r="C6" s="14"/>
      <c r="D6" s="14"/>
      <c r="E6" s="14"/>
    </row>
    <row r="12" spans="2:6" x14ac:dyDescent="0.3">
      <c r="C12" s="2" t="s">
        <v>19</v>
      </c>
    </row>
    <row r="14" spans="2:6" x14ac:dyDescent="0.3">
      <c r="B14" s="1" t="s">
        <v>18</v>
      </c>
      <c r="C14" s="1"/>
      <c r="D14" s="1"/>
      <c r="E14" s="1"/>
      <c r="F14" s="1"/>
    </row>
    <row r="15" spans="2:6" ht="31.2" x14ac:dyDescent="0.3">
      <c r="B15" s="3" t="s">
        <v>0</v>
      </c>
      <c r="C15" s="3" t="s">
        <v>1</v>
      </c>
      <c r="D15" s="3" t="s">
        <v>11</v>
      </c>
      <c r="E15" s="3" t="s">
        <v>16</v>
      </c>
      <c r="F15" s="3" t="s">
        <v>17</v>
      </c>
    </row>
    <row r="16" spans="2:6" x14ac:dyDescent="0.3">
      <c r="B16" s="4" t="s">
        <v>5</v>
      </c>
      <c r="C16" s="4">
        <v>1</v>
      </c>
      <c r="D16" s="4" t="s">
        <v>13</v>
      </c>
      <c r="E16" s="4">
        <v>3.1947999999999999</v>
      </c>
      <c r="F16" s="4">
        <v>313.01</v>
      </c>
    </row>
    <row r="17" spans="2:6" x14ac:dyDescent="0.3">
      <c r="B17" s="4" t="s">
        <v>5</v>
      </c>
      <c r="C17" s="4">
        <v>1</v>
      </c>
      <c r="D17" s="4" t="s">
        <v>14</v>
      </c>
      <c r="E17" s="4">
        <v>5.6928999999999998</v>
      </c>
      <c r="F17" s="4">
        <v>175.66</v>
      </c>
    </row>
    <row r="18" spans="2:6" x14ac:dyDescent="0.3">
      <c r="B18" s="4" t="s">
        <v>6</v>
      </c>
      <c r="C18" s="4">
        <v>4</v>
      </c>
      <c r="D18" s="4" t="s">
        <v>13</v>
      </c>
      <c r="E18" s="4">
        <v>1.8957999999999999</v>
      </c>
      <c r="F18" s="4">
        <v>527.48</v>
      </c>
    </row>
    <row r="19" spans="2:6" x14ac:dyDescent="0.3">
      <c r="B19" s="4" t="s">
        <v>6</v>
      </c>
      <c r="C19" s="4">
        <v>4</v>
      </c>
      <c r="D19" s="4" t="s">
        <v>14</v>
      </c>
      <c r="E19" s="4">
        <v>5.7305999999999999</v>
      </c>
      <c r="F19" s="4">
        <v>174.5</v>
      </c>
    </row>
    <row r="20" spans="2:6" x14ac:dyDescent="0.3">
      <c r="B20" s="4" t="s">
        <v>6</v>
      </c>
      <c r="C20" s="4">
        <v>16</v>
      </c>
      <c r="D20" s="4" t="s">
        <v>13</v>
      </c>
      <c r="E20" s="4">
        <v>1.3952</v>
      </c>
      <c r="F20" s="4">
        <v>716.77</v>
      </c>
    </row>
    <row r="21" spans="2:6" x14ac:dyDescent="0.3">
      <c r="B21" s="4" t="s">
        <v>6</v>
      </c>
      <c r="C21" s="4">
        <v>16</v>
      </c>
      <c r="D21" s="4" t="s">
        <v>14</v>
      </c>
      <c r="E21" s="4">
        <v>4.9425999999999997</v>
      </c>
      <c r="F21" s="4">
        <v>202.32</v>
      </c>
    </row>
    <row r="22" spans="2:6" x14ac:dyDescent="0.3">
      <c r="B22" s="4" t="s">
        <v>6</v>
      </c>
      <c r="C22" s="4">
        <v>32</v>
      </c>
      <c r="D22" s="4" t="s">
        <v>13</v>
      </c>
      <c r="E22" s="4">
        <v>1.0430999999999999</v>
      </c>
      <c r="F22" s="4">
        <v>958.67</v>
      </c>
    </row>
    <row r="23" spans="2:6" x14ac:dyDescent="0.3">
      <c r="B23" s="4" t="s">
        <v>6</v>
      </c>
      <c r="C23" s="4">
        <v>32</v>
      </c>
      <c r="D23" s="4" t="s">
        <v>14</v>
      </c>
      <c r="E23" s="4">
        <v>6.7747999999999999</v>
      </c>
      <c r="F23" s="4">
        <v>147.61000000000001</v>
      </c>
    </row>
    <row r="24" spans="2:6" x14ac:dyDescent="0.3">
      <c r="B24" s="4" t="s">
        <v>6</v>
      </c>
      <c r="C24" s="4">
        <v>64</v>
      </c>
      <c r="D24" s="4" t="s">
        <v>13</v>
      </c>
      <c r="E24" s="4">
        <v>0.39500000000000002</v>
      </c>
      <c r="F24" s="4">
        <v>2531.33</v>
      </c>
    </row>
    <row r="25" spans="2:6" x14ac:dyDescent="0.3">
      <c r="B25" s="4" t="s">
        <v>6</v>
      </c>
      <c r="C25" s="4">
        <v>64</v>
      </c>
      <c r="D25" s="4" t="s">
        <v>14</v>
      </c>
      <c r="E25" s="4">
        <v>4.3</v>
      </c>
      <c r="F25" s="4">
        <v>232.97</v>
      </c>
    </row>
    <row r="36" spans="4:11" x14ac:dyDescent="0.3">
      <c r="D36" s="11" t="s">
        <v>36</v>
      </c>
      <c r="E36" s="11" t="s">
        <v>37</v>
      </c>
      <c r="F36" s="11" t="s">
        <v>38</v>
      </c>
      <c r="G36" s="11" t="s">
        <v>39</v>
      </c>
      <c r="H36" s="11" t="s">
        <v>40</v>
      </c>
      <c r="I36" s="11" t="s">
        <v>41</v>
      </c>
      <c r="J36" s="11" t="s">
        <v>42</v>
      </c>
      <c r="K36" s="11" t="s">
        <v>43</v>
      </c>
    </row>
    <row r="37" spans="4:11" x14ac:dyDescent="0.3">
      <c r="D37" s="8">
        <v>0.47599999999999998</v>
      </c>
      <c r="E37" s="8">
        <v>3.8393999999999999</v>
      </c>
      <c r="F37" s="8">
        <v>0.19</v>
      </c>
      <c r="G37" s="8">
        <v>3.0145</v>
      </c>
      <c r="H37" s="8">
        <v>0.2712</v>
      </c>
      <c r="I37" s="8">
        <v>2.7084999999999999</v>
      </c>
      <c r="J37" s="8">
        <v>0.13350000000000001</v>
      </c>
      <c r="K37" s="8">
        <v>3.0386000000000002</v>
      </c>
    </row>
    <row r="38" spans="4:11" x14ac:dyDescent="0.3">
      <c r="D38" s="8">
        <v>1.7729999999999999</v>
      </c>
      <c r="E38" s="8">
        <v>5.7091000000000003</v>
      </c>
      <c r="F38" s="8">
        <v>0.98</v>
      </c>
      <c r="G38" s="8">
        <v>3.9624999999999999</v>
      </c>
      <c r="H38" s="8">
        <v>0.62190000000000001</v>
      </c>
      <c r="I38" s="8">
        <v>7.1135000000000002</v>
      </c>
      <c r="J38" s="8">
        <v>0.13769999999999999</v>
      </c>
      <c r="K38" s="8">
        <v>3.1082999999999998</v>
      </c>
    </row>
    <row r="39" spans="4:11" x14ac:dyDescent="0.3">
      <c r="D39" s="8">
        <v>1.7645</v>
      </c>
      <c r="E39" s="8">
        <v>5.5404999999999998</v>
      </c>
      <c r="F39" s="8">
        <v>1.0310999999999999</v>
      </c>
      <c r="G39" s="8">
        <v>5.9042000000000003</v>
      </c>
      <c r="H39" s="8">
        <v>0.93979999999999997</v>
      </c>
      <c r="I39" s="8">
        <v>5.8318000000000003</v>
      </c>
      <c r="J39" s="8">
        <v>0.1336</v>
      </c>
      <c r="K39" s="8">
        <v>3.4981</v>
      </c>
    </row>
    <row r="40" spans="4:11" x14ac:dyDescent="0.3">
      <c r="D40" s="8">
        <v>2.4716999999999998</v>
      </c>
      <c r="E40" s="8">
        <v>6.3352000000000004</v>
      </c>
      <c r="F40" s="8">
        <v>1.1338999999999999</v>
      </c>
      <c r="G40" s="8">
        <v>4.5819999999999999</v>
      </c>
      <c r="H40" s="8">
        <v>0.98929999999999996</v>
      </c>
      <c r="I40" s="8">
        <v>5.0879000000000003</v>
      </c>
      <c r="J40" s="8">
        <v>0.14879999999999999</v>
      </c>
      <c r="K40" s="8">
        <v>3.9647000000000001</v>
      </c>
    </row>
    <row r="41" spans="4:11" x14ac:dyDescent="0.3">
      <c r="D41" s="8">
        <v>1.3459000000000001</v>
      </c>
      <c r="E41" s="8">
        <v>6.6093999999999999</v>
      </c>
      <c r="F41" s="8">
        <v>0.99309999999999998</v>
      </c>
      <c r="G41" s="8">
        <v>3.4756999999999998</v>
      </c>
      <c r="H41" s="8">
        <v>0.65329999999999999</v>
      </c>
      <c r="I41" s="8">
        <v>7.8270999999999997</v>
      </c>
      <c r="J41" s="8">
        <v>0.14829999999999999</v>
      </c>
      <c r="K41" s="8">
        <v>5.3678999999999997</v>
      </c>
    </row>
    <row r="42" spans="4:11" x14ac:dyDescent="0.3">
      <c r="D42" s="8">
        <v>2.3580000000000001</v>
      </c>
      <c r="E42" s="8">
        <v>4.9093999999999998</v>
      </c>
      <c r="F42" s="8">
        <v>0.87790000000000001</v>
      </c>
      <c r="G42" s="8">
        <v>4.1665999999999999</v>
      </c>
      <c r="H42" s="8">
        <v>0.94279999999999997</v>
      </c>
      <c r="I42" s="8">
        <v>5.1471</v>
      </c>
      <c r="J42" s="8">
        <v>0.1336</v>
      </c>
      <c r="K42" s="8">
        <v>3.0387</v>
      </c>
    </row>
    <row r="43" spans="4:11" x14ac:dyDescent="0.3">
      <c r="D43" s="8">
        <v>1.9549000000000001</v>
      </c>
      <c r="E43" s="8">
        <v>6.7971000000000004</v>
      </c>
      <c r="F43" s="8">
        <v>1.3965000000000001</v>
      </c>
      <c r="G43" s="8">
        <v>5.8779000000000003</v>
      </c>
      <c r="H43" s="8">
        <v>0.84279999999999999</v>
      </c>
      <c r="I43" s="8">
        <v>7.7900999999999998</v>
      </c>
      <c r="J43" s="8">
        <v>0.20169999999999999</v>
      </c>
      <c r="K43" s="8">
        <v>5.0732999999999997</v>
      </c>
    </row>
    <row r="44" spans="4:11" x14ac:dyDescent="0.3">
      <c r="D44" s="8">
        <v>2.2307000000000001</v>
      </c>
      <c r="E44" s="8">
        <v>6.7413999999999996</v>
      </c>
      <c r="F44" s="8">
        <v>1.1012999999999999</v>
      </c>
      <c r="G44" s="8">
        <v>4.38</v>
      </c>
      <c r="H44" s="8">
        <v>0.95740000000000003</v>
      </c>
      <c r="I44" s="8">
        <v>4.2633000000000001</v>
      </c>
      <c r="J44" s="8">
        <v>0.2218</v>
      </c>
      <c r="K44" s="8">
        <v>4.1607000000000003</v>
      </c>
    </row>
    <row r="45" spans="4:11" x14ac:dyDescent="0.3">
      <c r="D45" s="8">
        <v>1.5737000000000001</v>
      </c>
      <c r="E45" s="8">
        <v>4.3678999999999997</v>
      </c>
      <c r="F45" s="8">
        <v>1.321</v>
      </c>
      <c r="G45" s="8">
        <v>4.6226000000000003</v>
      </c>
      <c r="H45" s="8">
        <v>0.67230000000000001</v>
      </c>
      <c r="I45" s="8">
        <v>5.0065</v>
      </c>
      <c r="J45" s="8">
        <v>0.20699999999999999</v>
      </c>
      <c r="K45" s="8">
        <v>3.5817000000000001</v>
      </c>
    </row>
    <row r="46" spans="4:11" x14ac:dyDescent="0.3">
      <c r="D46" s="8">
        <v>1.6671</v>
      </c>
      <c r="E46" s="8">
        <v>5.6848999999999998</v>
      </c>
      <c r="F46" s="8">
        <v>1.4111</v>
      </c>
      <c r="G46" s="8">
        <v>5.476</v>
      </c>
      <c r="H46" s="8">
        <v>0.62190000000000001</v>
      </c>
      <c r="I46" s="8">
        <v>7.1</v>
      </c>
      <c r="J46" s="8">
        <v>0.1915</v>
      </c>
      <c r="K46" s="8">
        <v>3.6194999999999999</v>
      </c>
    </row>
    <row r="47" spans="4:11" x14ac:dyDescent="0.3">
      <c r="D47" s="8">
        <v>1.6858</v>
      </c>
      <c r="E47" s="8">
        <v>5.8902999999999999</v>
      </c>
      <c r="F47" s="8">
        <v>1.3581000000000001</v>
      </c>
      <c r="G47" s="8">
        <v>3.6867000000000001</v>
      </c>
      <c r="H47" s="8">
        <v>0.62849999999999995</v>
      </c>
      <c r="I47" s="8">
        <v>6.9090999999999996</v>
      </c>
      <c r="J47" s="8">
        <v>0.14649999999999999</v>
      </c>
      <c r="K47" s="8">
        <v>4.4089999999999998</v>
      </c>
    </row>
    <row r="48" spans="4:11" x14ac:dyDescent="0.3">
      <c r="D48" s="8">
        <v>1.5918000000000001</v>
      </c>
      <c r="E48" s="8">
        <v>4.6287000000000003</v>
      </c>
      <c r="F48" s="8">
        <v>1.0619000000000001</v>
      </c>
      <c r="G48" s="8">
        <v>5.7557999999999998</v>
      </c>
      <c r="H48" s="8">
        <v>0.6119</v>
      </c>
      <c r="I48" s="8">
        <v>5.4406999999999996</v>
      </c>
      <c r="J48" s="8">
        <v>0.2132</v>
      </c>
      <c r="K48" s="8">
        <v>4.6467999999999998</v>
      </c>
    </row>
    <row r="49" spans="3:11" x14ac:dyDescent="0.3">
      <c r="D49" s="8">
        <v>1.3768</v>
      </c>
      <c r="E49" s="8">
        <v>6.4603000000000002</v>
      </c>
      <c r="F49" s="8">
        <v>1.3292999999999999</v>
      </c>
      <c r="G49" s="8">
        <v>4.3254000000000001</v>
      </c>
      <c r="H49" s="8">
        <v>0.8619</v>
      </c>
      <c r="I49" s="8">
        <v>5.2385000000000002</v>
      </c>
      <c r="J49" s="8">
        <v>0.13769999999999999</v>
      </c>
      <c r="K49" s="8">
        <v>3.3273000000000001</v>
      </c>
    </row>
    <row r="50" spans="3:11" x14ac:dyDescent="0.3">
      <c r="D50" s="8">
        <v>1.5549999999999999</v>
      </c>
      <c r="E50" s="8">
        <v>4.1013000000000002</v>
      </c>
      <c r="F50" s="8">
        <v>1.1292</v>
      </c>
      <c r="G50" s="8">
        <v>4.7079000000000004</v>
      </c>
      <c r="H50" s="8">
        <v>0.68669999999999998</v>
      </c>
      <c r="I50" s="8">
        <v>7.2637999999999998</v>
      </c>
      <c r="J50" s="8">
        <v>0.23480000000000001</v>
      </c>
      <c r="K50" s="8">
        <v>3.7682000000000002</v>
      </c>
    </row>
    <row r="51" spans="3:11" x14ac:dyDescent="0.3">
      <c r="D51" s="8">
        <v>2.0693999999999999</v>
      </c>
      <c r="E51" s="8">
        <v>4.3876999999999997</v>
      </c>
      <c r="F51" s="8">
        <v>1.4463999999999999</v>
      </c>
      <c r="G51" s="8">
        <v>4.0972999999999997</v>
      </c>
      <c r="H51" s="8">
        <v>0.9234</v>
      </c>
      <c r="I51" s="8">
        <v>4.9774000000000003</v>
      </c>
      <c r="J51" s="8">
        <v>0.1492</v>
      </c>
      <c r="K51" s="8">
        <v>4.3140000000000001</v>
      </c>
    </row>
    <row r="52" spans="3:11" x14ac:dyDescent="0.3">
      <c r="D52" s="8">
        <v>2.3620999999999999</v>
      </c>
      <c r="E52" s="8">
        <v>5.7024999999999997</v>
      </c>
      <c r="F52" s="8">
        <v>1.0596000000000001</v>
      </c>
      <c r="G52" s="8">
        <v>5.0964</v>
      </c>
      <c r="H52" s="8">
        <v>0.93500000000000005</v>
      </c>
      <c r="I52" s="8">
        <v>7.8667999999999996</v>
      </c>
      <c r="J52" s="8">
        <v>0.21970000000000001</v>
      </c>
      <c r="K52" s="8">
        <v>5.3731</v>
      </c>
    </row>
    <row r="53" spans="3:11" x14ac:dyDescent="0.3">
      <c r="D53" s="8">
        <v>1.4407000000000001</v>
      </c>
      <c r="E53" s="8">
        <v>6.7950999999999997</v>
      </c>
      <c r="F53" s="8">
        <v>1.4300999999999999</v>
      </c>
      <c r="G53" s="8">
        <v>5.2332000000000001</v>
      </c>
      <c r="H53" s="8">
        <v>0.98460000000000003</v>
      </c>
      <c r="I53" s="8">
        <v>6.6951000000000001</v>
      </c>
      <c r="J53" s="8">
        <v>0.19939999999999999</v>
      </c>
      <c r="K53" s="8">
        <v>4.0468000000000002</v>
      </c>
    </row>
    <row r="54" spans="3:11" x14ac:dyDescent="0.3">
      <c r="D54" s="8">
        <v>1.3463000000000001</v>
      </c>
      <c r="E54" s="8">
        <v>6.8975999999999997</v>
      </c>
      <c r="F54" s="8">
        <v>1.0572999999999999</v>
      </c>
      <c r="G54" s="8">
        <v>6.0940000000000003</v>
      </c>
      <c r="H54" s="8">
        <v>0.9698</v>
      </c>
      <c r="I54" s="8">
        <v>6.9108000000000001</v>
      </c>
      <c r="J54" s="8">
        <v>0.15160000000000001</v>
      </c>
      <c r="K54" s="8">
        <v>5.2980999999999998</v>
      </c>
    </row>
    <row r="55" spans="3:11" x14ac:dyDescent="0.3">
      <c r="D55" s="8">
        <v>2.3399000000000001</v>
      </c>
      <c r="E55" s="8">
        <v>5.0571000000000002</v>
      </c>
      <c r="F55" s="8">
        <v>0.91739999999999999</v>
      </c>
      <c r="G55" s="8">
        <v>5.5919999999999996</v>
      </c>
      <c r="H55" s="8">
        <v>0.84209999999999996</v>
      </c>
      <c r="I55" s="8">
        <v>7.9672000000000001</v>
      </c>
      <c r="J55" s="8">
        <v>0.16980000000000001</v>
      </c>
      <c r="K55" s="8">
        <v>4.6487999999999996</v>
      </c>
    </row>
    <row r="56" spans="3:11" x14ac:dyDescent="0.3">
      <c r="D56" s="8">
        <v>4.5326000000000004</v>
      </c>
      <c r="E56" s="8">
        <v>8.1570999999999998</v>
      </c>
      <c r="F56" s="8">
        <v>6.6788999999999996</v>
      </c>
      <c r="G56" s="8">
        <v>8.8012999999999995</v>
      </c>
      <c r="H56" s="8">
        <v>5.9054000000000002</v>
      </c>
      <c r="I56" s="8">
        <v>18.3507</v>
      </c>
      <c r="J56" s="8">
        <v>4.6345000000000001</v>
      </c>
      <c r="K56" s="8">
        <v>7.7290999999999999</v>
      </c>
    </row>
    <row r="58" spans="3:11" x14ac:dyDescent="0.3">
      <c r="C58" s="8" t="s">
        <v>33</v>
      </c>
      <c r="D58" s="8">
        <f>MIN(D37:D56)</f>
        <v>0.47599999999999998</v>
      </c>
      <c r="E58" s="8">
        <f>MIN(E37:E56)</f>
        <v>3.8393999999999999</v>
      </c>
      <c r="F58" s="8">
        <f>MIN(F37:F56)</f>
        <v>0.19</v>
      </c>
      <c r="G58" s="8">
        <f>MIN(G37:G56)</f>
        <v>3.0145</v>
      </c>
      <c r="H58" s="8">
        <f>MIN(H37:H56)</f>
        <v>0.2712</v>
      </c>
      <c r="I58" s="8">
        <f>MIN(I37:I56)</f>
        <v>2.7084999999999999</v>
      </c>
      <c r="J58" s="8">
        <f>MIN(J37:J56)</f>
        <v>0.13350000000000001</v>
      </c>
      <c r="K58" s="8">
        <f>MIN(K37:K56)</f>
        <v>3.0386000000000002</v>
      </c>
    </row>
    <row r="59" spans="3:11" x14ac:dyDescent="0.3">
      <c r="C59" s="8" t="s">
        <v>34</v>
      </c>
      <c r="D59" s="8">
        <f>MAX(D37:D56)</f>
        <v>4.5326000000000004</v>
      </c>
      <c r="E59" s="8">
        <f>MAX(E37:E56)</f>
        <v>8.1570999999999998</v>
      </c>
      <c r="F59" s="8">
        <f>MAX(F37:F56)</f>
        <v>6.6788999999999996</v>
      </c>
      <c r="G59" s="8">
        <f>MAX(G37:G56)</f>
        <v>8.8012999999999995</v>
      </c>
      <c r="H59" s="8">
        <f>MAX(H37:H56)</f>
        <v>5.9054000000000002</v>
      </c>
      <c r="I59" s="8">
        <f>MAX(I37:I56)</f>
        <v>18.3507</v>
      </c>
      <c r="J59" s="8">
        <f>MAX(J37:J56)</f>
        <v>4.6345000000000001</v>
      </c>
      <c r="K59" s="8">
        <f>MAX(K37:K56)</f>
        <v>7.7290999999999999</v>
      </c>
    </row>
    <row r="60" spans="3:11" x14ac:dyDescent="0.3">
      <c r="C60" s="8" t="s">
        <v>35</v>
      </c>
      <c r="D60" s="8">
        <f>AVERAGE(D37:D56)</f>
        <v>1.8957950000000001</v>
      </c>
      <c r="E60" s="8">
        <f>AVERAGE(E37:E56)</f>
        <v>5.7305999999999999</v>
      </c>
      <c r="F60" s="8">
        <f>AVERAGE(F37:F56)</f>
        <v>1.395205</v>
      </c>
      <c r="G60" s="8">
        <f>AVERAGE(G37:G56)</f>
        <v>4.9425999999999997</v>
      </c>
      <c r="H60" s="8">
        <f>AVERAGE(H37:H56)</f>
        <v>1.0431000000000001</v>
      </c>
      <c r="I60" s="8">
        <f>AVERAGE(I37:I56)</f>
        <v>6.7747950000000001</v>
      </c>
      <c r="J60" s="8">
        <f>AVERAGE(J37:J56)</f>
        <v>0.39569500000000002</v>
      </c>
      <c r="K60" s="8">
        <f>AVERAGE(K37:K56)</f>
        <v>4.3006349999999998</v>
      </c>
    </row>
  </sheetData>
  <mergeCells count="2">
    <mergeCell ref="B14:F14"/>
    <mergeCell ref="C3:E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622D81C5128BA4EB050D6B92DE11BFE" ma:contentTypeVersion="14" ma:contentTypeDescription="Crear nuevo documento." ma:contentTypeScope="" ma:versionID="f5ace10550285bacae22d443d262d2d8">
  <xsd:schema xmlns:xsd="http://www.w3.org/2001/XMLSchema" xmlns:xs="http://www.w3.org/2001/XMLSchema" xmlns:p="http://schemas.microsoft.com/office/2006/metadata/properties" xmlns:ns3="0609c243-f90b-4bbd-a3de-de609bebfc4f" xmlns:ns4="74c6d661-a070-483f-96ac-836c725968f9" targetNamespace="http://schemas.microsoft.com/office/2006/metadata/properties" ma:root="true" ma:fieldsID="059abe8188f16a48894c307529212238" ns3:_="" ns4:_="">
    <xsd:import namespace="0609c243-f90b-4bbd-a3de-de609bebfc4f"/>
    <xsd:import namespace="74c6d661-a070-483f-96ac-836c725968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09c243-f90b-4bbd-a3de-de609bebfc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6d661-a070-483f-96ac-836c725968f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609c243-f90b-4bbd-a3de-de609bebfc4f" xsi:nil="true"/>
  </documentManagement>
</p:properties>
</file>

<file path=customXml/itemProps1.xml><?xml version="1.0" encoding="utf-8"?>
<ds:datastoreItem xmlns:ds="http://schemas.openxmlformats.org/officeDocument/2006/customXml" ds:itemID="{7E115DC4-0872-442B-B337-6CB79EF0EE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09c243-f90b-4bbd-a3de-de609bebfc4f"/>
    <ds:schemaRef ds:uri="74c6d661-a070-483f-96ac-836c725968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16E667-9B3A-4A2B-A805-81BFBEE953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FC0D08-6D0E-40E2-8891-BDEF0E10FCC1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74c6d661-a070-483f-96ac-836c725968f9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0609c243-f90b-4bbd-a3de-de609bebfc4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Tiempo de Firma Digital (SHA256</vt:lpstr>
      <vt:lpstr>Tiempo de Cifrado de la Tabla (</vt:lpstr>
      <vt:lpstr>Tiempo de Verificación de Consu</vt:lpstr>
      <vt:lpstr>Cifrado AES vs RSA</vt:lpstr>
      <vt:lpstr>Velocidad Procesador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Felipe Vargas Morales</dc:creator>
  <cp:lastModifiedBy>Carlos Felipe Vargas Morales</cp:lastModifiedBy>
  <dcterms:created xsi:type="dcterms:W3CDTF">2025-04-28T16:32:54Z</dcterms:created>
  <dcterms:modified xsi:type="dcterms:W3CDTF">2025-04-29T04:39:23Z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0x010100D622D81C5128BA4EB050D6B92DE11BFE</vt:lpwstr>
  </property>
</Properties>
</file>