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gameassets\Documents\"/>
    </mc:Choice>
  </mc:AlternateContent>
  <bookViews>
    <workbookView xWindow="480" yWindow="105" windowWidth="21840" windowHeight="9975"/>
  </bookViews>
  <sheets>
    <sheet name="UnitMod" sheetId="1" r:id="rId1"/>
  </sheets>
  <calcPr calcId="152511"/>
</workbook>
</file>

<file path=xl/calcChain.xml><?xml version="1.0" encoding="utf-8"?>
<calcChain xmlns="http://schemas.openxmlformats.org/spreadsheetml/2006/main">
  <c r="H57" i="1" l="1"/>
  <c r="I57" i="1"/>
  <c r="J57" i="1"/>
  <c r="K57" i="1"/>
  <c r="L57" i="1"/>
  <c r="M57" i="1"/>
  <c r="N57" i="1"/>
  <c r="O57" i="1"/>
  <c r="P57" i="1"/>
  <c r="Q57" i="1"/>
  <c r="R57" i="1"/>
  <c r="S57" i="1"/>
  <c r="T57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H111" i="1" l="1"/>
  <c r="I111" i="1"/>
  <c r="J111" i="1"/>
  <c r="K111" i="1"/>
  <c r="L111" i="1"/>
  <c r="M111" i="1"/>
  <c r="N111" i="1"/>
  <c r="O111" i="1"/>
  <c r="P111" i="1"/>
  <c r="Q111" i="1"/>
  <c r="R111" i="1"/>
  <c r="H112" i="1"/>
  <c r="I112" i="1"/>
  <c r="J112" i="1"/>
  <c r="K112" i="1"/>
  <c r="L112" i="1"/>
  <c r="M112" i="1"/>
  <c r="N112" i="1"/>
  <c r="O112" i="1"/>
  <c r="P112" i="1"/>
  <c r="Q112" i="1"/>
  <c r="R112" i="1"/>
  <c r="H113" i="1"/>
  <c r="I113" i="1"/>
  <c r="J113" i="1"/>
  <c r="K113" i="1"/>
  <c r="L113" i="1"/>
  <c r="M113" i="1"/>
  <c r="N113" i="1"/>
  <c r="O113" i="1"/>
  <c r="P113" i="1"/>
  <c r="Q113" i="1"/>
  <c r="R113" i="1"/>
  <c r="H114" i="1"/>
  <c r="I114" i="1"/>
  <c r="J114" i="1"/>
  <c r="K114" i="1"/>
  <c r="L114" i="1"/>
  <c r="M114" i="1"/>
  <c r="N114" i="1"/>
  <c r="O114" i="1"/>
  <c r="P114" i="1"/>
  <c r="Q114" i="1"/>
  <c r="R114" i="1"/>
  <c r="H116" i="1"/>
  <c r="I116" i="1"/>
  <c r="J116" i="1"/>
  <c r="K116" i="1"/>
  <c r="L116" i="1"/>
  <c r="M116" i="1"/>
  <c r="N116" i="1"/>
  <c r="O116" i="1"/>
  <c r="P116" i="1"/>
  <c r="Q116" i="1"/>
  <c r="R116" i="1"/>
  <c r="H117" i="1"/>
  <c r="I117" i="1"/>
  <c r="J117" i="1"/>
  <c r="K117" i="1"/>
  <c r="L117" i="1"/>
  <c r="M117" i="1"/>
  <c r="N117" i="1"/>
  <c r="O117" i="1"/>
  <c r="P117" i="1"/>
  <c r="Q117" i="1"/>
  <c r="R117" i="1"/>
  <c r="H118" i="1"/>
  <c r="I118" i="1"/>
  <c r="J118" i="1"/>
  <c r="K118" i="1"/>
  <c r="L118" i="1"/>
  <c r="M118" i="1"/>
  <c r="N118" i="1"/>
  <c r="O118" i="1"/>
  <c r="P118" i="1"/>
  <c r="Q118" i="1"/>
  <c r="R118" i="1"/>
  <c r="H119" i="1"/>
  <c r="I119" i="1"/>
  <c r="J119" i="1"/>
  <c r="K119" i="1"/>
  <c r="L119" i="1"/>
  <c r="M119" i="1"/>
  <c r="N119" i="1"/>
  <c r="O119" i="1"/>
  <c r="P119" i="1"/>
  <c r="Q119" i="1"/>
  <c r="R119" i="1"/>
  <c r="H121" i="1"/>
  <c r="I121" i="1"/>
  <c r="J121" i="1"/>
  <c r="K121" i="1"/>
  <c r="L121" i="1"/>
  <c r="M121" i="1"/>
  <c r="N121" i="1"/>
  <c r="O121" i="1"/>
  <c r="P121" i="1"/>
  <c r="Q121" i="1"/>
  <c r="R121" i="1"/>
  <c r="H122" i="1"/>
  <c r="I122" i="1"/>
  <c r="J122" i="1"/>
  <c r="K122" i="1"/>
  <c r="L122" i="1"/>
  <c r="M122" i="1"/>
  <c r="N122" i="1"/>
  <c r="O122" i="1"/>
  <c r="P122" i="1"/>
  <c r="Q122" i="1"/>
  <c r="R122" i="1"/>
  <c r="H124" i="1"/>
  <c r="I124" i="1"/>
  <c r="J124" i="1"/>
  <c r="K124" i="1"/>
  <c r="L124" i="1"/>
  <c r="M124" i="1"/>
  <c r="N124" i="1"/>
  <c r="O124" i="1"/>
  <c r="P124" i="1"/>
  <c r="Q124" i="1"/>
  <c r="R124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I45" i="1" l="1"/>
  <c r="T49" i="1"/>
  <c r="H81" i="1"/>
  <c r="I86" i="1"/>
  <c r="I82" i="1"/>
  <c r="S86" i="1"/>
  <c r="L78" i="1"/>
  <c r="N79" i="1"/>
  <c r="P39" i="1"/>
  <c r="I79" i="1"/>
  <c r="T86" i="1"/>
  <c r="K76" i="1"/>
  <c r="L41" i="1"/>
  <c r="O46" i="1"/>
  <c r="M47" i="1"/>
  <c r="K80" i="1"/>
  <c r="N47" i="1"/>
  <c r="Q81" i="1"/>
  <c r="N80" i="1"/>
  <c r="L43" i="1"/>
  <c r="K43" i="1"/>
  <c r="I47" i="1"/>
  <c r="O80" i="1"/>
  <c r="H38" i="1"/>
  <c r="O40" i="1"/>
  <c r="P82" i="1"/>
  <c r="M83" i="1"/>
  <c r="S43" i="1"/>
  <c r="L39" i="1"/>
  <c r="P45" i="1"/>
  <c r="M41" i="1"/>
  <c r="N40" i="1"/>
  <c r="Q80" i="1"/>
  <c r="T43" i="1"/>
  <c r="P43" i="1"/>
  <c r="I50" i="1"/>
  <c r="P80" i="1"/>
  <c r="O45" i="1"/>
  <c r="O42" i="1"/>
  <c r="O50" i="1"/>
  <c r="T38" i="1"/>
  <c r="R50" i="1"/>
  <c r="R40" i="1"/>
  <c r="R75" i="1"/>
  <c r="Q42" i="1"/>
  <c r="J39" i="1"/>
  <c r="H83" i="1"/>
  <c r="I40" i="1"/>
  <c r="S80" i="1"/>
  <c r="K42" i="1"/>
  <c r="M46" i="1"/>
  <c r="M87" i="1"/>
  <c r="T82" i="1"/>
  <c r="P50" i="1"/>
  <c r="O85" i="1"/>
  <c r="Q83" i="1"/>
  <c r="R85" i="1"/>
  <c r="I77" i="1"/>
  <c r="O86" i="1"/>
  <c r="M42" i="1"/>
  <c r="L86" i="1"/>
  <c r="K83" i="1"/>
  <c r="Q50" i="1"/>
  <c r="L48" i="1"/>
  <c r="P77" i="1"/>
  <c r="O39" i="1"/>
  <c r="N77" i="1"/>
  <c r="Q46" i="1"/>
  <c r="P78" i="1"/>
  <c r="J38" i="1"/>
  <c r="T79" i="1"/>
  <c r="H45" i="1"/>
  <c r="T45" i="1"/>
  <c r="H40" i="1"/>
  <c r="K45" i="1"/>
  <c r="M39" i="1"/>
  <c r="N87" i="1"/>
  <c r="T87" i="1"/>
  <c r="J80" i="1"/>
  <c r="O48" i="1"/>
  <c r="L83" i="1"/>
  <c r="T44" i="1"/>
  <c r="M50" i="1"/>
  <c r="Q40" i="1"/>
  <c r="O78" i="1"/>
  <c r="K84" i="1"/>
  <c r="I81" i="1"/>
  <c r="S81" i="1"/>
  <c r="L45" i="1"/>
  <c r="I38" i="1"/>
  <c r="N75" i="1"/>
  <c r="K81" i="1"/>
  <c r="J44" i="1"/>
  <c r="L87" i="1"/>
  <c r="M40" i="1"/>
  <c r="P75" i="1"/>
  <c r="R43" i="1"/>
  <c r="P81" i="1"/>
  <c r="M85" i="1"/>
  <c r="S82" i="1"/>
  <c r="T46" i="1"/>
  <c r="I46" i="1"/>
  <c r="P48" i="1"/>
  <c r="K38" i="1"/>
  <c r="H75" i="1"/>
  <c r="N78" i="1"/>
  <c r="R78" i="1"/>
  <c r="H84" i="1"/>
  <c r="Q79" i="1"/>
  <c r="M82" i="1"/>
  <c r="K44" i="1"/>
  <c r="K46" i="1"/>
  <c r="J48" i="1"/>
  <c r="L75" i="1"/>
  <c r="P86" i="1"/>
  <c r="K82" i="1"/>
  <c r="I75" i="1"/>
  <c r="H49" i="1"/>
  <c r="H42" i="1"/>
  <c r="N44" i="1"/>
  <c r="M44" i="1"/>
  <c r="O76" i="1"/>
  <c r="R47" i="1"/>
  <c r="L85" i="1"/>
  <c r="M86" i="1"/>
  <c r="Q78" i="1"/>
  <c r="R39" i="1"/>
  <c r="H78" i="1"/>
  <c r="T81" i="1"/>
  <c r="K77" i="1"/>
  <c r="N46" i="1"/>
  <c r="I44" i="1"/>
  <c r="Q43" i="1"/>
  <c r="I42" i="1"/>
  <c r="R45" i="1"/>
  <c r="N49" i="1"/>
  <c r="H85" i="1"/>
  <c r="Q39" i="1"/>
  <c r="Q77" i="1"/>
  <c r="H86" i="1"/>
  <c r="I49" i="1"/>
  <c r="H48" i="1"/>
  <c r="N42" i="1"/>
  <c r="L38" i="1"/>
  <c r="P76" i="1"/>
  <c r="J85" i="1"/>
  <c r="N84" i="1"/>
  <c r="R83" i="1"/>
  <c r="J79" i="1"/>
  <c r="S45" i="1"/>
  <c r="O79" i="1"/>
  <c r="T47" i="1"/>
  <c r="J87" i="1"/>
  <c r="Q49" i="1"/>
  <c r="L46" i="1"/>
  <c r="S85" i="1"/>
  <c r="R49" i="1"/>
  <c r="I84" i="1"/>
  <c r="L50" i="1"/>
  <c r="S48" i="1"/>
  <c r="O87" i="1"/>
  <c r="J83" i="1"/>
  <c r="M49" i="1"/>
  <c r="S44" i="1"/>
  <c r="S47" i="1"/>
  <c r="P47" i="1"/>
  <c r="N38" i="1"/>
  <c r="N82" i="1"/>
  <c r="Q82" i="1"/>
  <c r="H44" i="1"/>
  <c r="S41" i="1"/>
  <c r="K75" i="1"/>
  <c r="J77" i="1"/>
  <c r="O44" i="1"/>
  <c r="L82" i="1"/>
  <c r="S83" i="1"/>
  <c r="R38" i="1"/>
  <c r="T39" i="1"/>
  <c r="S75" i="1"/>
  <c r="T50" i="1"/>
  <c r="L84" i="1"/>
  <c r="Q38" i="1"/>
  <c r="Q47" i="1"/>
  <c r="S78" i="1"/>
  <c r="P46" i="1"/>
  <c r="I87" i="1"/>
  <c r="O49" i="1"/>
  <c r="L77" i="1"/>
  <c r="H76" i="1"/>
  <c r="H50" i="1"/>
  <c r="J40" i="1"/>
  <c r="H46" i="1"/>
  <c r="N48" i="1"/>
  <c r="N43" i="1"/>
  <c r="Q87" i="1"/>
  <c r="R87" i="1"/>
  <c r="P85" i="1"/>
  <c r="I43" i="1"/>
  <c r="T48" i="1"/>
  <c r="I76" i="1"/>
  <c r="T42" i="1"/>
  <c r="J43" i="1"/>
  <c r="R42" i="1"/>
  <c r="Q86" i="1"/>
  <c r="H80" i="1"/>
  <c r="L76" i="1"/>
  <c r="K39" i="1"/>
  <c r="T76" i="1"/>
  <c r="O83" i="1"/>
  <c r="I80" i="1"/>
  <c r="S46" i="1"/>
  <c r="N81" i="1"/>
  <c r="M76" i="1"/>
  <c r="K86" i="1"/>
  <c r="M38" i="1"/>
  <c r="P79" i="1"/>
  <c r="T84" i="1"/>
  <c r="N41" i="1"/>
  <c r="K50" i="1"/>
  <c r="K47" i="1"/>
  <c r="P40" i="1"/>
  <c r="R79" i="1"/>
  <c r="R80" i="1"/>
  <c r="H39" i="1"/>
  <c r="K85" i="1"/>
  <c r="J45" i="1"/>
  <c r="R41" i="1"/>
  <c r="M45" i="1"/>
  <c r="O84" i="1"/>
  <c r="O41" i="1"/>
  <c r="P87" i="1"/>
  <c r="P49" i="1"/>
  <c r="L44" i="1"/>
  <c r="O77" i="1"/>
  <c r="L81" i="1"/>
  <c r="P44" i="1"/>
  <c r="I39" i="1"/>
  <c r="T40" i="1"/>
  <c r="P38" i="1"/>
  <c r="J50" i="1"/>
  <c r="J84" i="1"/>
  <c r="S77" i="1"/>
  <c r="R76" i="1"/>
  <c r="S76" i="1"/>
  <c r="T75" i="1"/>
  <c r="O75" i="1"/>
  <c r="Q48" i="1"/>
  <c r="L49" i="1"/>
  <c r="O82" i="1"/>
  <c r="H77" i="1"/>
  <c r="K78" i="1"/>
  <c r="J41" i="1"/>
  <c r="M79" i="1"/>
  <c r="N83" i="1"/>
  <c r="M48" i="1"/>
  <c r="H79" i="1"/>
  <c r="K87" i="1"/>
  <c r="M75" i="1"/>
  <c r="R82" i="1"/>
  <c r="S38" i="1"/>
  <c r="M81" i="1"/>
  <c r="T83" i="1"/>
  <c r="T78" i="1"/>
  <c r="I85" i="1"/>
  <c r="M43" i="1"/>
  <c r="K40" i="1"/>
  <c r="Q45" i="1"/>
  <c r="S84" i="1"/>
  <c r="Q84" i="1"/>
  <c r="R46" i="1"/>
  <c r="J46" i="1"/>
  <c r="M84" i="1"/>
  <c r="J47" i="1"/>
  <c r="N86" i="1"/>
  <c r="T80" i="1"/>
  <c r="T85" i="1"/>
  <c r="S39" i="1"/>
  <c r="J75" i="1"/>
  <c r="M77" i="1"/>
  <c r="L80" i="1"/>
  <c r="Q85" i="1"/>
  <c r="H87" i="1"/>
  <c r="N85" i="1"/>
  <c r="K48" i="1"/>
  <c r="R44" i="1"/>
  <c r="S50" i="1"/>
  <c r="K79" i="1"/>
  <c r="Q41" i="1"/>
  <c r="Q76" i="1"/>
  <c r="N76" i="1"/>
  <c r="T77" i="1"/>
  <c r="S87" i="1"/>
  <c r="J76" i="1"/>
  <c r="H43" i="1"/>
  <c r="L79" i="1"/>
  <c r="S40" i="1"/>
  <c r="P42" i="1"/>
  <c r="J42" i="1"/>
  <c r="H47" i="1"/>
  <c r="T41" i="1"/>
  <c r="O47" i="1"/>
  <c r="R81" i="1"/>
  <c r="O81" i="1"/>
  <c r="L47" i="1"/>
  <c r="N39" i="1"/>
  <c r="I48" i="1"/>
  <c r="L42" i="1"/>
  <c r="R86" i="1"/>
  <c r="O43" i="1"/>
  <c r="M80" i="1"/>
  <c r="O38" i="1"/>
  <c r="I78" i="1"/>
  <c r="P83" i="1"/>
  <c r="N50" i="1"/>
  <c r="N45" i="1"/>
  <c r="M78" i="1"/>
  <c r="P41" i="1"/>
  <c r="H41" i="1"/>
  <c r="Q44" i="1"/>
  <c r="J49" i="1"/>
  <c r="K41" i="1"/>
  <c r="Q75" i="1"/>
  <c r="I83" i="1"/>
  <c r="K49" i="1"/>
  <c r="R84" i="1"/>
  <c r="S79" i="1"/>
  <c r="J86" i="1"/>
  <c r="S49" i="1"/>
  <c r="S42" i="1"/>
  <c r="H82" i="1"/>
  <c r="J82" i="1"/>
  <c r="L40" i="1"/>
  <c r="J78" i="1"/>
  <c r="P84" i="1"/>
  <c r="R48" i="1"/>
  <c r="R77" i="1"/>
  <c r="I41" i="1"/>
  <c r="J81" i="1"/>
  <c r="U82" i="1" l="1"/>
  <c r="Q88" i="1"/>
  <c r="U87" i="1"/>
  <c r="J88" i="1"/>
  <c r="M88" i="1"/>
  <c r="U79" i="1"/>
  <c r="U77" i="1"/>
  <c r="O88" i="1"/>
  <c r="T88" i="1"/>
  <c r="U80" i="1"/>
  <c r="U76" i="1"/>
  <c r="S88" i="1"/>
  <c r="K88" i="1"/>
  <c r="U86" i="1"/>
  <c r="U85" i="1"/>
  <c r="U78" i="1"/>
  <c r="I88" i="1"/>
  <c r="L88" i="1"/>
  <c r="U84" i="1"/>
  <c r="U75" i="1"/>
  <c r="H88" i="1"/>
  <c r="P88" i="1"/>
  <c r="N88" i="1"/>
  <c r="U83" i="1"/>
  <c r="R88" i="1"/>
  <c r="U81" i="1"/>
  <c r="J100" i="1"/>
  <c r="J101" i="1"/>
  <c r="S98" i="1"/>
  <c r="Q94" i="1"/>
  <c r="M99" i="1"/>
  <c r="L98" i="1"/>
  <c r="N95" i="1"/>
  <c r="M96" i="1"/>
  <c r="T99" i="1"/>
  <c r="S103" i="1"/>
  <c r="M100" i="1"/>
  <c r="K106" i="1"/>
  <c r="M98" i="1"/>
  <c r="O101" i="1"/>
  <c r="T94" i="1"/>
  <c r="J103" i="1"/>
  <c r="O103" i="1"/>
  <c r="T103" i="1"/>
  <c r="N100" i="1"/>
  <c r="L95" i="1"/>
  <c r="I95" i="1"/>
  <c r="H95" i="1"/>
  <c r="S97" i="1"/>
  <c r="S102" i="1"/>
  <c r="K94" i="1"/>
  <c r="O106" i="1"/>
  <c r="O98" i="1"/>
  <c r="J104" i="1"/>
  <c r="Q96" i="1"/>
  <c r="T100" i="1"/>
  <c r="M105" i="1"/>
  <c r="H103" i="1"/>
  <c r="P100" i="1"/>
  <c r="K100" i="1"/>
  <c r="I100" i="1"/>
  <c r="J99" i="1"/>
  <c r="P97" i="1"/>
  <c r="L105" i="1"/>
  <c r="Q102" i="1"/>
  <c r="S99" i="1"/>
  <c r="R94" i="1"/>
  <c r="P101" i="1"/>
  <c r="K99" i="1"/>
  <c r="N98" i="1"/>
  <c r="I105" i="1"/>
  <c r="R96" i="1"/>
  <c r="R103" i="1"/>
  <c r="M97" i="1"/>
  <c r="R105" i="1"/>
  <c r="J95" i="1"/>
  <c r="Q95" i="1"/>
  <c r="H106" i="1"/>
  <c r="N105" i="1"/>
  <c r="I104" i="1"/>
  <c r="R101" i="1"/>
  <c r="K97" i="1"/>
  <c r="O94" i="1"/>
  <c r="S95" i="1"/>
  <c r="L100" i="1"/>
  <c r="K104" i="1"/>
  <c r="P98" i="1"/>
  <c r="I99" i="1"/>
  <c r="H99" i="1"/>
  <c r="P104" i="1"/>
  <c r="L103" i="1"/>
  <c r="L101" i="1"/>
  <c r="Q101" i="1"/>
  <c r="I103" i="1"/>
  <c r="J98" i="1"/>
  <c r="P95" i="1"/>
  <c r="H104" i="1"/>
  <c r="L104" i="1"/>
  <c r="K101" i="1"/>
  <c r="M101" i="1"/>
  <c r="R97" i="1"/>
  <c r="K103" i="1"/>
  <c r="T106" i="1"/>
  <c r="N96" i="1"/>
  <c r="O105" i="1"/>
  <c r="O104" i="1"/>
  <c r="H102" i="1"/>
  <c r="P99" i="1"/>
  <c r="O99" i="1"/>
  <c r="K95" i="1"/>
  <c r="L97" i="1"/>
  <c r="P103" i="1"/>
  <c r="H101" i="1"/>
  <c r="I102" i="1"/>
  <c r="P102" i="1"/>
  <c r="O100" i="1"/>
  <c r="S106" i="1"/>
  <c r="K98" i="1"/>
  <c r="Q104" i="1"/>
  <c r="J94" i="1"/>
  <c r="M103" i="1"/>
  <c r="T97" i="1"/>
  <c r="H98" i="1"/>
  <c r="R95" i="1"/>
  <c r="O96" i="1"/>
  <c r="R99" i="1"/>
  <c r="K105" i="1"/>
  <c r="O102" i="1"/>
  <c r="R106" i="1"/>
  <c r="L96" i="1"/>
  <c r="S94" i="1"/>
  <c r="J96" i="1"/>
  <c r="N101" i="1"/>
  <c r="S104" i="1"/>
  <c r="R102" i="1"/>
  <c r="H97" i="1"/>
  <c r="O95" i="1"/>
  <c r="P105" i="1"/>
  <c r="Q98" i="1"/>
  <c r="N97" i="1"/>
  <c r="S101" i="1"/>
  <c r="P94" i="1"/>
  <c r="N94" i="1"/>
  <c r="O97" i="1"/>
  <c r="N106" i="1"/>
  <c r="P96" i="1"/>
  <c r="I96" i="1"/>
  <c r="T101" i="1"/>
  <c r="Q99" i="1"/>
  <c r="N99" i="1"/>
  <c r="T105" i="1"/>
  <c r="S105" i="1"/>
  <c r="H100" i="1"/>
  <c r="J97" i="1"/>
  <c r="J105" i="1"/>
  <c r="I97" i="1"/>
  <c r="R100" i="1"/>
  <c r="T96" i="1"/>
  <c r="N104" i="1"/>
  <c r="L99" i="1"/>
  <c r="T104" i="1"/>
  <c r="Q103" i="1"/>
  <c r="T102" i="1"/>
  <c r="M94" i="1"/>
  <c r="N102" i="1"/>
  <c r="H96" i="1"/>
  <c r="S96" i="1"/>
  <c r="P106" i="1"/>
  <c r="R98" i="1"/>
  <c r="M95" i="1"/>
  <c r="T95" i="1"/>
  <c r="Q105" i="1"/>
  <c r="Q106" i="1"/>
  <c r="I106" i="1"/>
  <c r="J102" i="1"/>
  <c r="J106" i="1"/>
  <c r="N103" i="1"/>
  <c r="H105" i="1"/>
  <c r="K96" i="1"/>
  <c r="Q97" i="1"/>
  <c r="I94" i="1"/>
  <c r="L94" i="1"/>
  <c r="H94" i="1"/>
  <c r="M104" i="1"/>
  <c r="L106" i="1"/>
  <c r="S100" i="1"/>
  <c r="L102" i="1"/>
  <c r="T98" i="1"/>
  <c r="K102" i="1"/>
  <c r="R104" i="1"/>
  <c r="M106" i="1"/>
  <c r="M102" i="1"/>
  <c r="Q100" i="1"/>
  <c r="I98" i="1"/>
  <c r="I101" i="1"/>
  <c r="U88" i="1" l="1"/>
</calcChain>
</file>

<file path=xl/sharedStrings.xml><?xml version="1.0" encoding="utf-8"?>
<sst xmlns="http://schemas.openxmlformats.org/spreadsheetml/2006/main" count="221" uniqueCount="63">
  <si>
    <t>Ox Wagon</t>
  </si>
  <si>
    <t>Building</t>
  </si>
  <si>
    <t>Catapult</t>
  </si>
  <si>
    <t>Helepolis</t>
  </si>
  <si>
    <t>Tower</t>
  </si>
  <si>
    <t>Cannon T.</t>
  </si>
  <si>
    <t>Knight</t>
  </si>
  <si>
    <t>Archer</t>
  </si>
  <si>
    <t>Cavalry</t>
  </si>
  <si>
    <t>Hoplite</t>
  </si>
  <si>
    <t>Gladiator</t>
  </si>
  <si>
    <t>Swordsman</t>
  </si>
  <si>
    <t>Attacker</t>
  </si>
  <si>
    <t>Nice Chart 2</t>
  </si>
  <si>
    <t>Defender</t>
  </si>
  <si>
    <r>
      <t xml:space="preserve">4th Row </t>
    </r>
    <r>
      <rPr>
        <sz val="11"/>
        <color theme="1"/>
        <rFont val="Calibri"/>
        <family val="2"/>
      </rPr>
      <t>↓</t>
    </r>
  </si>
  <si>
    <r>
      <t xml:space="preserve">3rd Row </t>
    </r>
    <r>
      <rPr>
        <sz val="11"/>
        <color theme="1"/>
        <rFont val="Calibri"/>
        <family val="2"/>
      </rPr>
      <t>↓</t>
    </r>
  </si>
  <si>
    <r>
      <t xml:space="preserve">2nd Row </t>
    </r>
    <r>
      <rPr>
        <sz val="11"/>
        <color theme="1"/>
        <rFont val="Calibri"/>
        <family val="2"/>
      </rPr>
      <t>↓</t>
    </r>
  </si>
  <si>
    <t>Cannon Tower</t>
  </si>
  <si>
    <t>Nice Chart</t>
  </si>
  <si>
    <t>building</t>
  </si>
  <si>
    <t>buildings</t>
  </si>
  <si>
    <t>cata</t>
  </si>
  <si>
    <t>all troops</t>
  </si>
  <si>
    <t>hele</t>
  </si>
  <si>
    <t>tower</t>
  </si>
  <si>
    <t>cata/hele</t>
  </si>
  <si>
    <t>cannon</t>
  </si>
  <si>
    <t>avg against all but pike</t>
  </si>
  <si>
    <t>knight</t>
  </si>
  <si>
    <t>arc</t>
  </si>
  <si>
    <t>bow</t>
  </si>
  <si>
    <t>plus vs arc/bow</t>
  </si>
  <si>
    <t>cav</t>
  </si>
  <si>
    <t>plus vs cav/knight</t>
  </si>
  <si>
    <t>pike</t>
  </si>
  <si>
    <t>plus vs sword,pike,hele/tower, weak vs arc</t>
  </si>
  <si>
    <t>glad</t>
  </si>
  <si>
    <t>plus vs cata/cannon/pike, and arc/bow if individual dmg close range fighter</t>
  </si>
  <si>
    <t>sword</t>
  </si>
  <si>
    <t>plus vs cata/cannon/pike, and arc/bow if individual dmg</t>
  </si>
  <si>
    <t>fighter</t>
  </si>
  <si>
    <t>End Result</t>
  </si>
  <si>
    <t>Crosskilling</t>
  </si>
  <si>
    <t>Avg</t>
  </si>
  <si>
    <t>Round Require to kill the other guy</t>
  </si>
  <si>
    <t>Dmg per hit</t>
  </si>
  <si>
    <t>wagon</t>
  </si>
  <si>
    <t>Rng</t>
  </si>
  <si>
    <t>Stl</t>
  </si>
  <si>
    <t>Name</t>
  </si>
  <si>
    <t>Type</t>
  </si>
  <si>
    <t>Dmg</t>
  </si>
  <si>
    <t>HP</t>
  </si>
  <si>
    <t>God</t>
  </si>
  <si>
    <t>Good</t>
  </si>
  <si>
    <t>Okay</t>
  </si>
  <si>
    <t>Normal</t>
  </si>
  <si>
    <t>little dmg</t>
  </si>
  <si>
    <t>bad dmg</t>
  </si>
  <si>
    <t>no dmg</t>
  </si>
  <si>
    <t>CHANGE WITH CARE,A LOT OF ABSOLUTE REFERENCING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</si>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</sst>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40">
    <xf numFmtId="0" fontId="0" fillId="0" borderId="0" xfId="0"/>
    <xf numFmtId="9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9" fontId="0" fillId="0" borderId="0" xfId="0" applyNumberFormat="1"/>
    <xf numFmtId="9" fontId="0" fillId="0" borderId="0" xfId="0" applyNumberFormat="1" applyFill="1" applyBorder="1"/>
    <xf numFmtId="9" fontId="0" fillId="0" borderId="2" xfId="0" applyNumberFormat="1" applyBorder="1"/>
    <xf numFmtId="0" fontId="0" fillId="0" borderId="2" xfId="0" applyBorder="1"/>
    <xf numFmtId="0" fontId="0" fillId="0" borderId="3" xfId="0" applyBorder="1"/>
    <xf numFmtId="164" fontId="0" fillId="0" borderId="0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0" fontId="2" fillId="7" borderId="0" xfId="6"/>
    <xf numFmtId="0" fontId="2" fillId="6" borderId="0" xfId="5"/>
    <xf numFmtId="0" fontId="1" fillId="5" borderId="0" xfId="4"/>
    <xf numFmtId="0" fontId="1" fillId="3" borderId="1" xfId="2" applyBorder="1"/>
    <xf numFmtId="0" fontId="2" fillId="4" borderId="0" xfId="3"/>
    <xf numFmtId="0" fontId="2" fillId="2" borderId="0" xfId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7">
    <cellStyle name="20% - Accent2" xfId="2" builtinId="34"/>
    <cellStyle name="20% - Accent3" xfId="4" builtinId="38"/>
    <cellStyle name="60% - Accent2" xfId="3" builtinId="36"/>
    <cellStyle name="60% - Accent3" xfId="5" builtinId="40"/>
    <cellStyle name="Accent2" xfId="1" builtinId="33"/>
    <cellStyle name="Accent4" xfId="6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40"/>
  <sheetViews>
    <sheetView tabSelected="1" topLeftCell="B11" workbookViewId="0">
      <pane ySplit="7200"/>
      <selection activeCell="D15" sqref="D15:V30"/>
      <selection pane="bottomLeft" activeCell="M1" sqref="M1"/>
    </sheetView>
  </sheetViews>
  <sheetFormatPr defaultRowHeight="15" x14ac:dyDescent="0.25"/>
  <cols>
    <col min="22" max="22" width="12" customWidth="1"/>
  </cols>
  <sheetData>
    <row r="1" spans="2:22" x14ac:dyDescent="0.25">
      <c r="B1" s="34" t="s">
        <v>61</v>
      </c>
      <c r="C1" s="34"/>
      <c r="D1" s="34"/>
      <c r="E1" s="34"/>
      <c r="F1" s="34"/>
      <c r="G1" s="34"/>
      <c r="H1" s="34"/>
      <c r="I1" s="34"/>
      <c r="J1" s="34"/>
    </row>
    <row r="2" spans="2:22" x14ac:dyDescent="0.25">
      <c r="B2" s="34"/>
      <c r="C2" s="34"/>
      <c r="D2" s="34"/>
      <c r="E2" s="34"/>
      <c r="F2" s="34"/>
      <c r="G2" s="34"/>
      <c r="H2" s="34"/>
      <c r="I2" s="34"/>
      <c r="J2" s="34"/>
    </row>
    <row r="3" spans="2:22" x14ac:dyDescent="0.25">
      <c r="B3" s="34"/>
      <c r="C3" s="34"/>
      <c r="D3" s="34"/>
      <c r="E3" s="34"/>
      <c r="F3" s="34"/>
      <c r="G3" s="34"/>
      <c r="H3" s="34"/>
      <c r="I3" s="34"/>
      <c r="J3" s="34"/>
    </row>
    <row r="5" spans="2:22" x14ac:dyDescent="0.25">
      <c r="Q5" s="22"/>
      <c r="R5" t="s">
        <v>60</v>
      </c>
      <c r="S5">
        <v>0</v>
      </c>
    </row>
    <row r="6" spans="2:22" x14ac:dyDescent="0.25">
      <c r="Q6" s="21"/>
      <c r="R6" t="s">
        <v>59</v>
      </c>
      <c r="S6">
        <v>0.5</v>
      </c>
    </row>
    <row r="7" spans="2:22" x14ac:dyDescent="0.25">
      <c r="Q7" s="20"/>
      <c r="R7" t="s">
        <v>58</v>
      </c>
      <c r="S7">
        <v>0.75</v>
      </c>
    </row>
    <row r="8" spans="2:22" x14ac:dyDescent="0.25">
      <c r="R8" t="s">
        <v>57</v>
      </c>
      <c r="S8">
        <v>1</v>
      </c>
    </row>
    <row r="9" spans="2:22" x14ac:dyDescent="0.25">
      <c r="Q9" s="19"/>
      <c r="R9" t="s">
        <v>56</v>
      </c>
      <c r="S9">
        <v>1.25</v>
      </c>
    </row>
    <row r="10" spans="2:22" x14ac:dyDescent="0.25">
      <c r="Q10" s="18"/>
      <c r="R10" t="s">
        <v>55</v>
      </c>
      <c r="S10">
        <v>1.5</v>
      </c>
    </row>
    <row r="11" spans="2:22" x14ac:dyDescent="0.25">
      <c r="Q11" s="17"/>
      <c r="R11" t="s">
        <v>54</v>
      </c>
      <c r="S11">
        <v>2</v>
      </c>
    </row>
    <row r="12" spans="2:22" x14ac:dyDescent="0.25">
      <c r="N12" s="11"/>
    </row>
    <row r="14" spans="2:22" ht="15.75" thickBot="1" x14ac:dyDescent="0.3">
      <c r="D14" s="3"/>
      <c r="E14" s="3"/>
      <c r="F14" s="3"/>
      <c r="G14" s="3"/>
      <c r="H14" s="3" t="s">
        <v>41</v>
      </c>
      <c r="I14" s="3" t="s">
        <v>39</v>
      </c>
      <c r="J14" s="3" t="s">
        <v>37</v>
      </c>
      <c r="K14" s="3" t="s">
        <v>35</v>
      </c>
      <c r="L14" s="3" t="s">
        <v>33</v>
      </c>
      <c r="M14" s="3" t="s">
        <v>31</v>
      </c>
      <c r="N14" s="11" t="s">
        <v>30</v>
      </c>
      <c r="O14" s="3" t="s">
        <v>29</v>
      </c>
      <c r="P14" s="3" t="s">
        <v>27</v>
      </c>
      <c r="Q14" s="3" t="s">
        <v>25</v>
      </c>
      <c r="R14" s="11" t="s">
        <v>24</v>
      </c>
      <c r="S14" s="3" t="s">
        <v>22</v>
      </c>
      <c r="T14" s="13" t="s">
        <v>20</v>
      </c>
      <c r="U14" s="2" t="s">
        <v>47</v>
      </c>
      <c r="V14" s="2" t="s">
        <v>62</v>
      </c>
    </row>
    <row r="15" spans="2:22" x14ac:dyDescent="0.25">
      <c r="B15" t="s">
        <v>53</v>
      </c>
      <c r="C15" t="s">
        <v>52</v>
      </c>
      <c r="D15" s="23" t="s">
        <v>51</v>
      </c>
      <c r="E15" s="24" t="s">
        <v>50</v>
      </c>
      <c r="F15" s="24" t="s">
        <v>49</v>
      </c>
      <c r="G15" s="24" t="s">
        <v>48</v>
      </c>
      <c r="H15" s="25">
        <v>11</v>
      </c>
      <c r="I15" s="25">
        <v>101</v>
      </c>
      <c r="J15" s="25">
        <v>104</v>
      </c>
      <c r="K15" s="25">
        <v>103</v>
      </c>
      <c r="L15" s="25">
        <v>105</v>
      </c>
      <c r="M15" s="25">
        <v>12</v>
      </c>
      <c r="N15" s="25">
        <v>102</v>
      </c>
      <c r="O15" s="25">
        <v>106</v>
      </c>
      <c r="P15" s="25">
        <v>2</v>
      </c>
      <c r="Q15" s="25">
        <v>1</v>
      </c>
      <c r="R15" s="25">
        <v>107</v>
      </c>
      <c r="S15" s="25">
        <v>108</v>
      </c>
      <c r="T15" s="25">
        <v>3</v>
      </c>
      <c r="U15" s="25">
        <v>401</v>
      </c>
      <c r="V15" s="26">
        <v>4</v>
      </c>
    </row>
    <row r="16" spans="2:22" x14ac:dyDescent="0.25">
      <c r="B16">
        <v>100</v>
      </c>
      <c r="C16">
        <v>10</v>
      </c>
      <c r="D16" s="27">
        <v>11</v>
      </c>
      <c r="E16" s="3" t="s">
        <v>41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1.25</v>
      </c>
      <c r="L16" s="3">
        <v>0.75</v>
      </c>
      <c r="M16" s="3">
        <v>1</v>
      </c>
      <c r="N16" s="3">
        <v>1</v>
      </c>
      <c r="O16" s="3">
        <v>0.75</v>
      </c>
      <c r="P16" s="3">
        <v>1.25</v>
      </c>
      <c r="Q16" s="3">
        <v>0.5</v>
      </c>
      <c r="R16" s="3">
        <v>1</v>
      </c>
      <c r="S16" s="3">
        <v>1.25</v>
      </c>
      <c r="T16" s="3">
        <v>0.01</v>
      </c>
      <c r="U16" s="3">
        <v>0.75</v>
      </c>
      <c r="V16" s="28">
        <v>1.25</v>
      </c>
    </row>
    <row r="17" spans="2:22" x14ac:dyDescent="0.25">
      <c r="B17">
        <v>120</v>
      </c>
      <c r="C17">
        <v>10</v>
      </c>
      <c r="D17" s="27">
        <v>101</v>
      </c>
      <c r="E17" s="3" t="s">
        <v>39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1.25</v>
      </c>
      <c r="L17" s="3">
        <v>0.75</v>
      </c>
      <c r="M17" s="3">
        <v>1</v>
      </c>
      <c r="N17" s="3">
        <v>1</v>
      </c>
      <c r="O17" s="3">
        <v>0.75</v>
      </c>
      <c r="P17" s="3">
        <v>1.25</v>
      </c>
      <c r="Q17" s="3">
        <v>0.5</v>
      </c>
      <c r="R17" s="3">
        <v>1</v>
      </c>
      <c r="S17" s="3">
        <v>1.25</v>
      </c>
      <c r="T17" s="3">
        <v>0.01</v>
      </c>
      <c r="U17" s="3">
        <v>0.75</v>
      </c>
      <c r="V17" s="28">
        <v>1</v>
      </c>
    </row>
    <row r="18" spans="2:22" x14ac:dyDescent="0.25">
      <c r="B18">
        <v>120</v>
      </c>
      <c r="C18">
        <v>12</v>
      </c>
      <c r="D18" s="27">
        <v>104</v>
      </c>
      <c r="E18" s="3" t="s">
        <v>37</v>
      </c>
      <c r="F18" s="3">
        <v>1</v>
      </c>
      <c r="G18" s="3">
        <v>3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0.75</v>
      </c>
      <c r="N18" s="3">
        <v>0.75</v>
      </c>
      <c r="O18" s="3">
        <v>1.25</v>
      </c>
      <c r="P18" s="3">
        <v>0.5</v>
      </c>
      <c r="Q18" s="3">
        <v>1.25</v>
      </c>
      <c r="R18" s="3">
        <v>1.25</v>
      </c>
      <c r="S18" s="3">
        <v>0.5</v>
      </c>
      <c r="T18" s="3">
        <v>0.05</v>
      </c>
      <c r="U18" s="3">
        <v>1</v>
      </c>
      <c r="V18" s="28">
        <v>1</v>
      </c>
    </row>
    <row r="19" spans="2:22" x14ac:dyDescent="0.25">
      <c r="B19">
        <v>90</v>
      </c>
      <c r="C19">
        <v>12</v>
      </c>
      <c r="D19" s="27">
        <v>103</v>
      </c>
      <c r="E19" s="3" t="s">
        <v>35</v>
      </c>
      <c r="F19" s="3">
        <v>1</v>
      </c>
      <c r="G19" s="3">
        <v>1</v>
      </c>
      <c r="H19" s="3">
        <v>0.75</v>
      </c>
      <c r="I19" s="3">
        <v>0.75</v>
      </c>
      <c r="J19" s="3">
        <v>0.75</v>
      </c>
      <c r="K19" s="3">
        <v>0.75</v>
      </c>
      <c r="L19" s="3">
        <v>1.5</v>
      </c>
      <c r="M19" s="3">
        <v>1</v>
      </c>
      <c r="N19" s="3">
        <v>1</v>
      </c>
      <c r="O19" s="3">
        <v>2</v>
      </c>
      <c r="P19" s="3">
        <v>0.25</v>
      </c>
      <c r="Q19" s="3">
        <v>0.25</v>
      </c>
      <c r="R19" s="3">
        <v>0.25</v>
      </c>
      <c r="S19" s="3">
        <v>0.25</v>
      </c>
      <c r="T19" s="3">
        <v>0.01</v>
      </c>
      <c r="U19" s="3">
        <v>1.75</v>
      </c>
      <c r="V19" s="28">
        <v>0.75</v>
      </c>
    </row>
    <row r="20" spans="2:22" x14ac:dyDescent="0.25">
      <c r="B20">
        <v>70</v>
      </c>
      <c r="C20">
        <v>20</v>
      </c>
      <c r="D20" s="27">
        <v>105</v>
      </c>
      <c r="E20" s="3" t="s">
        <v>33</v>
      </c>
      <c r="F20" s="3">
        <v>1</v>
      </c>
      <c r="G20" s="3">
        <v>2</v>
      </c>
      <c r="H20" s="3">
        <v>1</v>
      </c>
      <c r="I20" s="3">
        <v>1</v>
      </c>
      <c r="J20" s="3">
        <v>1</v>
      </c>
      <c r="K20" s="3">
        <v>1</v>
      </c>
      <c r="L20" s="3">
        <v>0.75</v>
      </c>
      <c r="M20" s="3">
        <v>1.25</v>
      </c>
      <c r="N20" s="3">
        <v>1.25</v>
      </c>
      <c r="O20" s="3">
        <v>0.75</v>
      </c>
      <c r="P20" s="3">
        <v>0.25</v>
      </c>
      <c r="Q20" s="3">
        <v>0.25</v>
      </c>
      <c r="R20" s="3">
        <v>0.25</v>
      </c>
      <c r="S20" s="3">
        <v>0.25</v>
      </c>
      <c r="T20" s="3">
        <v>0.01</v>
      </c>
      <c r="U20" s="3">
        <v>0.75</v>
      </c>
      <c r="V20" s="28">
        <v>0.5</v>
      </c>
    </row>
    <row r="21" spans="2:22" x14ac:dyDescent="0.25">
      <c r="B21">
        <v>70</v>
      </c>
      <c r="C21">
        <v>21</v>
      </c>
      <c r="D21" s="27">
        <v>12</v>
      </c>
      <c r="E21" s="3" t="s">
        <v>31</v>
      </c>
      <c r="F21" s="3">
        <v>2</v>
      </c>
      <c r="G21" s="3">
        <v>1</v>
      </c>
      <c r="H21" s="3">
        <v>1.25</v>
      </c>
      <c r="I21" s="3">
        <v>1.25</v>
      </c>
      <c r="J21" s="3">
        <v>1.25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0.01</v>
      </c>
      <c r="Q21" s="3">
        <v>0.01</v>
      </c>
      <c r="R21" s="3">
        <v>0.01</v>
      </c>
      <c r="S21" s="3">
        <v>0.01</v>
      </c>
      <c r="T21" s="3">
        <v>0.01</v>
      </c>
      <c r="U21" s="3">
        <v>1</v>
      </c>
      <c r="V21" s="28">
        <v>0.75</v>
      </c>
    </row>
    <row r="22" spans="2:22" x14ac:dyDescent="0.25">
      <c r="B22">
        <v>80</v>
      </c>
      <c r="C22">
        <v>21</v>
      </c>
      <c r="D22" s="27">
        <v>102</v>
      </c>
      <c r="E22" s="3" t="s">
        <v>30</v>
      </c>
      <c r="F22" s="3">
        <v>2</v>
      </c>
      <c r="G22" s="3">
        <v>1</v>
      </c>
      <c r="H22" s="3">
        <v>1.25</v>
      </c>
      <c r="I22" s="3">
        <v>1.25</v>
      </c>
      <c r="J22" s="3">
        <v>1.25</v>
      </c>
      <c r="K22" s="3">
        <v>1</v>
      </c>
      <c r="L22" s="3">
        <v>0.75</v>
      </c>
      <c r="M22" s="3">
        <v>1</v>
      </c>
      <c r="N22" s="3">
        <v>1</v>
      </c>
      <c r="O22" s="3">
        <v>1</v>
      </c>
      <c r="P22" s="3">
        <v>0.01</v>
      </c>
      <c r="Q22" s="3">
        <v>0.01</v>
      </c>
      <c r="R22" s="3">
        <v>0.01</v>
      </c>
      <c r="S22" s="3">
        <v>0.01</v>
      </c>
      <c r="T22" s="3">
        <v>0.01</v>
      </c>
      <c r="U22" s="3">
        <v>1</v>
      </c>
      <c r="V22" s="28">
        <v>0.5</v>
      </c>
    </row>
    <row r="23" spans="2:22" x14ac:dyDescent="0.25">
      <c r="B23">
        <v>140</v>
      </c>
      <c r="C23">
        <v>10</v>
      </c>
      <c r="D23" s="27">
        <v>106</v>
      </c>
      <c r="E23" s="3" t="s">
        <v>29</v>
      </c>
      <c r="F23" s="3">
        <v>2</v>
      </c>
      <c r="G23" s="3">
        <v>3</v>
      </c>
      <c r="H23" s="3">
        <v>1</v>
      </c>
      <c r="I23" s="3">
        <v>1</v>
      </c>
      <c r="J23" s="3">
        <v>1.25</v>
      </c>
      <c r="K23" s="3">
        <v>1</v>
      </c>
      <c r="L23" s="3">
        <v>1</v>
      </c>
      <c r="M23" s="3">
        <v>1</v>
      </c>
      <c r="N23" s="3">
        <v>1</v>
      </c>
      <c r="O23" s="3">
        <v>1.25</v>
      </c>
      <c r="P23" s="3">
        <v>1</v>
      </c>
      <c r="Q23" s="3">
        <v>1</v>
      </c>
      <c r="R23" s="3">
        <v>0.25</v>
      </c>
      <c r="S23" s="3">
        <v>0.25</v>
      </c>
      <c r="T23" s="3">
        <v>0.25</v>
      </c>
      <c r="U23" s="3">
        <v>1</v>
      </c>
      <c r="V23" s="28">
        <v>0.75</v>
      </c>
    </row>
    <row r="24" spans="2:22" x14ac:dyDescent="0.25">
      <c r="B24">
        <v>1000</v>
      </c>
      <c r="C24">
        <v>10</v>
      </c>
      <c r="D24" s="27">
        <v>2</v>
      </c>
      <c r="E24" s="3" t="s">
        <v>27</v>
      </c>
      <c r="F24" s="3">
        <v>2</v>
      </c>
      <c r="G24" s="3">
        <v>3</v>
      </c>
      <c r="H24" s="3">
        <v>0.25</v>
      </c>
      <c r="I24" s="3">
        <v>0.25</v>
      </c>
      <c r="J24" s="3">
        <v>0.25</v>
      </c>
      <c r="K24" s="3">
        <v>0.25</v>
      </c>
      <c r="L24" s="3">
        <v>0.25</v>
      </c>
      <c r="M24" s="3">
        <v>0.25</v>
      </c>
      <c r="N24" s="3">
        <v>0.25</v>
      </c>
      <c r="O24" s="3">
        <v>0.25</v>
      </c>
      <c r="P24" s="3">
        <v>0.01</v>
      </c>
      <c r="Q24" s="3">
        <v>0.01</v>
      </c>
      <c r="R24" s="3">
        <v>2</v>
      </c>
      <c r="S24" s="3">
        <v>2</v>
      </c>
      <c r="T24" s="3">
        <v>0.01</v>
      </c>
      <c r="U24" s="3">
        <v>0.25</v>
      </c>
      <c r="V24" s="28">
        <v>1</v>
      </c>
    </row>
    <row r="25" spans="2:22" x14ac:dyDescent="0.25">
      <c r="B25">
        <v>1000</v>
      </c>
      <c r="C25">
        <v>8</v>
      </c>
      <c r="D25" s="27">
        <v>1</v>
      </c>
      <c r="E25" s="3" t="s">
        <v>25</v>
      </c>
      <c r="F25" s="3">
        <v>2</v>
      </c>
      <c r="G25" s="3">
        <v>2</v>
      </c>
      <c r="H25" s="3">
        <v>0.75</v>
      </c>
      <c r="I25" s="3">
        <v>0.75</v>
      </c>
      <c r="J25" s="3">
        <v>1</v>
      </c>
      <c r="K25" s="3">
        <v>0.75</v>
      </c>
      <c r="L25" s="3">
        <v>0.75</v>
      </c>
      <c r="M25" s="3">
        <v>1</v>
      </c>
      <c r="N25" s="3">
        <v>1</v>
      </c>
      <c r="O25" s="3">
        <v>1</v>
      </c>
      <c r="P25" s="3">
        <v>0.01</v>
      </c>
      <c r="Q25" s="3">
        <v>0.01</v>
      </c>
      <c r="R25" s="3">
        <v>0.25</v>
      </c>
      <c r="S25" s="3">
        <v>0.25</v>
      </c>
      <c r="T25" s="3">
        <v>0.01</v>
      </c>
      <c r="U25" s="3">
        <v>0.75</v>
      </c>
      <c r="V25" s="28">
        <v>1</v>
      </c>
    </row>
    <row r="26" spans="2:22" x14ac:dyDescent="0.25">
      <c r="B26">
        <v>70</v>
      </c>
      <c r="C26">
        <v>10</v>
      </c>
      <c r="D26" s="27">
        <v>107</v>
      </c>
      <c r="E26" s="3" t="s">
        <v>24</v>
      </c>
      <c r="F26" s="3">
        <v>3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1.25</v>
      </c>
      <c r="N26" s="3">
        <v>1.25</v>
      </c>
      <c r="O26" s="3">
        <v>1.25</v>
      </c>
      <c r="P26" s="3">
        <v>0.01</v>
      </c>
      <c r="Q26" s="3">
        <v>0.01</v>
      </c>
      <c r="R26" s="3">
        <v>0.01</v>
      </c>
      <c r="S26" s="3">
        <v>0.01</v>
      </c>
      <c r="T26" s="3">
        <v>0.01</v>
      </c>
      <c r="U26" s="3">
        <v>1</v>
      </c>
      <c r="V26" s="28">
        <v>1.25</v>
      </c>
    </row>
    <row r="27" spans="2:22" x14ac:dyDescent="0.25">
      <c r="B27">
        <v>200</v>
      </c>
      <c r="C27">
        <v>10</v>
      </c>
      <c r="D27" s="27">
        <v>108</v>
      </c>
      <c r="E27" s="3" t="s">
        <v>22</v>
      </c>
      <c r="F27" s="3">
        <v>3</v>
      </c>
      <c r="G27" s="3">
        <v>3</v>
      </c>
      <c r="H27" s="3">
        <v>0.25</v>
      </c>
      <c r="I27" s="3">
        <v>0.25</v>
      </c>
      <c r="J27" s="3">
        <v>0.25</v>
      </c>
      <c r="K27" s="3">
        <v>0.25</v>
      </c>
      <c r="L27" s="3">
        <v>0.25</v>
      </c>
      <c r="M27" s="3">
        <v>0.25</v>
      </c>
      <c r="N27" s="3">
        <v>0.25</v>
      </c>
      <c r="O27" s="3">
        <v>0.25</v>
      </c>
      <c r="P27" s="3">
        <v>1</v>
      </c>
      <c r="Q27" s="3">
        <v>1</v>
      </c>
      <c r="R27" s="3">
        <v>1</v>
      </c>
      <c r="S27" s="3">
        <v>1</v>
      </c>
      <c r="T27" s="3">
        <v>2</v>
      </c>
      <c r="U27" s="3">
        <v>0.25</v>
      </c>
      <c r="V27" s="28">
        <v>5</v>
      </c>
    </row>
    <row r="28" spans="2:22" x14ac:dyDescent="0.25">
      <c r="B28">
        <v>2000</v>
      </c>
      <c r="C28">
        <v>5</v>
      </c>
      <c r="D28" s="27">
        <v>3</v>
      </c>
      <c r="E28" s="3" t="s">
        <v>20</v>
      </c>
      <c r="F28" s="3">
        <v>4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0.01</v>
      </c>
      <c r="Q28" s="3">
        <v>0.01</v>
      </c>
      <c r="R28" s="3">
        <v>0.01</v>
      </c>
      <c r="S28" s="3">
        <v>0.01</v>
      </c>
      <c r="T28" s="3">
        <v>0.01</v>
      </c>
      <c r="U28" s="3">
        <v>1</v>
      </c>
      <c r="V28" s="28">
        <v>1</v>
      </c>
    </row>
    <row r="29" spans="2:22" x14ac:dyDescent="0.25">
      <c r="B29">
        <v>50</v>
      </c>
      <c r="C29">
        <v>5</v>
      </c>
      <c r="D29" s="27">
        <v>401</v>
      </c>
      <c r="E29" s="3" t="s">
        <v>47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0.01</v>
      </c>
      <c r="Q29" s="3">
        <v>0.01</v>
      </c>
      <c r="R29" s="3">
        <v>0.01</v>
      </c>
      <c r="S29" s="3">
        <v>0.01</v>
      </c>
      <c r="T29" s="3">
        <v>0.01</v>
      </c>
      <c r="U29" s="3">
        <v>1</v>
      </c>
      <c r="V29" s="28">
        <v>1</v>
      </c>
    </row>
    <row r="30" spans="2:22" ht="15.75" thickBot="1" x14ac:dyDescent="0.3">
      <c r="D30" s="29">
        <v>4</v>
      </c>
      <c r="E30" s="30" t="s">
        <v>62</v>
      </c>
      <c r="F30" s="30">
        <v>1</v>
      </c>
      <c r="G30" s="30">
        <v>3</v>
      </c>
      <c r="H30" s="31">
        <v>1</v>
      </c>
      <c r="I30" s="31">
        <v>1</v>
      </c>
      <c r="J30" s="31">
        <v>1</v>
      </c>
      <c r="K30" s="31">
        <v>1</v>
      </c>
      <c r="L30" s="31">
        <v>1</v>
      </c>
      <c r="M30" s="31">
        <v>1</v>
      </c>
      <c r="N30" s="31">
        <v>1</v>
      </c>
      <c r="O30" s="31">
        <v>1</v>
      </c>
      <c r="P30" s="31">
        <v>0.01</v>
      </c>
      <c r="Q30" s="31">
        <v>0.01</v>
      </c>
      <c r="R30" s="31">
        <v>0.01</v>
      </c>
      <c r="S30" s="31">
        <v>0.01</v>
      </c>
      <c r="T30" s="31">
        <v>0.01</v>
      </c>
      <c r="U30" s="31">
        <v>1</v>
      </c>
      <c r="V30" s="32">
        <v>1</v>
      </c>
    </row>
    <row r="36" spans="4:21" x14ac:dyDescent="0.25">
      <c r="D36" s="15"/>
      <c r="E36" s="12"/>
      <c r="F36" s="12"/>
      <c r="G36" s="12"/>
      <c r="H36" s="12">
        <v>11</v>
      </c>
      <c r="I36" s="12">
        <v>101</v>
      </c>
      <c r="J36" s="12">
        <v>104</v>
      </c>
      <c r="K36" s="12">
        <v>103</v>
      </c>
      <c r="L36" s="12">
        <v>105</v>
      </c>
      <c r="M36" s="12">
        <v>12</v>
      </c>
      <c r="N36" s="15">
        <v>102</v>
      </c>
      <c r="O36" s="12">
        <v>106</v>
      </c>
      <c r="P36" s="12"/>
      <c r="Q36" s="12"/>
      <c r="R36" s="15">
        <v>107</v>
      </c>
      <c r="S36" s="12">
        <v>108</v>
      </c>
      <c r="T36" s="14"/>
    </row>
    <row r="37" spans="4:21" x14ac:dyDescent="0.25">
      <c r="D37" s="11"/>
      <c r="E37" s="3"/>
      <c r="F37" s="3"/>
      <c r="G37" s="3"/>
      <c r="H37" s="3" t="s">
        <v>41</v>
      </c>
      <c r="I37" s="3" t="s">
        <v>39</v>
      </c>
      <c r="J37" s="3" t="s">
        <v>37</v>
      </c>
      <c r="K37" s="3" t="s">
        <v>35</v>
      </c>
      <c r="L37" s="3" t="s">
        <v>33</v>
      </c>
      <c r="M37" s="3" t="s">
        <v>31</v>
      </c>
      <c r="N37" s="11" t="s">
        <v>30</v>
      </c>
      <c r="O37" s="3" t="s">
        <v>29</v>
      </c>
      <c r="P37" s="3" t="s">
        <v>27</v>
      </c>
      <c r="Q37" s="3" t="s">
        <v>25</v>
      </c>
      <c r="R37" s="11" t="s">
        <v>24</v>
      </c>
      <c r="S37" s="3" t="s">
        <v>22</v>
      </c>
      <c r="T37" s="13" t="s">
        <v>20</v>
      </c>
      <c r="U37" s="2"/>
    </row>
    <row r="38" spans="4:21" x14ac:dyDescent="0.25">
      <c r="D38" s="11">
        <v>11</v>
      </c>
      <c r="E38" s="3" t="s">
        <v>41</v>
      </c>
      <c r="F38" s="3">
        <v>1</v>
      </c>
      <c r="G38" s="3">
        <v>1</v>
      </c>
      <c r="H38" s="3">
        <f t="shared" ref="H38:T38" ca="1" si="0">H16-INDIRECT(ADDRESS(ROW($H$16)+COLUMN(H16)-COLUMN($H$16),COLUMN($H$16)))</f>
        <v>0</v>
      </c>
      <c r="I38" s="3">
        <f t="shared" ca="1" si="0"/>
        <v>0</v>
      </c>
      <c r="J38" s="3">
        <f t="shared" ca="1" si="0"/>
        <v>0</v>
      </c>
      <c r="K38" s="3">
        <f t="shared" ca="1" si="0"/>
        <v>0.5</v>
      </c>
      <c r="L38" s="3">
        <f t="shared" ca="1" si="0"/>
        <v>-0.25</v>
      </c>
      <c r="M38" s="3">
        <f t="shared" ca="1" si="0"/>
        <v>-0.25</v>
      </c>
      <c r="N38" s="3">
        <f t="shared" ca="1" si="0"/>
        <v>-0.25</v>
      </c>
      <c r="O38" s="3">
        <f t="shared" ca="1" si="0"/>
        <v>-0.25</v>
      </c>
      <c r="P38" s="3">
        <f t="shared" ca="1" si="0"/>
        <v>1</v>
      </c>
      <c r="Q38" s="3">
        <f t="shared" ca="1" si="0"/>
        <v>-0.25</v>
      </c>
      <c r="R38" s="3">
        <f t="shared" ca="1" si="0"/>
        <v>0</v>
      </c>
      <c r="S38" s="3">
        <f t="shared" ca="1" si="0"/>
        <v>1</v>
      </c>
      <c r="T38" s="3">
        <f t="shared" ca="1" si="0"/>
        <v>-0.99</v>
      </c>
      <c r="U38" s="3"/>
    </row>
    <row r="39" spans="4:21" x14ac:dyDescent="0.25">
      <c r="D39" s="11">
        <v>101</v>
      </c>
      <c r="E39" s="3" t="s">
        <v>39</v>
      </c>
      <c r="F39" s="3">
        <v>1</v>
      </c>
      <c r="G39" s="3">
        <v>1</v>
      </c>
      <c r="H39" s="3">
        <f t="shared" ref="H39:T39" ca="1" si="1">H17-INDIRECT(ADDRESS(ROW($H$17)+COLUMN(H17)-COLUMN($I$16),COLUMN($I$16)))</f>
        <v>0</v>
      </c>
      <c r="I39" s="3">
        <f t="shared" ca="1" si="1"/>
        <v>0</v>
      </c>
      <c r="J39" s="3">
        <f t="shared" ca="1" si="1"/>
        <v>0</v>
      </c>
      <c r="K39" s="3">
        <f t="shared" ca="1" si="1"/>
        <v>0.5</v>
      </c>
      <c r="L39" s="3">
        <f t="shared" ca="1" si="1"/>
        <v>-0.25</v>
      </c>
      <c r="M39" s="3">
        <f t="shared" ca="1" si="1"/>
        <v>-0.25</v>
      </c>
      <c r="N39" s="3">
        <f t="shared" ca="1" si="1"/>
        <v>-0.25</v>
      </c>
      <c r="O39" s="3">
        <f t="shared" ca="1" si="1"/>
        <v>-0.25</v>
      </c>
      <c r="P39" s="3">
        <f t="shared" ca="1" si="1"/>
        <v>1</v>
      </c>
      <c r="Q39" s="3">
        <f t="shared" ca="1" si="1"/>
        <v>-0.25</v>
      </c>
      <c r="R39" s="3">
        <f t="shared" ca="1" si="1"/>
        <v>0</v>
      </c>
      <c r="S39" s="3">
        <f t="shared" ca="1" si="1"/>
        <v>1</v>
      </c>
      <c r="T39" s="3">
        <f t="shared" ca="1" si="1"/>
        <v>-0.99</v>
      </c>
      <c r="U39" s="3"/>
    </row>
    <row r="40" spans="4:21" x14ac:dyDescent="0.25">
      <c r="D40" s="11">
        <v>104</v>
      </c>
      <c r="E40" s="3" t="s">
        <v>37</v>
      </c>
      <c r="F40" s="3">
        <v>1</v>
      </c>
      <c r="G40" s="3">
        <v>3</v>
      </c>
      <c r="H40" s="3">
        <f t="shared" ref="H40:T40" ca="1" si="2">H18-INDIRECT(ADDRESS(ROW($H$16)+COLUMN(H18)-COLUMN($H$16),COLUMN($J$16)))</f>
        <v>0</v>
      </c>
      <c r="I40" s="3">
        <f t="shared" ca="1" si="2"/>
        <v>0</v>
      </c>
      <c r="J40" s="3">
        <f t="shared" ca="1" si="2"/>
        <v>0</v>
      </c>
      <c r="K40" s="3">
        <f t="shared" ca="1" si="2"/>
        <v>0.25</v>
      </c>
      <c r="L40" s="3">
        <f t="shared" ca="1" si="2"/>
        <v>0</v>
      </c>
      <c r="M40" s="3">
        <f t="shared" ca="1" si="2"/>
        <v>-0.5</v>
      </c>
      <c r="N40" s="3">
        <f t="shared" ca="1" si="2"/>
        <v>-0.5</v>
      </c>
      <c r="O40" s="3">
        <f t="shared" ca="1" si="2"/>
        <v>0</v>
      </c>
      <c r="P40" s="3">
        <f t="shared" ca="1" si="2"/>
        <v>0.25</v>
      </c>
      <c r="Q40" s="3">
        <f t="shared" ca="1" si="2"/>
        <v>0.25</v>
      </c>
      <c r="R40" s="3">
        <f t="shared" ca="1" si="2"/>
        <v>0.25</v>
      </c>
      <c r="S40" s="3">
        <f t="shared" ca="1" si="2"/>
        <v>0.25</v>
      </c>
      <c r="T40" s="3">
        <f t="shared" ca="1" si="2"/>
        <v>-0.95</v>
      </c>
      <c r="U40" s="3"/>
    </row>
    <row r="41" spans="4:21" x14ac:dyDescent="0.25">
      <c r="D41" s="11">
        <v>103</v>
      </c>
      <c r="E41" s="3" t="s">
        <v>35</v>
      </c>
      <c r="F41" s="3">
        <v>1</v>
      </c>
      <c r="G41" s="3">
        <v>1</v>
      </c>
      <c r="H41" s="3">
        <f t="shared" ref="H41:T41" ca="1" si="3">H19-INDIRECT(ADDRESS(ROW($H$16)+COLUMN(H19)-COLUMN($H$16),COLUMN($K$16)))</f>
        <v>-0.5</v>
      </c>
      <c r="I41" s="3">
        <f t="shared" ca="1" si="3"/>
        <v>-0.5</v>
      </c>
      <c r="J41" s="3">
        <f t="shared" ca="1" si="3"/>
        <v>-0.25</v>
      </c>
      <c r="K41" s="3">
        <f t="shared" ca="1" si="3"/>
        <v>0</v>
      </c>
      <c r="L41" s="3">
        <f t="shared" ca="1" si="3"/>
        <v>0.5</v>
      </c>
      <c r="M41" s="3">
        <f t="shared" ca="1" si="3"/>
        <v>0</v>
      </c>
      <c r="N41" s="3">
        <f t="shared" ca="1" si="3"/>
        <v>0</v>
      </c>
      <c r="O41" s="3">
        <f t="shared" ca="1" si="3"/>
        <v>1</v>
      </c>
      <c r="P41" s="3">
        <f t="shared" ca="1" si="3"/>
        <v>0</v>
      </c>
      <c r="Q41" s="3">
        <f t="shared" ca="1" si="3"/>
        <v>-0.5</v>
      </c>
      <c r="R41" s="3">
        <f t="shared" ca="1" si="3"/>
        <v>-0.75</v>
      </c>
      <c r="S41" s="3">
        <f t="shared" ca="1" si="3"/>
        <v>0</v>
      </c>
      <c r="T41" s="3">
        <f t="shared" ca="1" si="3"/>
        <v>-0.99</v>
      </c>
      <c r="U41" s="3"/>
    </row>
    <row r="42" spans="4:21" x14ac:dyDescent="0.25">
      <c r="D42" s="11">
        <v>105</v>
      </c>
      <c r="E42" s="3" t="s">
        <v>33</v>
      </c>
      <c r="F42" s="8">
        <v>1</v>
      </c>
      <c r="G42" s="8">
        <v>2</v>
      </c>
      <c r="H42" s="3">
        <f t="shared" ref="H42:T42" ca="1" si="4">H20-INDIRECT(ADDRESS(ROW($H$16)+COLUMN(H20)-COLUMN($H$16),COLUMN($L$16)))</f>
        <v>0.25</v>
      </c>
      <c r="I42" s="3">
        <f t="shared" ca="1" si="4"/>
        <v>0.25</v>
      </c>
      <c r="J42" s="3">
        <f t="shared" ca="1" si="4"/>
        <v>0</v>
      </c>
      <c r="K42" s="3">
        <f t="shared" ca="1" si="4"/>
        <v>-0.5</v>
      </c>
      <c r="L42" s="3">
        <f t="shared" ca="1" si="4"/>
        <v>0</v>
      </c>
      <c r="M42" s="3">
        <f t="shared" ca="1" si="4"/>
        <v>0.25</v>
      </c>
      <c r="N42" s="3">
        <f t="shared" ca="1" si="4"/>
        <v>0.5</v>
      </c>
      <c r="O42" s="3">
        <f t="shared" ca="1" si="4"/>
        <v>-0.25</v>
      </c>
      <c r="P42" s="3">
        <f t="shared" ca="1" si="4"/>
        <v>0</v>
      </c>
      <c r="Q42" s="3">
        <f t="shared" ca="1" si="4"/>
        <v>-0.5</v>
      </c>
      <c r="R42" s="3">
        <f t="shared" ca="1" si="4"/>
        <v>-0.75</v>
      </c>
      <c r="S42" s="3">
        <f t="shared" ca="1" si="4"/>
        <v>0</v>
      </c>
      <c r="T42" s="3">
        <f t="shared" ca="1" si="4"/>
        <v>-0.99</v>
      </c>
      <c r="U42" s="3"/>
    </row>
    <row r="43" spans="4:21" x14ac:dyDescent="0.25">
      <c r="D43" s="11">
        <v>12</v>
      </c>
      <c r="E43" s="3" t="s">
        <v>31</v>
      </c>
      <c r="F43" s="3">
        <v>2</v>
      </c>
      <c r="G43" s="3">
        <v>1</v>
      </c>
      <c r="H43" s="3">
        <f t="shared" ref="H43:T43" ca="1" si="5">H21-INDIRECT(ADDRESS(ROW($H$16)+COLUMN(H21)-COLUMN($H$16),COLUMN($M$16)))</f>
        <v>0.25</v>
      </c>
      <c r="I43" s="3">
        <f t="shared" ca="1" si="5"/>
        <v>0.25</v>
      </c>
      <c r="J43" s="3">
        <f t="shared" ca="1" si="5"/>
        <v>0.5</v>
      </c>
      <c r="K43" s="3">
        <f t="shared" ca="1" si="5"/>
        <v>0</v>
      </c>
      <c r="L43" s="3">
        <f t="shared" ca="1" si="5"/>
        <v>-0.25</v>
      </c>
      <c r="M43" s="3">
        <f t="shared" ca="1" si="5"/>
        <v>0</v>
      </c>
      <c r="N43" s="3">
        <f t="shared" ca="1" si="5"/>
        <v>0</v>
      </c>
      <c r="O43" s="3">
        <f t="shared" ca="1" si="5"/>
        <v>0</v>
      </c>
      <c r="P43" s="3">
        <f t="shared" ca="1" si="5"/>
        <v>-0.24</v>
      </c>
      <c r="Q43" s="3">
        <f t="shared" ca="1" si="5"/>
        <v>-0.99</v>
      </c>
      <c r="R43" s="3">
        <f t="shared" ca="1" si="5"/>
        <v>-1.24</v>
      </c>
      <c r="S43" s="3">
        <f t="shared" ca="1" si="5"/>
        <v>-0.24</v>
      </c>
      <c r="T43" s="3">
        <f t="shared" ca="1" si="5"/>
        <v>-0.99</v>
      </c>
      <c r="U43" s="3"/>
    </row>
    <row r="44" spans="4:21" x14ac:dyDescent="0.25">
      <c r="D44" s="11">
        <v>102</v>
      </c>
      <c r="E44" s="11" t="s">
        <v>30</v>
      </c>
      <c r="F44" s="12">
        <v>2</v>
      </c>
      <c r="G44" s="12">
        <v>1</v>
      </c>
      <c r="H44" s="3">
        <f t="shared" ref="H44:T44" ca="1" si="6">H22-INDIRECT(ADDRESS(ROW($H$16)+COLUMN(H22)-COLUMN($H$16),COLUMN($N$16)))</f>
        <v>0.25</v>
      </c>
      <c r="I44" s="3">
        <f t="shared" ca="1" si="6"/>
        <v>0.25</v>
      </c>
      <c r="J44" s="3">
        <f t="shared" ca="1" si="6"/>
        <v>0.5</v>
      </c>
      <c r="K44" s="3">
        <f t="shared" ca="1" si="6"/>
        <v>0</v>
      </c>
      <c r="L44" s="3">
        <f t="shared" ca="1" si="6"/>
        <v>-0.5</v>
      </c>
      <c r="M44" s="3">
        <f t="shared" ca="1" si="6"/>
        <v>0</v>
      </c>
      <c r="N44" s="3">
        <f t="shared" ca="1" si="6"/>
        <v>0</v>
      </c>
      <c r="O44" s="3">
        <f t="shared" ca="1" si="6"/>
        <v>0</v>
      </c>
      <c r="P44" s="3">
        <f t="shared" ca="1" si="6"/>
        <v>-0.24</v>
      </c>
      <c r="Q44" s="3">
        <f t="shared" ca="1" si="6"/>
        <v>-0.99</v>
      </c>
      <c r="R44" s="3">
        <f t="shared" ca="1" si="6"/>
        <v>-1.24</v>
      </c>
      <c r="S44" s="3">
        <f t="shared" ca="1" si="6"/>
        <v>-0.24</v>
      </c>
      <c r="T44" s="3">
        <f t="shared" ca="1" si="6"/>
        <v>-0.99</v>
      </c>
      <c r="U44" s="3"/>
    </row>
    <row r="45" spans="4:21" x14ac:dyDescent="0.25">
      <c r="D45" s="11">
        <v>106</v>
      </c>
      <c r="E45" s="3" t="s">
        <v>29</v>
      </c>
      <c r="F45" s="3">
        <v>2</v>
      </c>
      <c r="G45" s="3">
        <v>3</v>
      </c>
      <c r="H45" s="3">
        <f t="shared" ref="H45:T45" ca="1" si="7">H23-INDIRECT(ADDRESS(ROW($H$16)+COLUMN(H23)-COLUMN($H$16),COLUMN($O$16)))</f>
        <v>0.25</v>
      </c>
      <c r="I45" s="3">
        <f t="shared" ca="1" si="7"/>
        <v>0.25</v>
      </c>
      <c r="J45" s="3">
        <f t="shared" ca="1" si="7"/>
        <v>0</v>
      </c>
      <c r="K45" s="3">
        <f t="shared" ca="1" si="7"/>
        <v>-1</v>
      </c>
      <c r="L45" s="3">
        <f t="shared" ca="1" si="7"/>
        <v>0.25</v>
      </c>
      <c r="M45" s="3">
        <f t="shared" ca="1" si="7"/>
        <v>0</v>
      </c>
      <c r="N45" s="3">
        <f t="shared" ca="1" si="7"/>
        <v>0</v>
      </c>
      <c r="O45" s="3">
        <f t="shared" ca="1" si="7"/>
        <v>0</v>
      </c>
      <c r="P45" s="3">
        <f t="shared" ca="1" si="7"/>
        <v>0.75</v>
      </c>
      <c r="Q45" s="3">
        <f t="shared" ca="1" si="7"/>
        <v>0</v>
      </c>
      <c r="R45" s="3">
        <f t="shared" ca="1" si="7"/>
        <v>-1</v>
      </c>
      <c r="S45" s="3">
        <f t="shared" ca="1" si="7"/>
        <v>0</v>
      </c>
      <c r="T45" s="3">
        <f t="shared" ca="1" si="7"/>
        <v>-0.75</v>
      </c>
      <c r="U45" s="3"/>
    </row>
    <row r="46" spans="4:21" x14ac:dyDescent="0.25">
      <c r="D46" s="11"/>
      <c r="E46" s="3" t="s">
        <v>27</v>
      </c>
      <c r="F46" s="3">
        <v>2</v>
      </c>
      <c r="G46" s="3">
        <v>3</v>
      </c>
      <c r="H46" s="3">
        <f t="shared" ref="H46:T46" ca="1" si="8">H24-INDIRECT(ADDRESS(ROW($H$16)+COLUMN(H24)-COLUMN($H$16),COLUMN($P$16)))</f>
        <v>-1</v>
      </c>
      <c r="I46" s="3">
        <f t="shared" ca="1" si="8"/>
        <v>-1</v>
      </c>
      <c r="J46" s="3">
        <f t="shared" ca="1" si="8"/>
        <v>-0.25</v>
      </c>
      <c r="K46" s="3">
        <f t="shared" ca="1" si="8"/>
        <v>0</v>
      </c>
      <c r="L46" s="3">
        <f t="shared" ca="1" si="8"/>
        <v>0</v>
      </c>
      <c r="M46" s="3">
        <f t="shared" ca="1" si="8"/>
        <v>0.24</v>
      </c>
      <c r="N46" s="3">
        <f t="shared" ca="1" si="8"/>
        <v>0.24</v>
      </c>
      <c r="O46" s="3">
        <f t="shared" ca="1" si="8"/>
        <v>-0.75</v>
      </c>
      <c r="P46" s="3">
        <f t="shared" ca="1" si="8"/>
        <v>0</v>
      </c>
      <c r="Q46" s="3">
        <f t="shared" ca="1" si="8"/>
        <v>0</v>
      </c>
      <c r="R46" s="3">
        <f t="shared" ca="1" si="8"/>
        <v>1.99</v>
      </c>
      <c r="S46" s="3">
        <f t="shared" ca="1" si="8"/>
        <v>1</v>
      </c>
      <c r="T46" s="3">
        <f t="shared" ca="1" si="8"/>
        <v>0</v>
      </c>
      <c r="U46" s="3"/>
    </row>
    <row r="47" spans="4:21" x14ac:dyDescent="0.25">
      <c r="D47" s="11"/>
      <c r="E47" s="3" t="s">
        <v>25</v>
      </c>
      <c r="F47" s="8">
        <v>2</v>
      </c>
      <c r="G47" s="8">
        <v>2</v>
      </c>
      <c r="H47" s="3">
        <f t="shared" ref="H47:T47" ca="1" si="9">H25-INDIRECT(ADDRESS(ROW($H$16)+COLUMN(H25)-COLUMN($H$16),COLUMN($Q$16)))</f>
        <v>0.25</v>
      </c>
      <c r="I47" s="3">
        <f t="shared" ca="1" si="9"/>
        <v>0.25</v>
      </c>
      <c r="J47" s="3">
        <f t="shared" ca="1" si="9"/>
        <v>-0.25</v>
      </c>
      <c r="K47" s="3">
        <f t="shared" ca="1" si="9"/>
        <v>0.5</v>
      </c>
      <c r="L47" s="3">
        <f t="shared" ca="1" si="9"/>
        <v>0.5</v>
      </c>
      <c r="M47" s="3">
        <f t="shared" ca="1" si="9"/>
        <v>0.99</v>
      </c>
      <c r="N47" s="3">
        <f t="shared" ca="1" si="9"/>
        <v>0.99</v>
      </c>
      <c r="O47" s="3">
        <f t="shared" ca="1" si="9"/>
        <v>0</v>
      </c>
      <c r="P47" s="3">
        <f t="shared" ca="1" si="9"/>
        <v>0</v>
      </c>
      <c r="Q47" s="3">
        <f t="shared" ca="1" si="9"/>
        <v>0</v>
      </c>
      <c r="R47" s="3">
        <f t="shared" ca="1" si="9"/>
        <v>0.24</v>
      </c>
      <c r="S47" s="3">
        <f t="shared" ca="1" si="9"/>
        <v>-0.75</v>
      </c>
      <c r="T47" s="3">
        <f t="shared" ca="1" si="9"/>
        <v>0</v>
      </c>
      <c r="U47" s="3"/>
    </row>
    <row r="48" spans="4:21" x14ac:dyDescent="0.25">
      <c r="D48" s="11">
        <v>107</v>
      </c>
      <c r="E48" s="11" t="s">
        <v>24</v>
      </c>
      <c r="F48" s="12">
        <v>3</v>
      </c>
      <c r="G48" s="12">
        <v>1</v>
      </c>
      <c r="H48" s="3">
        <f t="shared" ref="H48:T48" ca="1" si="10">H26-INDIRECT(ADDRESS(ROW($H$16)+COLUMN(H26)-COLUMN($H$16),COLUMN($R$16)))</f>
        <v>0</v>
      </c>
      <c r="I48" s="3">
        <f t="shared" ca="1" si="10"/>
        <v>0</v>
      </c>
      <c r="J48" s="3">
        <f t="shared" ca="1" si="10"/>
        <v>-0.25</v>
      </c>
      <c r="K48" s="3">
        <f t="shared" ca="1" si="10"/>
        <v>0.75</v>
      </c>
      <c r="L48" s="3">
        <f t="shared" ca="1" si="10"/>
        <v>0.75</v>
      </c>
      <c r="M48" s="3">
        <f t="shared" ca="1" si="10"/>
        <v>1.24</v>
      </c>
      <c r="N48" s="3">
        <f t="shared" ca="1" si="10"/>
        <v>1.24</v>
      </c>
      <c r="O48" s="3">
        <f t="shared" ca="1" si="10"/>
        <v>1</v>
      </c>
      <c r="P48" s="3">
        <f t="shared" ca="1" si="10"/>
        <v>-1.99</v>
      </c>
      <c r="Q48" s="3">
        <f t="shared" ca="1" si="10"/>
        <v>-0.24</v>
      </c>
      <c r="R48" s="3">
        <f t="shared" ca="1" si="10"/>
        <v>0</v>
      </c>
      <c r="S48" s="3">
        <f t="shared" ca="1" si="10"/>
        <v>-0.99</v>
      </c>
      <c r="T48" s="3">
        <f t="shared" ca="1" si="10"/>
        <v>0</v>
      </c>
      <c r="U48" s="3"/>
    </row>
    <row r="49" spans="4:21" x14ac:dyDescent="0.25">
      <c r="D49" s="11">
        <v>108</v>
      </c>
      <c r="E49" s="3" t="s">
        <v>22</v>
      </c>
      <c r="F49" s="3">
        <v>3</v>
      </c>
      <c r="G49" s="3">
        <v>3</v>
      </c>
      <c r="H49" s="3">
        <f t="shared" ref="H49:T49" ca="1" si="11">H27-INDIRECT(ADDRESS(ROW($H$16)+COLUMN(H27)-COLUMN($H$16),COLUMN($J$16)))</f>
        <v>-0.75</v>
      </c>
      <c r="I49" s="3">
        <f t="shared" ca="1" si="11"/>
        <v>-0.75</v>
      </c>
      <c r="J49" s="3">
        <f t="shared" ca="1" si="11"/>
        <v>-0.75</v>
      </c>
      <c r="K49" s="3">
        <f t="shared" ca="1" si="11"/>
        <v>-0.5</v>
      </c>
      <c r="L49" s="3">
        <f t="shared" ca="1" si="11"/>
        <v>-0.75</v>
      </c>
      <c r="M49" s="3">
        <f t="shared" ca="1" si="11"/>
        <v>-1</v>
      </c>
      <c r="N49" s="3">
        <f t="shared" ca="1" si="11"/>
        <v>-1</v>
      </c>
      <c r="O49" s="3">
        <f t="shared" ca="1" si="11"/>
        <v>-1</v>
      </c>
      <c r="P49" s="3">
        <f t="shared" ca="1" si="11"/>
        <v>0.75</v>
      </c>
      <c r="Q49" s="3">
        <f t="shared" ca="1" si="11"/>
        <v>0</v>
      </c>
      <c r="R49" s="3">
        <f t="shared" ca="1" si="11"/>
        <v>0</v>
      </c>
      <c r="S49" s="3">
        <f t="shared" ca="1" si="11"/>
        <v>0.75</v>
      </c>
      <c r="T49" s="3">
        <f t="shared" ca="1" si="11"/>
        <v>1</v>
      </c>
      <c r="U49" s="3"/>
    </row>
    <row r="50" spans="4:21" x14ac:dyDescent="0.25">
      <c r="D50" s="10"/>
      <c r="E50" s="8" t="s">
        <v>20</v>
      </c>
      <c r="F50" s="8">
        <v>4</v>
      </c>
      <c r="G50" s="8">
        <v>1</v>
      </c>
      <c r="H50" s="3">
        <f t="shared" ref="H50:T50" ca="1" si="12">H28-INDIRECT(ADDRESS(ROW($H$16)+COLUMN(H28)-COLUMN($H$16),COLUMN($T$16)))</f>
        <v>0.99</v>
      </c>
      <c r="I50" s="3">
        <f t="shared" ca="1" si="12"/>
        <v>0.99</v>
      </c>
      <c r="J50" s="3">
        <f t="shared" ca="1" si="12"/>
        <v>0.95</v>
      </c>
      <c r="K50" s="3">
        <f t="shared" ca="1" si="12"/>
        <v>0.99</v>
      </c>
      <c r="L50" s="3">
        <f t="shared" ca="1" si="12"/>
        <v>0.99</v>
      </c>
      <c r="M50" s="3">
        <f t="shared" ca="1" si="12"/>
        <v>0.99</v>
      </c>
      <c r="N50" s="3">
        <f t="shared" ca="1" si="12"/>
        <v>0.99</v>
      </c>
      <c r="O50" s="3">
        <f t="shared" ca="1" si="12"/>
        <v>0.75</v>
      </c>
      <c r="P50" s="3">
        <f t="shared" ca="1" si="12"/>
        <v>0</v>
      </c>
      <c r="Q50" s="3">
        <f t="shared" ca="1" si="12"/>
        <v>0</v>
      </c>
      <c r="R50" s="3">
        <f t="shared" ca="1" si="12"/>
        <v>0</v>
      </c>
      <c r="S50" s="3">
        <f t="shared" ca="1" si="12"/>
        <v>-1.99</v>
      </c>
      <c r="T50" s="3">
        <f t="shared" ca="1" si="12"/>
        <v>0</v>
      </c>
      <c r="U50" s="3"/>
    </row>
    <row r="51" spans="4:21" x14ac:dyDescent="0.25">
      <c r="D51" s="10"/>
      <c r="E51" s="8"/>
      <c r="F51" s="8"/>
      <c r="G51" s="8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3" spans="4:21" x14ac:dyDescent="0.25">
      <c r="D53" t="s">
        <v>46</v>
      </c>
    </row>
    <row r="55" spans="4:21" x14ac:dyDescent="0.25">
      <c r="D55" s="15"/>
      <c r="E55" s="12"/>
      <c r="F55" s="12"/>
      <c r="G55" s="12"/>
      <c r="H55" s="12">
        <v>11</v>
      </c>
      <c r="I55" s="12">
        <v>101</v>
      </c>
      <c r="J55" s="12">
        <v>104</v>
      </c>
      <c r="K55" s="12">
        <v>103</v>
      </c>
      <c r="L55" s="12">
        <v>105</v>
      </c>
      <c r="M55" s="12">
        <v>12</v>
      </c>
      <c r="N55" s="15">
        <v>102</v>
      </c>
      <c r="O55" s="12">
        <v>106</v>
      </c>
      <c r="P55" s="12"/>
      <c r="Q55" s="12"/>
      <c r="R55" s="15">
        <v>107</v>
      </c>
      <c r="S55" s="12">
        <v>108</v>
      </c>
      <c r="T55" s="14"/>
    </row>
    <row r="56" spans="4:21" x14ac:dyDescent="0.25">
      <c r="D56" s="11"/>
      <c r="E56" s="3"/>
      <c r="F56" s="3"/>
      <c r="G56" s="3"/>
      <c r="H56" s="3" t="s">
        <v>41</v>
      </c>
      <c r="I56" s="3" t="s">
        <v>39</v>
      </c>
      <c r="J56" s="3" t="s">
        <v>37</v>
      </c>
      <c r="K56" s="3" t="s">
        <v>35</v>
      </c>
      <c r="L56" s="3" t="s">
        <v>33</v>
      </c>
      <c r="M56" s="3" t="s">
        <v>31</v>
      </c>
      <c r="N56" s="11" t="s">
        <v>30</v>
      </c>
      <c r="O56" s="3" t="s">
        <v>29</v>
      </c>
      <c r="P56" s="3" t="s">
        <v>27</v>
      </c>
      <c r="Q56" s="3" t="s">
        <v>25</v>
      </c>
      <c r="R56" s="11" t="s">
        <v>24</v>
      </c>
      <c r="S56" s="3" t="s">
        <v>22</v>
      </c>
      <c r="T56" s="13" t="s">
        <v>20</v>
      </c>
    </row>
    <row r="57" spans="4:21" x14ac:dyDescent="0.25">
      <c r="D57" s="11">
        <v>11</v>
      </c>
      <c r="E57" s="3" t="s">
        <v>41</v>
      </c>
      <c r="F57" s="3">
        <v>1</v>
      </c>
      <c r="G57" s="3">
        <v>1</v>
      </c>
      <c r="H57" s="3">
        <f t="shared" ref="H57:T57" si="13">H16*$C$16</f>
        <v>10</v>
      </c>
      <c r="I57" s="3">
        <f t="shared" si="13"/>
        <v>10</v>
      </c>
      <c r="J57" s="3">
        <f t="shared" si="13"/>
        <v>10</v>
      </c>
      <c r="K57" s="3">
        <f t="shared" si="13"/>
        <v>12.5</v>
      </c>
      <c r="L57" s="3">
        <f t="shared" si="13"/>
        <v>7.5</v>
      </c>
      <c r="M57" s="3">
        <f t="shared" si="13"/>
        <v>10</v>
      </c>
      <c r="N57" s="3">
        <f t="shared" si="13"/>
        <v>10</v>
      </c>
      <c r="O57" s="3">
        <f t="shared" si="13"/>
        <v>7.5</v>
      </c>
      <c r="P57" s="3">
        <f t="shared" si="13"/>
        <v>12.5</v>
      </c>
      <c r="Q57" s="3">
        <f t="shared" si="13"/>
        <v>5</v>
      </c>
      <c r="R57" s="3">
        <f t="shared" si="13"/>
        <v>10</v>
      </c>
      <c r="S57" s="3">
        <f t="shared" si="13"/>
        <v>12.5</v>
      </c>
      <c r="T57" s="3">
        <f t="shared" si="13"/>
        <v>0.1</v>
      </c>
    </row>
    <row r="58" spans="4:21" x14ac:dyDescent="0.25">
      <c r="D58" s="11">
        <v>101</v>
      </c>
      <c r="E58" s="3" t="s">
        <v>39</v>
      </c>
      <c r="F58" s="3">
        <v>1</v>
      </c>
      <c r="G58" s="3">
        <v>1</v>
      </c>
      <c r="H58" s="3">
        <f t="shared" ref="H58:T58" si="14">H17*$C$17</f>
        <v>10</v>
      </c>
      <c r="I58" s="3">
        <f t="shared" si="14"/>
        <v>10</v>
      </c>
      <c r="J58" s="3">
        <f t="shared" si="14"/>
        <v>10</v>
      </c>
      <c r="K58" s="3">
        <f t="shared" si="14"/>
        <v>12.5</v>
      </c>
      <c r="L58" s="3">
        <f t="shared" si="14"/>
        <v>7.5</v>
      </c>
      <c r="M58" s="3">
        <f t="shared" si="14"/>
        <v>10</v>
      </c>
      <c r="N58" s="3">
        <f t="shared" si="14"/>
        <v>10</v>
      </c>
      <c r="O58" s="3">
        <f t="shared" si="14"/>
        <v>7.5</v>
      </c>
      <c r="P58" s="3">
        <f t="shared" si="14"/>
        <v>12.5</v>
      </c>
      <c r="Q58" s="3">
        <f t="shared" si="14"/>
        <v>5</v>
      </c>
      <c r="R58" s="3">
        <f t="shared" si="14"/>
        <v>10</v>
      </c>
      <c r="S58" s="3">
        <f t="shared" si="14"/>
        <v>12.5</v>
      </c>
      <c r="T58" s="3">
        <f t="shared" si="14"/>
        <v>0.1</v>
      </c>
    </row>
    <row r="59" spans="4:21" x14ac:dyDescent="0.25">
      <c r="D59" s="11">
        <v>104</v>
      </c>
      <c r="E59" s="3" t="s">
        <v>37</v>
      </c>
      <c r="F59" s="3">
        <v>1</v>
      </c>
      <c r="G59" s="3">
        <v>3</v>
      </c>
      <c r="H59" s="3">
        <f t="shared" ref="H59:T59" si="15">H18*$C$18</f>
        <v>12</v>
      </c>
      <c r="I59" s="3">
        <f t="shared" si="15"/>
        <v>12</v>
      </c>
      <c r="J59" s="3">
        <f t="shared" si="15"/>
        <v>12</v>
      </c>
      <c r="K59" s="3">
        <f t="shared" si="15"/>
        <v>12</v>
      </c>
      <c r="L59" s="3">
        <f t="shared" si="15"/>
        <v>12</v>
      </c>
      <c r="M59" s="3">
        <f t="shared" si="15"/>
        <v>9</v>
      </c>
      <c r="N59" s="3">
        <f t="shared" si="15"/>
        <v>9</v>
      </c>
      <c r="O59" s="3">
        <f t="shared" si="15"/>
        <v>15</v>
      </c>
      <c r="P59" s="3">
        <f t="shared" si="15"/>
        <v>6</v>
      </c>
      <c r="Q59" s="3">
        <f t="shared" si="15"/>
        <v>15</v>
      </c>
      <c r="R59" s="3">
        <f t="shared" si="15"/>
        <v>15</v>
      </c>
      <c r="S59" s="3">
        <f t="shared" si="15"/>
        <v>6</v>
      </c>
      <c r="T59" s="3">
        <f t="shared" si="15"/>
        <v>0.60000000000000009</v>
      </c>
    </row>
    <row r="60" spans="4:21" x14ac:dyDescent="0.25">
      <c r="D60" s="11">
        <v>103</v>
      </c>
      <c r="E60" s="3" t="s">
        <v>35</v>
      </c>
      <c r="F60" s="3">
        <v>1</v>
      </c>
      <c r="G60" s="3">
        <v>1</v>
      </c>
      <c r="H60" s="3">
        <f t="shared" ref="H60:T60" si="16">H19*$C$19</f>
        <v>9</v>
      </c>
      <c r="I60" s="3">
        <f t="shared" si="16"/>
        <v>9</v>
      </c>
      <c r="J60" s="3">
        <f t="shared" si="16"/>
        <v>9</v>
      </c>
      <c r="K60" s="3">
        <f t="shared" si="16"/>
        <v>9</v>
      </c>
      <c r="L60" s="3">
        <f t="shared" si="16"/>
        <v>18</v>
      </c>
      <c r="M60" s="3">
        <f t="shared" si="16"/>
        <v>12</v>
      </c>
      <c r="N60" s="3">
        <f t="shared" si="16"/>
        <v>12</v>
      </c>
      <c r="O60" s="3">
        <f t="shared" si="16"/>
        <v>24</v>
      </c>
      <c r="P60" s="3">
        <f t="shared" si="16"/>
        <v>3</v>
      </c>
      <c r="Q60" s="3">
        <f t="shared" si="16"/>
        <v>3</v>
      </c>
      <c r="R60" s="3">
        <f t="shared" si="16"/>
        <v>3</v>
      </c>
      <c r="S60" s="3">
        <f t="shared" si="16"/>
        <v>3</v>
      </c>
      <c r="T60" s="3">
        <f t="shared" si="16"/>
        <v>0.12</v>
      </c>
    </row>
    <row r="61" spans="4:21" x14ac:dyDescent="0.25">
      <c r="D61" s="11">
        <v>105</v>
      </c>
      <c r="E61" s="3" t="s">
        <v>33</v>
      </c>
      <c r="F61" s="8">
        <v>1</v>
      </c>
      <c r="G61" s="8">
        <v>2</v>
      </c>
      <c r="H61" s="3">
        <f t="shared" ref="H61:T61" si="17">H20*$C$20</f>
        <v>20</v>
      </c>
      <c r="I61" s="3">
        <f t="shared" si="17"/>
        <v>20</v>
      </c>
      <c r="J61" s="3">
        <f t="shared" si="17"/>
        <v>20</v>
      </c>
      <c r="K61" s="3">
        <f t="shared" si="17"/>
        <v>20</v>
      </c>
      <c r="L61" s="3">
        <f t="shared" si="17"/>
        <v>15</v>
      </c>
      <c r="M61" s="3">
        <f t="shared" si="17"/>
        <v>25</v>
      </c>
      <c r="N61" s="3">
        <f t="shared" si="17"/>
        <v>25</v>
      </c>
      <c r="O61" s="3">
        <f t="shared" si="17"/>
        <v>15</v>
      </c>
      <c r="P61" s="3">
        <f t="shared" si="17"/>
        <v>5</v>
      </c>
      <c r="Q61" s="3">
        <f t="shared" si="17"/>
        <v>5</v>
      </c>
      <c r="R61" s="3">
        <f t="shared" si="17"/>
        <v>5</v>
      </c>
      <c r="S61" s="3">
        <f t="shared" si="17"/>
        <v>5</v>
      </c>
      <c r="T61" s="3">
        <f t="shared" si="17"/>
        <v>0.2</v>
      </c>
    </row>
    <row r="62" spans="4:21" x14ac:dyDescent="0.25">
      <c r="D62" s="11">
        <v>12</v>
      </c>
      <c r="E62" s="3" t="s">
        <v>31</v>
      </c>
      <c r="F62" s="3">
        <v>2</v>
      </c>
      <c r="G62" s="3">
        <v>1</v>
      </c>
      <c r="H62" s="3">
        <f t="shared" ref="H62:T62" si="18">H21*$C$21</f>
        <v>26.25</v>
      </c>
      <c r="I62" s="3">
        <f t="shared" si="18"/>
        <v>26.25</v>
      </c>
      <c r="J62" s="3">
        <f t="shared" si="18"/>
        <v>26.25</v>
      </c>
      <c r="K62" s="3">
        <f t="shared" si="18"/>
        <v>21</v>
      </c>
      <c r="L62" s="3">
        <f t="shared" si="18"/>
        <v>21</v>
      </c>
      <c r="M62" s="3">
        <f t="shared" si="18"/>
        <v>21</v>
      </c>
      <c r="N62" s="3">
        <f t="shared" si="18"/>
        <v>21</v>
      </c>
      <c r="O62" s="3">
        <f t="shared" si="18"/>
        <v>21</v>
      </c>
      <c r="P62" s="3">
        <f t="shared" si="18"/>
        <v>0.21</v>
      </c>
      <c r="Q62" s="3">
        <f t="shared" si="18"/>
        <v>0.21</v>
      </c>
      <c r="R62" s="3">
        <f t="shared" si="18"/>
        <v>0.21</v>
      </c>
      <c r="S62" s="3">
        <f t="shared" si="18"/>
        <v>0.21</v>
      </c>
      <c r="T62" s="3">
        <f t="shared" si="18"/>
        <v>0.21</v>
      </c>
    </row>
    <row r="63" spans="4:21" x14ac:dyDescent="0.25">
      <c r="D63" s="11">
        <v>102</v>
      </c>
      <c r="E63" s="11" t="s">
        <v>30</v>
      </c>
      <c r="F63" s="12">
        <v>2</v>
      </c>
      <c r="G63" s="12">
        <v>1</v>
      </c>
      <c r="H63" s="3">
        <f t="shared" ref="H63:T63" si="19">H22*$C$22</f>
        <v>26.25</v>
      </c>
      <c r="I63" s="3">
        <f t="shared" si="19"/>
        <v>26.25</v>
      </c>
      <c r="J63" s="3">
        <f t="shared" si="19"/>
        <v>26.25</v>
      </c>
      <c r="K63" s="3">
        <f t="shared" si="19"/>
        <v>21</v>
      </c>
      <c r="L63" s="3">
        <f t="shared" si="19"/>
        <v>15.75</v>
      </c>
      <c r="M63" s="3">
        <f t="shared" si="19"/>
        <v>21</v>
      </c>
      <c r="N63" s="3">
        <f t="shared" si="19"/>
        <v>21</v>
      </c>
      <c r="O63" s="3">
        <f t="shared" si="19"/>
        <v>21</v>
      </c>
      <c r="P63" s="3">
        <f t="shared" si="19"/>
        <v>0.21</v>
      </c>
      <c r="Q63" s="3">
        <f t="shared" si="19"/>
        <v>0.21</v>
      </c>
      <c r="R63" s="3">
        <f t="shared" si="19"/>
        <v>0.21</v>
      </c>
      <c r="S63" s="3">
        <f t="shared" si="19"/>
        <v>0.21</v>
      </c>
      <c r="T63" s="3">
        <f t="shared" si="19"/>
        <v>0.21</v>
      </c>
    </row>
    <row r="64" spans="4:21" x14ac:dyDescent="0.25">
      <c r="D64" s="11">
        <v>106</v>
      </c>
      <c r="E64" s="3" t="s">
        <v>29</v>
      </c>
      <c r="F64" s="3">
        <v>2</v>
      </c>
      <c r="G64" s="3">
        <v>3</v>
      </c>
      <c r="H64" s="3">
        <f t="shared" ref="H64:T64" si="20">H23*$C$23</f>
        <v>10</v>
      </c>
      <c r="I64" s="3">
        <f t="shared" si="20"/>
        <v>10</v>
      </c>
      <c r="J64" s="3">
        <f t="shared" si="20"/>
        <v>12.5</v>
      </c>
      <c r="K64" s="3">
        <f t="shared" si="20"/>
        <v>10</v>
      </c>
      <c r="L64" s="3">
        <f t="shared" si="20"/>
        <v>10</v>
      </c>
      <c r="M64" s="3">
        <f t="shared" si="20"/>
        <v>10</v>
      </c>
      <c r="N64" s="3">
        <f t="shared" si="20"/>
        <v>10</v>
      </c>
      <c r="O64" s="3">
        <f t="shared" si="20"/>
        <v>12.5</v>
      </c>
      <c r="P64" s="3">
        <f t="shared" si="20"/>
        <v>10</v>
      </c>
      <c r="Q64" s="3">
        <f t="shared" si="20"/>
        <v>10</v>
      </c>
      <c r="R64" s="3">
        <f t="shared" si="20"/>
        <v>2.5</v>
      </c>
      <c r="S64" s="3">
        <f t="shared" si="20"/>
        <v>2.5</v>
      </c>
      <c r="T64" s="3">
        <f t="shared" si="20"/>
        <v>2.5</v>
      </c>
    </row>
    <row r="65" spans="4:21" x14ac:dyDescent="0.25">
      <c r="D65" s="11"/>
      <c r="E65" s="3" t="s">
        <v>27</v>
      </c>
      <c r="F65" s="3">
        <v>2</v>
      </c>
      <c r="G65" s="3">
        <v>3</v>
      </c>
      <c r="H65" s="3">
        <f t="shared" ref="H65:T65" si="21">H24*$C$24</f>
        <v>2.5</v>
      </c>
      <c r="I65" s="3">
        <f t="shared" si="21"/>
        <v>2.5</v>
      </c>
      <c r="J65" s="3">
        <f t="shared" si="21"/>
        <v>2.5</v>
      </c>
      <c r="K65" s="3">
        <f t="shared" si="21"/>
        <v>2.5</v>
      </c>
      <c r="L65" s="3">
        <f t="shared" si="21"/>
        <v>2.5</v>
      </c>
      <c r="M65" s="3">
        <f t="shared" si="21"/>
        <v>2.5</v>
      </c>
      <c r="N65" s="3">
        <f t="shared" si="21"/>
        <v>2.5</v>
      </c>
      <c r="O65" s="3">
        <f t="shared" si="21"/>
        <v>2.5</v>
      </c>
      <c r="P65" s="3">
        <f t="shared" si="21"/>
        <v>0.1</v>
      </c>
      <c r="Q65" s="3">
        <f t="shared" si="21"/>
        <v>0.1</v>
      </c>
      <c r="R65" s="3">
        <f t="shared" si="21"/>
        <v>20</v>
      </c>
      <c r="S65" s="3">
        <f t="shared" si="21"/>
        <v>20</v>
      </c>
      <c r="T65" s="3">
        <f t="shared" si="21"/>
        <v>0.1</v>
      </c>
    </row>
    <row r="66" spans="4:21" x14ac:dyDescent="0.25">
      <c r="D66" s="11"/>
      <c r="E66" s="3" t="s">
        <v>25</v>
      </c>
      <c r="F66" s="8">
        <v>2</v>
      </c>
      <c r="G66" s="8">
        <v>2</v>
      </c>
      <c r="H66" s="3">
        <f t="shared" ref="H66:T66" si="22">H25*$C$25</f>
        <v>6</v>
      </c>
      <c r="I66" s="3">
        <f t="shared" si="22"/>
        <v>6</v>
      </c>
      <c r="J66" s="3">
        <f t="shared" si="22"/>
        <v>8</v>
      </c>
      <c r="K66" s="3">
        <f t="shared" si="22"/>
        <v>6</v>
      </c>
      <c r="L66" s="3">
        <f t="shared" si="22"/>
        <v>6</v>
      </c>
      <c r="M66" s="3">
        <f t="shared" si="22"/>
        <v>8</v>
      </c>
      <c r="N66" s="3">
        <f t="shared" si="22"/>
        <v>8</v>
      </c>
      <c r="O66" s="3">
        <f t="shared" si="22"/>
        <v>8</v>
      </c>
      <c r="P66" s="3">
        <f t="shared" si="22"/>
        <v>0.08</v>
      </c>
      <c r="Q66" s="3">
        <f t="shared" si="22"/>
        <v>0.08</v>
      </c>
      <c r="R66" s="3">
        <f t="shared" si="22"/>
        <v>2</v>
      </c>
      <c r="S66" s="3">
        <f t="shared" si="22"/>
        <v>2</v>
      </c>
      <c r="T66" s="3">
        <f t="shared" si="22"/>
        <v>0.08</v>
      </c>
    </row>
    <row r="67" spans="4:21" x14ac:dyDescent="0.25">
      <c r="D67" s="11">
        <v>107</v>
      </c>
      <c r="E67" s="11" t="s">
        <v>24</v>
      </c>
      <c r="F67" s="12">
        <v>3</v>
      </c>
      <c r="G67" s="12">
        <v>1</v>
      </c>
      <c r="H67" s="3">
        <f t="shared" ref="H67:T67" si="23">H26*$C$26</f>
        <v>10</v>
      </c>
      <c r="I67" s="3">
        <f t="shared" si="23"/>
        <v>10</v>
      </c>
      <c r="J67" s="3">
        <f t="shared" si="23"/>
        <v>10</v>
      </c>
      <c r="K67" s="3">
        <f t="shared" si="23"/>
        <v>10</v>
      </c>
      <c r="L67" s="3">
        <f t="shared" si="23"/>
        <v>10</v>
      </c>
      <c r="M67" s="3">
        <f t="shared" si="23"/>
        <v>12.5</v>
      </c>
      <c r="N67" s="3">
        <f t="shared" si="23"/>
        <v>12.5</v>
      </c>
      <c r="O67" s="3">
        <f t="shared" si="23"/>
        <v>12.5</v>
      </c>
      <c r="P67" s="3">
        <f t="shared" si="23"/>
        <v>0.1</v>
      </c>
      <c r="Q67" s="3">
        <f t="shared" si="23"/>
        <v>0.1</v>
      </c>
      <c r="R67" s="3">
        <f t="shared" si="23"/>
        <v>0.1</v>
      </c>
      <c r="S67" s="3">
        <f t="shared" si="23"/>
        <v>0.1</v>
      </c>
      <c r="T67" s="3">
        <f t="shared" si="23"/>
        <v>0.1</v>
      </c>
    </row>
    <row r="68" spans="4:21" x14ac:dyDescent="0.25">
      <c r="D68" s="11">
        <v>108</v>
      </c>
      <c r="E68" s="3" t="s">
        <v>22</v>
      </c>
      <c r="F68" s="3">
        <v>3</v>
      </c>
      <c r="G68" s="3">
        <v>3</v>
      </c>
      <c r="H68" s="3">
        <f t="shared" ref="H68:T68" si="24">H27*$C$27</f>
        <v>2.5</v>
      </c>
      <c r="I68" s="3">
        <f t="shared" si="24"/>
        <v>2.5</v>
      </c>
      <c r="J68" s="3">
        <f t="shared" si="24"/>
        <v>2.5</v>
      </c>
      <c r="K68" s="3">
        <f t="shared" si="24"/>
        <v>2.5</v>
      </c>
      <c r="L68" s="3">
        <f t="shared" si="24"/>
        <v>2.5</v>
      </c>
      <c r="M68" s="3">
        <f t="shared" si="24"/>
        <v>2.5</v>
      </c>
      <c r="N68" s="3">
        <f t="shared" si="24"/>
        <v>2.5</v>
      </c>
      <c r="O68" s="3">
        <f t="shared" si="24"/>
        <v>2.5</v>
      </c>
      <c r="P68" s="3">
        <f t="shared" si="24"/>
        <v>10</v>
      </c>
      <c r="Q68" s="3">
        <f t="shared" si="24"/>
        <v>10</v>
      </c>
      <c r="R68" s="3">
        <f t="shared" si="24"/>
        <v>10</v>
      </c>
      <c r="S68" s="3">
        <f t="shared" si="24"/>
        <v>10</v>
      </c>
      <c r="T68" s="3">
        <f t="shared" si="24"/>
        <v>20</v>
      </c>
    </row>
    <row r="69" spans="4:21" x14ac:dyDescent="0.25">
      <c r="D69" s="10"/>
      <c r="E69" s="8" t="s">
        <v>20</v>
      </c>
      <c r="F69" s="8">
        <v>4</v>
      </c>
      <c r="G69" s="8">
        <v>1</v>
      </c>
      <c r="H69" s="3">
        <f t="shared" ref="H69:T69" si="25">H28*$C$28</f>
        <v>5</v>
      </c>
      <c r="I69" s="3">
        <f t="shared" si="25"/>
        <v>5</v>
      </c>
      <c r="J69" s="3">
        <f t="shared" si="25"/>
        <v>5</v>
      </c>
      <c r="K69" s="3">
        <f t="shared" si="25"/>
        <v>5</v>
      </c>
      <c r="L69" s="3">
        <f t="shared" si="25"/>
        <v>5</v>
      </c>
      <c r="M69" s="3">
        <f t="shared" si="25"/>
        <v>5</v>
      </c>
      <c r="N69" s="3">
        <f t="shared" si="25"/>
        <v>5</v>
      </c>
      <c r="O69" s="3">
        <f t="shared" si="25"/>
        <v>5</v>
      </c>
      <c r="P69" s="3">
        <f t="shared" si="25"/>
        <v>0.05</v>
      </c>
      <c r="Q69" s="3">
        <f t="shared" si="25"/>
        <v>0.05</v>
      </c>
      <c r="R69" s="3">
        <f t="shared" si="25"/>
        <v>0.05</v>
      </c>
      <c r="S69" s="3">
        <f t="shared" si="25"/>
        <v>0.05</v>
      </c>
      <c r="T69" s="3">
        <f t="shared" si="25"/>
        <v>0.05</v>
      </c>
    </row>
    <row r="72" spans="4:21" x14ac:dyDescent="0.25">
      <c r="D72" t="s">
        <v>45</v>
      </c>
    </row>
    <row r="73" spans="4:21" x14ac:dyDescent="0.25">
      <c r="D73" s="15"/>
      <c r="E73" s="12"/>
      <c r="F73" s="12"/>
      <c r="G73" s="12"/>
      <c r="H73" s="12">
        <v>11</v>
      </c>
      <c r="I73" s="12">
        <v>101</v>
      </c>
      <c r="J73" s="12">
        <v>104</v>
      </c>
      <c r="K73" s="12">
        <v>103</v>
      </c>
      <c r="L73" s="12">
        <v>105</v>
      </c>
      <c r="M73" s="12">
        <v>12</v>
      </c>
      <c r="N73" s="15">
        <v>102</v>
      </c>
      <c r="O73" s="12">
        <v>106</v>
      </c>
      <c r="P73" s="12"/>
      <c r="Q73" s="12"/>
      <c r="R73" s="15">
        <v>107</v>
      </c>
      <c r="S73" s="12">
        <v>108</v>
      </c>
      <c r="T73" s="14"/>
    </row>
    <row r="74" spans="4:21" x14ac:dyDescent="0.25">
      <c r="D74" s="11"/>
      <c r="E74" s="3"/>
      <c r="F74" s="3"/>
      <c r="G74" s="3"/>
      <c r="H74" s="3" t="s">
        <v>41</v>
      </c>
      <c r="I74" s="3" t="s">
        <v>39</v>
      </c>
      <c r="J74" s="3" t="s">
        <v>37</v>
      </c>
      <c r="K74" s="3" t="s">
        <v>35</v>
      </c>
      <c r="L74" s="3" t="s">
        <v>33</v>
      </c>
      <c r="M74" s="3" t="s">
        <v>31</v>
      </c>
      <c r="N74" s="11" t="s">
        <v>30</v>
      </c>
      <c r="O74" s="3" t="s">
        <v>29</v>
      </c>
      <c r="P74" s="3" t="s">
        <v>27</v>
      </c>
      <c r="Q74" s="3" t="s">
        <v>25</v>
      </c>
      <c r="R74" s="11" t="s">
        <v>24</v>
      </c>
      <c r="S74" s="3" t="s">
        <v>22</v>
      </c>
      <c r="T74" s="13" t="s">
        <v>20</v>
      </c>
      <c r="U74" s="2" t="s">
        <v>44</v>
      </c>
    </row>
    <row r="75" spans="4:21" x14ac:dyDescent="0.25">
      <c r="D75" s="11">
        <v>11</v>
      </c>
      <c r="E75" s="3" t="s">
        <v>41</v>
      </c>
      <c r="F75" s="3">
        <v>1</v>
      </c>
      <c r="G75" s="3">
        <v>1</v>
      </c>
      <c r="H75" s="9">
        <f t="shared" ref="H75:T75" ca="1" si="26">INDIRECT(ADDRESS(ROW($B$16)+COLUMN(H75)-COLUMN($H$75),COLUMN($B$16)))/H57</f>
        <v>10</v>
      </c>
      <c r="I75" s="9">
        <f t="shared" ca="1" si="26"/>
        <v>12</v>
      </c>
      <c r="J75" s="9">
        <f t="shared" ca="1" si="26"/>
        <v>12</v>
      </c>
      <c r="K75" s="9">
        <f t="shared" ca="1" si="26"/>
        <v>7.2</v>
      </c>
      <c r="L75" s="9">
        <f t="shared" ca="1" si="26"/>
        <v>9.3333333333333339</v>
      </c>
      <c r="M75" s="9">
        <f t="shared" ca="1" si="26"/>
        <v>7</v>
      </c>
      <c r="N75" s="9">
        <f t="shared" ca="1" si="26"/>
        <v>8</v>
      </c>
      <c r="O75" s="9">
        <f t="shared" ca="1" si="26"/>
        <v>18.666666666666668</v>
      </c>
      <c r="P75" s="9">
        <f t="shared" ca="1" si="26"/>
        <v>80</v>
      </c>
      <c r="Q75" s="9">
        <f t="shared" ca="1" si="26"/>
        <v>200</v>
      </c>
      <c r="R75" s="9">
        <f t="shared" ca="1" si="26"/>
        <v>7</v>
      </c>
      <c r="S75" s="9">
        <f t="shared" ca="1" si="26"/>
        <v>16</v>
      </c>
      <c r="T75" s="9">
        <f t="shared" ca="1" si="26"/>
        <v>20000</v>
      </c>
      <c r="U75" s="9">
        <f t="shared" ref="U75:U88" ca="1" si="27">AVERAGE(H75:T75)</f>
        <v>1568.2461538461539</v>
      </c>
    </row>
    <row r="76" spans="4:21" x14ac:dyDescent="0.25">
      <c r="D76" s="11">
        <v>101</v>
      </c>
      <c r="E76" s="3" t="s">
        <v>39</v>
      </c>
      <c r="F76" s="3">
        <v>1</v>
      </c>
      <c r="G76" s="3">
        <v>1</v>
      </c>
      <c r="H76" s="9">
        <f t="shared" ref="H76:T76" ca="1" si="28">INDIRECT(ADDRESS(ROW($B$16)+COLUMN(H76)-COLUMN($H$75),COLUMN($B$16)))/H58</f>
        <v>10</v>
      </c>
      <c r="I76" s="9">
        <f t="shared" ca="1" si="28"/>
        <v>12</v>
      </c>
      <c r="J76" s="9">
        <f t="shared" ca="1" si="28"/>
        <v>12</v>
      </c>
      <c r="K76" s="9">
        <f t="shared" ca="1" si="28"/>
        <v>7.2</v>
      </c>
      <c r="L76" s="9">
        <f t="shared" ca="1" si="28"/>
        <v>9.3333333333333339</v>
      </c>
      <c r="M76" s="9">
        <f t="shared" ca="1" si="28"/>
        <v>7</v>
      </c>
      <c r="N76" s="9">
        <f t="shared" ca="1" si="28"/>
        <v>8</v>
      </c>
      <c r="O76" s="9">
        <f t="shared" ca="1" si="28"/>
        <v>18.666666666666668</v>
      </c>
      <c r="P76" s="9">
        <f t="shared" ca="1" si="28"/>
        <v>80</v>
      </c>
      <c r="Q76" s="9">
        <f t="shared" ca="1" si="28"/>
        <v>200</v>
      </c>
      <c r="R76" s="9">
        <f t="shared" ca="1" si="28"/>
        <v>7</v>
      </c>
      <c r="S76" s="9">
        <f t="shared" ca="1" si="28"/>
        <v>16</v>
      </c>
      <c r="T76" s="9">
        <f t="shared" ca="1" si="28"/>
        <v>20000</v>
      </c>
      <c r="U76" s="9">
        <f t="shared" ca="1" si="27"/>
        <v>1568.2461538461539</v>
      </c>
    </row>
    <row r="77" spans="4:21" x14ac:dyDescent="0.25">
      <c r="D77" s="11">
        <v>104</v>
      </c>
      <c r="E77" s="3" t="s">
        <v>37</v>
      </c>
      <c r="F77" s="3">
        <v>1</v>
      </c>
      <c r="G77" s="3">
        <v>3</v>
      </c>
      <c r="H77" s="9">
        <f t="shared" ref="H77:T77" ca="1" si="29">INDIRECT(ADDRESS(ROW($B$16)+COLUMN(H77)-COLUMN($H$75),COLUMN($B$16)))/H59</f>
        <v>8.3333333333333339</v>
      </c>
      <c r="I77" s="9">
        <f t="shared" ca="1" si="29"/>
        <v>10</v>
      </c>
      <c r="J77" s="9">
        <f t="shared" ca="1" si="29"/>
        <v>10</v>
      </c>
      <c r="K77" s="9">
        <f t="shared" ca="1" si="29"/>
        <v>7.5</v>
      </c>
      <c r="L77" s="9">
        <f t="shared" ca="1" si="29"/>
        <v>5.833333333333333</v>
      </c>
      <c r="M77" s="9">
        <f t="shared" ca="1" si="29"/>
        <v>7.7777777777777777</v>
      </c>
      <c r="N77" s="9">
        <f t="shared" ca="1" si="29"/>
        <v>8.8888888888888893</v>
      </c>
      <c r="O77" s="9">
        <f t="shared" ca="1" si="29"/>
        <v>9.3333333333333339</v>
      </c>
      <c r="P77" s="9">
        <f t="shared" ca="1" si="29"/>
        <v>166.66666666666666</v>
      </c>
      <c r="Q77" s="9">
        <f t="shared" ca="1" si="29"/>
        <v>66.666666666666671</v>
      </c>
      <c r="R77" s="9">
        <f t="shared" ca="1" si="29"/>
        <v>4.666666666666667</v>
      </c>
      <c r="S77" s="9">
        <f t="shared" ca="1" si="29"/>
        <v>33.333333333333336</v>
      </c>
      <c r="T77" s="9">
        <f t="shared" ca="1" si="29"/>
        <v>3333.333333333333</v>
      </c>
      <c r="U77" s="9">
        <f t="shared" ca="1" si="27"/>
        <v>282.48717948717945</v>
      </c>
    </row>
    <row r="78" spans="4:21" x14ac:dyDescent="0.25">
      <c r="D78" s="11">
        <v>103</v>
      </c>
      <c r="E78" s="3" t="s">
        <v>35</v>
      </c>
      <c r="F78" s="3">
        <v>1</v>
      </c>
      <c r="G78" s="3">
        <v>1</v>
      </c>
      <c r="H78" s="9">
        <f t="shared" ref="H78:T78" ca="1" si="30">INDIRECT(ADDRESS(ROW($B$16)+COLUMN(H78)-COLUMN($H$75),COLUMN($B$16)))/H60</f>
        <v>11.111111111111111</v>
      </c>
      <c r="I78" s="9">
        <f t="shared" ca="1" si="30"/>
        <v>13.333333333333334</v>
      </c>
      <c r="J78" s="9">
        <f t="shared" ca="1" si="30"/>
        <v>13.333333333333334</v>
      </c>
      <c r="K78" s="9">
        <f t="shared" ca="1" si="30"/>
        <v>10</v>
      </c>
      <c r="L78" s="9">
        <f t="shared" ca="1" si="30"/>
        <v>3.8888888888888888</v>
      </c>
      <c r="M78" s="9">
        <f t="shared" ca="1" si="30"/>
        <v>5.833333333333333</v>
      </c>
      <c r="N78" s="9">
        <f t="shared" ca="1" si="30"/>
        <v>6.666666666666667</v>
      </c>
      <c r="O78" s="9">
        <f t="shared" ca="1" si="30"/>
        <v>5.833333333333333</v>
      </c>
      <c r="P78" s="9">
        <f t="shared" ca="1" si="30"/>
        <v>333.33333333333331</v>
      </c>
      <c r="Q78" s="9">
        <f t="shared" ca="1" si="30"/>
        <v>333.33333333333331</v>
      </c>
      <c r="R78" s="9">
        <f t="shared" ca="1" si="30"/>
        <v>23.333333333333332</v>
      </c>
      <c r="S78" s="9">
        <f t="shared" ca="1" si="30"/>
        <v>66.666666666666671</v>
      </c>
      <c r="T78" s="9">
        <f t="shared" ca="1" si="30"/>
        <v>16666.666666666668</v>
      </c>
      <c r="U78" s="9">
        <f t="shared" ca="1" si="27"/>
        <v>1345.6410256410259</v>
      </c>
    </row>
    <row r="79" spans="4:21" x14ac:dyDescent="0.25">
      <c r="D79" s="11">
        <v>105</v>
      </c>
      <c r="E79" s="3" t="s">
        <v>33</v>
      </c>
      <c r="F79" s="8">
        <v>1</v>
      </c>
      <c r="G79" s="8">
        <v>2</v>
      </c>
      <c r="H79" s="9">
        <f t="shared" ref="H79:T79" ca="1" si="31">INDIRECT(ADDRESS(ROW($B$16)+COLUMN(H79)-COLUMN($H$75),COLUMN($B$16)))/H61</f>
        <v>5</v>
      </c>
      <c r="I79" s="9">
        <f t="shared" ca="1" si="31"/>
        <v>6</v>
      </c>
      <c r="J79" s="9">
        <f t="shared" ca="1" si="31"/>
        <v>6</v>
      </c>
      <c r="K79" s="9">
        <f t="shared" ca="1" si="31"/>
        <v>4.5</v>
      </c>
      <c r="L79" s="9">
        <f t="shared" ca="1" si="31"/>
        <v>4.666666666666667</v>
      </c>
      <c r="M79" s="9">
        <f t="shared" ca="1" si="31"/>
        <v>2.8</v>
      </c>
      <c r="N79" s="9">
        <f t="shared" ca="1" si="31"/>
        <v>3.2</v>
      </c>
      <c r="O79" s="9">
        <f t="shared" ca="1" si="31"/>
        <v>9.3333333333333339</v>
      </c>
      <c r="P79" s="9">
        <f t="shared" ca="1" si="31"/>
        <v>200</v>
      </c>
      <c r="Q79" s="9">
        <f t="shared" ca="1" si="31"/>
        <v>200</v>
      </c>
      <c r="R79" s="9">
        <f t="shared" ca="1" si="31"/>
        <v>14</v>
      </c>
      <c r="S79" s="9">
        <f t="shared" ca="1" si="31"/>
        <v>40</v>
      </c>
      <c r="T79" s="9">
        <f t="shared" ca="1" si="31"/>
        <v>10000</v>
      </c>
      <c r="U79" s="9">
        <f t="shared" ca="1" si="27"/>
        <v>807.34615384615381</v>
      </c>
    </row>
    <row r="80" spans="4:21" x14ac:dyDescent="0.25">
      <c r="D80" s="11">
        <v>12</v>
      </c>
      <c r="E80" s="3" t="s">
        <v>31</v>
      </c>
      <c r="F80" s="3">
        <v>2</v>
      </c>
      <c r="G80" s="3">
        <v>1</v>
      </c>
      <c r="H80" s="9">
        <f t="shared" ref="H80:T80" ca="1" si="32">INDIRECT(ADDRESS(ROW($B$16)+COLUMN(H80)-COLUMN($H$75),COLUMN($B$16)))/H62</f>
        <v>3.8095238095238093</v>
      </c>
      <c r="I80" s="9">
        <f t="shared" ca="1" si="32"/>
        <v>4.5714285714285712</v>
      </c>
      <c r="J80" s="9">
        <f t="shared" ca="1" si="32"/>
        <v>4.5714285714285712</v>
      </c>
      <c r="K80" s="9">
        <f t="shared" ca="1" si="32"/>
        <v>4.2857142857142856</v>
      </c>
      <c r="L80" s="9">
        <f t="shared" ca="1" si="32"/>
        <v>3.3333333333333335</v>
      </c>
      <c r="M80" s="9">
        <f t="shared" ca="1" si="32"/>
        <v>3.3333333333333335</v>
      </c>
      <c r="N80" s="9">
        <f t="shared" ca="1" si="32"/>
        <v>3.8095238095238093</v>
      </c>
      <c r="O80" s="9">
        <f t="shared" ca="1" si="32"/>
        <v>6.666666666666667</v>
      </c>
      <c r="P80" s="9">
        <f t="shared" ca="1" si="32"/>
        <v>4761.9047619047624</v>
      </c>
      <c r="Q80" s="9">
        <f t="shared" ca="1" si="32"/>
        <v>4761.9047619047624</v>
      </c>
      <c r="R80" s="9">
        <f t="shared" ca="1" si="32"/>
        <v>333.33333333333337</v>
      </c>
      <c r="S80" s="9">
        <f t="shared" ca="1" si="32"/>
        <v>952.38095238095241</v>
      </c>
      <c r="T80" s="9">
        <f t="shared" ca="1" si="32"/>
        <v>9523.8095238095248</v>
      </c>
      <c r="U80" s="9">
        <f t="shared" ca="1" si="27"/>
        <v>1566.747252747253</v>
      </c>
    </row>
    <row r="81" spans="4:22" x14ac:dyDescent="0.25">
      <c r="D81" s="11">
        <v>102</v>
      </c>
      <c r="E81" s="11" t="s">
        <v>30</v>
      </c>
      <c r="F81" s="12">
        <v>2</v>
      </c>
      <c r="G81" s="12">
        <v>1</v>
      </c>
      <c r="H81" s="9">
        <f t="shared" ref="H81:T81" ca="1" si="33">INDIRECT(ADDRESS(ROW($B$16)+COLUMN(H81)-COLUMN($H$75),COLUMN($B$16)))/H63</f>
        <v>3.8095238095238093</v>
      </c>
      <c r="I81" s="9">
        <f t="shared" ca="1" si="33"/>
        <v>4.5714285714285712</v>
      </c>
      <c r="J81" s="9">
        <f t="shared" ca="1" si="33"/>
        <v>4.5714285714285712</v>
      </c>
      <c r="K81" s="9">
        <f t="shared" ca="1" si="33"/>
        <v>4.2857142857142856</v>
      </c>
      <c r="L81" s="9">
        <f t="shared" ca="1" si="33"/>
        <v>4.4444444444444446</v>
      </c>
      <c r="M81" s="9">
        <f t="shared" ca="1" si="33"/>
        <v>3.3333333333333335</v>
      </c>
      <c r="N81" s="9">
        <f t="shared" ca="1" si="33"/>
        <v>3.8095238095238093</v>
      </c>
      <c r="O81" s="9">
        <f t="shared" ca="1" si="33"/>
        <v>6.666666666666667</v>
      </c>
      <c r="P81" s="9">
        <f t="shared" ca="1" si="33"/>
        <v>4761.9047619047624</v>
      </c>
      <c r="Q81" s="9">
        <f t="shared" ca="1" si="33"/>
        <v>4761.9047619047624</v>
      </c>
      <c r="R81" s="9">
        <f t="shared" ca="1" si="33"/>
        <v>333.33333333333337</v>
      </c>
      <c r="S81" s="9">
        <f t="shared" ca="1" si="33"/>
        <v>952.38095238095241</v>
      </c>
      <c r="T81" s="9">
        <f t="shared" ca="1" si="33"/>
        <v>9523.8095238095248</v>
      </c>
      <c r="U81" s="9">
        <f t="shared" ca="1" si="27"/>
        <v>1566.832722832723</v>
      </c>
    </row>
    <row r="82" spans="4:22" x14ac:dyDescent="0.25">
      <c r="D82" s="11">
        <v>106</v>
      </c>
      <c r="E82" s="3" t="s">
        <v>29</v>
      </c>
      <c r="F82" s="3">
        <v>2</v>
      </c>
      <c r="G82" s="3">
        <v>3</v>
      </c>
      <c r="H82" s="9">
        <f t="shared" ref="H82:T82" ca="1" si="34">INDIRECT(ADDRESS(ROW($B$16)+COLUMN(H82)-COLUMN($H$75),COLUMN($B$16)))/H64</f>
        <v>10</v>
      </c>
      <c r="I82" s="9">
        <f t="shared" ca="1" si="34"/>
        <v>12</v>
      </c>
      <c r="J82" s="9">
        <f t="shared" ca="1" si="34"/>
        <v>9.6</v>
      </c>
      <c r="K82" s="9">
        <f t="shared" ca="1" si="34"/>
        <v>9</v>
      </c>
      <c r="L82" s="9">
        <f t="shared" ca="1" si="34"/>
        <v>7</v>
      </c>
      <c r="M82" s="9">
        <f t="shared" ca="1" si="34"/>
        <v>7</v>
      </c>
      <c r="N82" s="9">
        <f t="shared" ca="1" si="34"/>
        <v>8</v>
      </c>
      <c r="O82" s="9">
        <f t="shared" ca="1" si="34"/>
        <v>11.2</v>
      </c>
      <c r="P82" s="9">
        <f t="shared" ca="1" si="34"/>
        <v>100</v>
      </c>
      <c r="Q82" s="9">
        <f t="shared" ca="1" si="34"/>
        <v>100</v>
      </c>
      <c r="R82" s="9">
        <f t="shared" ca="1" si="34"/>
        <v>28</v>
      </c>
      <c r="S82" s="9">
        <f t="shared" ca="1" si="34"/>
        <v>80</v>
      </c>
      <c r="T82" s="9">
        <f t="shared" ca="1" si="34"/>
        <v>800</v>
      </c>
      <c r="U82" s="9">
        <f t="shared" ca="1" si="27"/>
        <v>90.907692307692301</v>
      </c>
    </row>
    <row r="83" spans="4:22" x14ac:dyDescent="0.25">
      <c r="D83" s="11"/>
      <c r="E83" s="3" t="s">
        <v>27</v>
      </c>
      <c r="F83" s="3">
        <v>2</v>
      </c>
      <c r="G83" s="3">
        <v>3</v>
      </c>
      <c r="H83" s="9">
        <f t="shared" ref="H83:T83" ca="1" si="35">INDIRECT(ADDRESS(ROW($B$16)+COLUMN(H83)-COLUMN($H$75),COLUMN($B$16)))/H65</f>
        <v>40</v>
      </c>
      <c r="I83" s="9">
        <f t="shared" ca="1" si="35"/>
        <v>48</v>
      </c>
      <c r="J83" s="9">
        <f t="shared" ca="1" si="35"/>
        <v>48</v>
      </c>
      <c r="K83" s="9">
        <f t="shared" ca="1" si="35"/>
        <v>36</v>
      </c>
      <c r="L83" s="9">
        <f t="shared" ca="1" si="35"/>
        <v>28</v>
      </c>
      <c r="M83" s="9">
        <f t="shared" ca="1" si="35"/>
        <v>28</v>
      </c>
      <c r="N83" s="9">
        <f t="shared" ca="1" si="35"/>
        <v>32</v>
      </c>
      <c r="O83" s="9">
        <f t="shared" ca="1" si="35"/>
        <v>56</v>
      </c>
      <c r="P83" s="9">
        <f t="shared" ca="1" si="35"/>
        <v>10000</v>
      </c>
      <c r="Q83" s="9">
        <f t="shared" ca="1" si="35"/>
        <v>10000</v>
      </c>
      <c r="R83" s="9">
        <f t="shared" ca="1" si="35"/>
        <v>3.5</v>
      </c>
      <c r="S83" s="9">
        <f t="shared" ca="1" si="35"/>
        <v>10</v>
      </c>
      <c r="T83" s="9">
        <f t="shared" ca="1" si="35"/>
        <v>20000</v>
      </c>
      <c r="U83" s="9">
        <f t="shared" ca="1" si="27"/>
        <v>3102.2692307692309</v>
      </c>
    </row>
    <row r="84" spans="4:22" x14ac:dyDescent="0.25">
      <c r="D84" s="11"/>
      <c r="E84" s="3" t="s">
        <v>25</v>
      </c>
      <c r="F84" s="8">
        <v>2</v>
      </c>
      <c r="G84" s="8">
        <v>2</v>
      </c>
      <c r="H84" s="9">
        <f t="shared" ref="H84:T84" ca="1" si="36">INDIRECT(ADDRESS(ROW($B$16)+COLUMN(H84)-COLUMN($H$75),COLUMN($B$16)))/H66</f>
        <v>16.666666666666668</v>
      </c>
      <c r="I84" s="9">
        <f t="shared" ca="1" si="36"/>
        <v>20</v>
      </c>
      <c r="J84" s="9">
        <f t="shared" ca="1" si="36"/>
        <v>15</v>
      </c>
      <c r="K84" s="9">
        <f t="shared" ca="1" si="36"/>
        <v>15</v>
      </c>
      <c r="L84" s="9">
        <f t="shared" ca="1" si="36"/>
        <v>11.666666666666666</v>
      </c>
      <c r="M84" s="9">
        <f t="shared" ca="1" si="36"/>
        <v>8.75</v>
      </c>
      <c r="N84" s="9">
        <f t="shared" ca="1" si="36"/>
        <v>10</v>
      </c>
      <c r="O84" s="9">
        <f t="shared" ca="1" si="36"/>
        <v>17.5</v>
      </c>
      <c r="P84" s="9">
        <f t="shared" ca="1" si="36"/>
        <v>12500</v>
      </c>
      <c r="Q84" s="9">
        <f t="shared" ca="1" si="36"/>
        <v>12500</v>
      </c>
      <c r="R84" s="9">
        <f t="shared" ca="1" si="36"/>
        <v>35</v>
      </c>
      <c r="S84" s="9">
        <f t="shared" ca="1" si="36"/>
        <v>100</v>
      </c>
      <c r="T84" s="9">
        <f t="shared" ca="1" si="36"/>
        <v>25000</v>
      </c>
      <c r="U84" s="9">
        <f t="shared" ca="1" si="27"/>
        <v>3865.3525641025644</v>
      </c>
    </row>
    <row r="85" spans="4:22" x14ac:dyDescent="0.25">
      <c r="D85" s="11">
        <v>107</v>
      </c>
      <c r="E85" s="11" t="s">
        <v>24</v>
      </c>
      <c r="F85" s="12">
        <v>3</v>
      </c>
      <c r="G85" s="12">
        <v>1</v>
      </c>
      <c r="H85" s="9">
        <f t="shared" ref="H85:T85" ca="1" si="37">INDIRECT(ADDRESS(ROW($B$16)+COLUMN(H85)-COLUMN($H$75),COLUMN($B$16)))/H67</f>
        <v>10</v>
      </c>
      <c r="I85" s="9">
        <f t="shared" ca="1" si="37"/>
        <v>12</v>
      </c>
      <c r="J85" s="9">
        <f t="shared" ca="1" si="37"/>
        <v>12</v>
      </c>
      <c r="K85" s="9">
        <f t="shared" ca="1" si="37"/>
        <v>9</v>
      </c>
      <c r="L85" s="9">
        <f t="shared" ca="1" si="37"/>
        <v>7</v>
      </c>
      <c r="M85" s="9">
        <f t="shared" ca="1" si="37"/>
        <v>5.6</v>
      </c>
      <c r="N85" s="9">
        <f t="shared" ca="1" si="37"/>
        <v>6.4</v>
      </c>
      <c r="O85" s="9">
        <f t="shared" ca="1" si="37"/>
        <v>11.2</v>
      </c>
      <c r="P85" s="9">
        <f t="shared" ca="1" si="37"/>
        <v>10000</v>
      </c>
      <c r="Q85" s="9">
        <f t="shared" ca="1" si="37"/>
        <v>10000</v>
      </c>
      <c r="R85" s="9">
        <f t="shared" ca="1" si="37"/>
        <v>700</v>
      </c>
      <c r="S85" s="9">
        <f t="shared" ca="1" si="37"/>
        <v>2000</v>
      </c>
      <c r="T85" s="9">
        <f t="shared" ca="1" si="37"/>
        <v>20000</v>
      </c>
      <c r="U85" s="9">
        <f t="shared" ca="1" si="27"/>
        <v>3290.2461538461534</v>
      </c>
    </row>
    <row r="86" spans="4:22" x14ac:dyDescent="0.25">
      <c r="D86" s="11">
        <v>108</v>
      </c>
      <c r="E86" s="3" t="s">
        <v>22</v>
      </c>
      <c r="F86" s="3">
        <v>3</v>
      </c>
      <c r="G86" s="3">
        <v>3</v>
      </c>
      <c r="H86" s="9">
        <f t="shared" ref="H86:T86" ca="1" si="38">INDIRECT(ADDRESS(ROW($B$16)+COLUMN(H86)-COLUMN($H$75),COLUMN($B$16)))/H68</f>
        <v>40</v>
      </c>
      <c r="I86" s="9">
        <f t="shared" ca="1" si="38"/>
        <v>48</v>
      </c>
      <c r="J86" s="9">
        <f t="shared" ca="1" si="38"/>
        <v>48</v>
      </c>
      <c r="K86" s="9">
        <f t="shared" ca="1" si="38"/>
        <v>36</v>
      </c>
      <c r="L86" s="9">
        <f t="shared" ca="1" si="38"/>
        <v>28</v>
      </c>
      <c r="M86" s="9">
        <f t="shared" ca="1" si="38"/>
        <v>28</v>
      </c>
      <c r="N86" s="9">
        <f t="shared" ca="1" si="38"/>
        <v>32</v>
      </c>
      <c r="O86" s="9">
        <f t="shared" ca="1" si="38"/>
        <v>56</v>
      </c>
      <c r="P86" s="9">
        <f t="shared" ca="1" si="38"/>
        <v>100</v>
      </c>
      <c r="Q86" s="9">
        <f t="shared" ca="1" si="38"/>
        <v>100</v>
      </c>
      <c r="R86" s="9">
        <f t="shared" ca="1" si="38"/>
        <v>7</v>
      </c>
      <c r="S86" s="9">
        <f t="shared" ca="1" si="38"/>
        <v>20</v>
      </c>
      <c r="T86" s="9">
        <f t="shared" ca="1" si="38"/>
        <v>100</v>
      </c>
      <c r="U86" s="9">
        <f t="shared" ca="1" si="27"/>
        <v>49.46153846153846</v>
      </c>
    </row>
    <row r="87" spans="4:22" x14ac:dyDescent="0.25">
      <c r="D87" s="10"/>
      <c r="E87" s="8" t="s">
        <v>20</v>
      </c>
      <c r="F87" s="8">
        <v>4</v>
      </c>
      <c r="G87" s="8">
        <v>1</v>
      </c>
      <c r="H87" s="9">
        <f t="shared" ref="H87:T87" ca="1" si="39">INDIRECT(ADDRESS(ROW($B$16)+COLUMN(H87)-COLUMN($H$75),COLUMN($B$16)))/H69</f>
        <v>20</v>
      </c>
      <c r="I87" s="9">
        <f t="shared" ca="1" si="39"/>
        <v>24</v>
      </c>
      <c r="J87" s="9">
        <f t="shared" ca="1" si="39"/>
        <v>24</v>
      </c>
      <c r="K87" s="9">
        <f t="shared" ca="1" si="39"/>
        <v>18</v>
      </c>
      <c r="L87" s="9">
        <f t="shared" ca="1" si="39"/>
        <v>14</v>
      </c>
      <c r="M87" s="9">
        <f t="shared" ca="1" si="39"/>
        <v>14</v>
      </c>
      <c r="N87" s="9">
        <f t="shared" ca="1" si="39"/>
        <v>16</v>
      </c>
      <c r="O87" s="9">
        <f t="shared" ca="1" si="39"/>
        <v>28</v>
      </c>
      <c r="P87" s="9">
        <f t="shared" ca="1" si="39"/>
        <v>20000</v>
      </c>
      <c r="Q87" s="9">
        <f t="shared" ca="1" si="39"/>
        <v>20000</v>
      </c>
      <c r="R87" s="9">
        <f t="shared" ca="1" si="39"/>
        <v>1400</v>
      </c>
      <c r="S87" s="9">
        <f t="shared" ca="1" si="39"/>
        <v>4000</v>
      </c>
      <c r="T87" s="9">
        <f t="shared" ca="1" si="39"/>
        <v>40000</v>
      </c>
      <c r="U87" s="9">
        <f t="shared" ca="1" si="27"/>
        <v>6581.3846153846152</v>
      </c>
    </row>
    <row r="88" spans="4:22" x14ac:dyDescent="0.25">
      <c r="G88" t="s">
        <v>44</v>
      </c>
      <c r="H88" s="16">
        <f t="shared" ref="H88:T88" ca="1" si="40">AVERAGE(H75:H87)</f>
        <v>14.517704517704518</v>
      </c>
      <c r="I88" s="16">
        <f t="shared" ca="1" si="40"/>
        <v>17.421245421245423</v>
      </c>
      <c r="J88" s="16">
        <f t="shared" ca="1" si="40"/>
        <v>16.852014652014653</v>
      </c>
      <c r="K88" s="16">
        <f t="shared" ca="1" si="40"/>
        <v>12.920879120879119</v>
      </c>
      <c r="L88" s="16">
        <f t="shared" ca="1" si="40"/>
        <v>10.5</v>
      </c>
      <c r="M88" s="16">
        <f t="shared" ca="1" si="40"/>
        <v>9.8790598290598286</v>
      </c>
      <c r="N88" s="16">
        <f t="shared" ca="1" si="40"/>
        <v>11.290354090354091</v>
      </c>
      <c r="O88" s="16">
        <f t="shared" ca="1" si="40"/>
        <v>19.620512820512822</v>
      </c>
      <c r="P88" s="16">
        <f t="shared" ca="1" si="40"/>
        <v>4852.600732600733</v>
      </c>
      <c r="Q88" s="16">
        <f t="shared" ca="1" si="40"/>
        <v>4863.3699633699634</v>
      </c>
      <c r="R88" s="16">
        <f t="shared" ca="1" si="40"/>
        <v>222.7820512820513</v>
      </c>
      <c r="S88" s="16">
        <f t="shared" ca="1" si="40"/>
        <v>637.44322344322347</v>
      </c>
      <c r="T88" s="16">
        <f t="shared" ca="1" si="40"/>
        <v>14995.970695970696</v>
      </c>
      <c r="U88" s="9">
        <f t="shared" ca="1" si="27"/>
        <v>1975.7821874706492</v>
      </c>
    </row>
    <row r="91" spans="4:22" x14ac:dyDescent="0.25">
      <c r="D91" t="s">
        <v>43</v>
      </c>
    </row>
    <row r="92" spans="4:22" x14ac:dyDescent="0.25">
      <c r="D92" s="15"/>
      <c r="E92" s="12"/>
      <c r="F92" s="12"/>
      <c r="G92" s="12"/>
      <c r="H92" s="12">
        <v>11</v>
      </c>
      <c r="I92" s="12">
        <v>101</v>
      </c>
      <c r="J92" s="12">
        <v>104</v>
      </c>
      <c r="K92" s="12">
        <v>103</v>
      </c>
      <c r="L92" s="12">
        <v>105</v>
      </c>
      <c r="M92" s="12">
        <v>12</v>
      </c>
      <c r="N92" s="15">
        <v>102</v>
      </c>
      <c r="O92" s="12">
        <v>106</v>
      </c>
      <c r="P92" s="12"/>
      <c r="Q92" s="12"/>
      <c r="R92" s="15">
        <v>107</v>
      </c>
      <c r="S92" s="12">
        <v>108</v>
      </c>
      <c r="T92" s="14"/>
    </row>
    <row r="93" spans="4:22" x14ac:dyDescent="0.25">
      <c r="D93" s="11"/>
      <c r="E93" s="3"/>
      <c r="F93" s="3"/>
      <c r="G93" s="3"/>
      <c r="H93" s="3" t="s">
        <v>41</v>
      </c>
      <c r="I93" s="3" t="s">
        <v>39</v>
      </c>
      <c r="J93" s="3" t="s">
        <v>37</v>
      </c>
      <c r="K93" s="3" t="s">
        <v>35</v>
      </c>
      <c r="L93" s="3" t="s">
        <v>33</v>
      </c>
      <c r="M93" s="3" t="s">
        <v>31</v>
      </c>
      <c r="N93" s="11" t="s">
        <v>30</v>
      </c>
      <c r="O93" s="3" t="s">
        <v>29</v>
      </c>
      <c r="P93" s="3" t="s">
        <v>27</v>
      </c>
      <c r="Q93" s="3" t="s">
        <v>25</v>
      </c>
      <c r="R93" s="11" t="s">
        <v>24</v>
      </c>
      <c r="S93" s="3" t="s">
        <v>22</v>
      </c>
      <c r="T93" s="13" t="s">
        <v>20</v>
      </c>
      <c r="V93" t="s">
        <v>42</v>
      </c>
    </row>
    <row r="94" spans="4:22" x14ac:dyDescent="0.25">
      <c r="D94" s="11">
        <v>11</v>
      </c>
      <c r="E94" s="3" t="s">
        <v>41</v>
      </c>
      <c r="F94" s="3">
        <v>1</v>
      </c>
      <c r="G94" s="3">
        <v>1</v>
      </c>
      <c r="H94" s="9">
        <f t="shared" ref="H94:T94" ca="1" si="41">INDIRECT(ADDRESS(ROW($H$75)+COLUMN(H75)-COLUMN($H$75),COLUMN($H$75)))-H75</f>
        <v>0</v>
      </c>
      <c r="I94" s="9">
        <f t="shared" ca="1" si="41"/>
        <v>-2</v>
      </c>
      <c r="J94" s="9">
        <f t="shared" ca="1" si="41"/>
        <v>-3.6666666666666661</v>
      </c>
      <c r="K94" s="9">
        <f t="shared" ca="1" si="41"/>
        <v>3.9111111111111105</v>
      </c>
      <c r="L94" s="9">
        <f t="shared" ca="1" si="41"/>
        <v>-4.3333333333333339</v>
      </c>
      <c r="M94" s="9">
        <f t="shared" ca="1" si="41"/>
        <v>-3.1904761904761907</v>
      </c>
      <c r="N94" s="9">
        <f t="shared" ca="1" si="41"/>
        <v>-4.1904761904761907</v>
      </c>
      <c r="O94" s="9">
        <f t="shared" ca="1" si="41"/>
        <v>-8.6666666666666679</v>
      </c>
      <c r="P94" s="9">
        <f t="shared" ca="1" si="41"/>
        <v>-40</v>
      </c>
      <c r="Q94" s="9">
        <f t="shared" ca="1" si="41"/>
        <v>-183.33333333333334</v>
      </c>
      <c r="R94" s="9">
        <f t="shared" ca="1" si="41"/>
        <v>3</v>
      </c>
      <c r="S94" s="9">
        <f t="shared" ca="1" si="41"/>
        <v>24</v>
      </c>
      <c r="T94" s="9">
        <f t="shared" ca="1" si="41"/>
        <v>-19980</v>
      </c>
      <c r="V94" t="s">
        <v>40</v>
      </c>
    </row>
    <row r="95" spans="4:22" x14ac:dyDescent="0.25">
      <c r="D95" s="11">
        <v>101</v>
      </c>
      <c r="E95" s="3" t="s">
        <v>39</v>
      </c>
      <c r="F95" s="3">
        <v>1</v>
      </c>
      <c r="G95" s="3">
        <v>1</v>
      </c>
      <c r="H95" s="9">
        <f t="shared" ref="H95:T95" ca="1" si="42">INDIRECT(ADDRESS(ROW($H$75)+COLUMN(H76)-COLUMN($H$75),COLUMN($I$75)))-H76</f>
        <v>2</v>
      </c>
      <c r="I95" s="9">
        <f t="shared" ca="1" si="42"/>
        <v>0</v>
      </c>
      <c r="J95" s="9">
        <f t="shared" ca="1" si="42"/>
        <v>-2</v>
      </c>
      <c r="K95" s="9">
        <f t="shared" ca="1" si="42"/>
        <v>6.1333333333333337</v>
      </c>
      <c r="L95" s="9">
        <f t="shared" ca="1" si="42"/>
        <v>-3.3333333333333339</v>
      </c>
      <c r="M95" s="9">
        <f t="shared" ca="1" si="42"/>
        <v>-2.4285714285714288</v>
      </c>
      <c r="N95" s="9">
        <f t="shared" ca="1" si="42"/>
        <v>-3.4285714285714288</v>
      </c>
      <c r="O95" s="9">
        <f t="shared" ca="1" si="42"/>
        <v>-6.6666666666666679</v>
      </c>
      <c r="P95" s="9">
        <f t="shared" ca="1" si="42"/>
        <v>-32</v>
      </c>
      <c r="Q95" s="9">
        <f t="shared" ca="1" si="42"/>
        <v>-180</v>
      </c>
      <c r="R95" s="9">
        <f t="shared" ca="1" si="42"/>
        <v>5</v>
      </c>
      <c r="S95" s="9">
        <f t="shared" ca="1" si="42"/>
        <v>32</v>
      </c>
      <c r="T95" s="9">
        <f t="shared" ca="1" si="42"/>
        <v>-19976</v>
      </c>
      <c r="V95" t="s">
        <v>38</v>
      </c>
    </row>
    <row r="96" spans="4:22" x14ac:dyDescent="0.25">
      <c r="D96" s="11">
        <v>104</v>
      </c>
      <c r="E96" s="3" t="s">
        <v>37</v>
      </c>
      <c r="F96" s="3">
        <v>1</v>
      </c>
      <c r="G96" s="3">
        <v>3</v>
      </c>
      <c r="H96" s="9">
        <f t="shared" ref="H96:T96" ca="1" si="43">INDIRECT(ADDRESS(ROW($H$75)+COLUMN(H77)-COLUMN($H$75),COLUMN($J$75)))-H77</f>
        <v>3.6666666666666661</v>
      </c>
      <c r="I96" s="9">
        <f t="shared" ca="1" si="43"/>
        <v>2</v>
      </c>
      <c r="J96" s="9">
        <f t="shared" ca="1" si="43"/>
        <v>0</v>
      </c>
      <c r="K96" s="9">
        <f t="shared" ca="1" si="43"/>
        <v>5.8333333333333339</v>
      </c>
      <c r="L96" s="9">
        <f t="shared" ca="1" si="43"/>
        <v>0.16666666666666696</v>
      </c>
      <c r="M96" s="9">
        <f t="shared" ca="1" si="43"/>
        <v>-3.2063492063492065</v>
      </c>
      <c r="N96" s="9">
        <f t="shared" ca="1" si="43"/>
        <v>-4.3174603174603181</v>
      </c>
      <c r="O96" s="9">
        <f t="shared" ca="1" si="43"/>
        <v>0.26666666666666572</v>
      </c>
      <c r="P96" s="9">
        <f t="shared" ca="1" si="43"/>
        <v>-118.66666666666666</v>
      </c>
      <c r="Q96" s="9">
        <f t="shared" ca="1" si="43"/>
        <v>-51.666666666666671</v>
      </c>
      <c r="R96" s="9">
        <f t="shared" ca="1" si="43"/>
        <v>7.333333333333333</v>
      </c>
      <c r="S96" s="9">
        <f t="shared" ca="1" si="43"/>
        <v>14.666666666666664</v>
      </c>
      <c r="T96" s="9">
        <f t="shared" ca="1" si="43"/>
        <v>-3309.333333333333</v>
      </c>
      <c r="V96" t="s">
        <v>36</v>
      </c>
    </row>
    <row r="97" spans="3:22" x14ac:dyDescent="0.25">
      <c r="D97" s="11">
        <v>103</v>
      </c>
      <c r="E97" s="3" t="s">
        <v>35</v>
      </c>
      <c r="F97" s="3">
        <v>1</v>
      </c>
      <c r="G97" s="3">
        <v>1</v>
      </c>
      <c r="H97" s="9">
        <f t="shared" ref="H97:T97" ca="1" si="44">INDIRECT(ADDRESS(ROW($H$75)+COLUMN(H78)-COLUMN($H$75),COLUMN($K$75)))-H78</f>
        <v>-3.9111111111111105</v>
      </c>
      <c r="I97" s="9">
        <f t="shared" ca="1" si="44"/>
        <v>-6.1333333333333337</v>
      </c>
      <c r="J97" s="9">
        <f t="shared" ca="1" si="44"/>
        <v>-5.8333333333333339</v>
      </c>
      <c r="K97" s="9">
        <f t="shared" ca="1" si="44"/>
        <v>0</v>
      </c>
      <c r="L97" s="9">
        <f t="shared" ca="1" si="44"/>
        <v>0.61111111111111116</v>
      </c>
      <c r="M97" s="9">
        <f t="shared" ca="1" si="44"/>
        <v>-1.5476190476190474</v>
      </c>
      <c r="N97" s="9">
        <f t="shared" ca="1" si="44"/>
        <v>-2.3809523809523814</v>
      </c>
      <c r="O97" s="9">
        <f t="shared" ca="1" si="44"/>
        <v>3.166666666666667</v>
      </c>
      <c r="P97" s="9">
        <f t="shared" ca="1" si="44"/>
        <v>-297.33333333333331</v>
      </c>
      <c r="Q97" s="9">
        <f t="shared" ca="1" si="44"/>
        <v>-318.33333333333331</v>
      </c>
      <c r="R97" s="9">
        <f t="shared" ca="1" si="44"/>
        <v>-14.333333333333332</v>
      </c>
      <c r="S97" s="9">
        <f t="shared" ca="1" si="44"/>
        <v>-30.666666666666671</v>
      </c>
      <c r="T97" s="9">
        <f t="shared" ca="1" si="44"/>
        <v>-16648.666666666668</v>
      </c>
      <c r="V97" t="s">
        <v>34</v>
      </c>
    </row>
    <row r="98" spans="3:22" x14ac:dyDescent="0.25">
      <c r="D98" s="11">
        <v>105</v>
      </c>
      <c r="E98" s="3" t="s">
        <v>33</v>
      </c>
      <c r="F98" s="8">
        <v>1</v>
      </c>
      <c r="G98" s="8">
        <v>2</v>
      </c>
      <c r="H98" s="9">
        <f t="shared" ref="H98:T98" ca="1" si="45">INDIRECT(ADDRESS(ROW($H$75)+COLUMN(H79)-COLUMN($H$75),COLUMN($L$75)))-H79</f>
        <v>4.3333333333333339</v>
      </c>
      <c r="I98" s="9">
        <f t="shared" ca="1" si="45"/>
        <v>3.3333333333333339</v>
      </c>
      <c r="J98" s="9">
        <f t="shared" ca="1" si="45"/>
        <v>-0.16666666666666696</v>
      </c>
      <c r="K98" s="9">
        <f t="shared" ca="1" si="45"/>
        <v>-0.61111111111111116</v>
      </c>
      <c r="L98" s="9">
        <f t="shared" ca="1" si="45"/>
        <v>0</v>
      </c>
      <c r="M98" s="9">
        <f t="shared" ca="1" si="45"/>
        <v>0.53333333333333366</v>
      </c>
      <c r="N98" s="9">
        <f t="shared" ca="1" si="45"/>
        <v>1.2444444444444445</v>
      </c>
      <c r="O98" s="9">
        <f t="shared" ca="1" si="45"/>
        <v>-2.3333333333333339</v>
      </c>
      <c r="P98" s="9">
        <f t="shared" ca="1" si="45"/>
        <v>-172</v>
      </c>
      <c r="Q98" s="9">
        <f t="shared" ca="1" si="45"/>
        <v>-188.33333333333334</v>
      </c>
      <c r="R98" s="9">
        <f t="shared" ca="1" si="45"/>
        <v>-7</v>
      </c>
      <c r="S98" s="9">
        <f t="shared" ca="1" si="45"/>
        <v>-12</v>
      </c>
      <c r="T98" s="9">
        <f t="shared" ca="1" si="45"/>
        <v>-9986</v>
      </c>
      <c r="V98" t="s">
        <v>32</v>
      </c>
    </row>
    <row r="99" spans="3:22" x14ac:dyDescent="0.25">
      <c r="D99" s="11">
        <v>12</v>
      </c>
      <c r="E99" s="3" t="s">
        <v>31</v>
      </c>
      <c r="F99" s="3">
        <v>2</v>
      </c>
      <c r="G99" s="3">
        <v>1</v>
      </c>
      <c r="H99" s="9">
        <f t="shared" ref="H99:T99" ca="1" si="46">INDIRECT(ADDRESS(ROW($H$75)+COLUMN(H80)-COLUMN($H$75),COLUMN($M$75)))-H80</f>
        <v>3.1904761904761907</v>
      </c>
      <c r="I99" s="9">
        <f t="shared" ca="1" si="46"/>
        <v>2.4285714285714288</v>
      </c>
      <c r="J99" s="9">
        <f t="shared" ca="1" si="46"/>
        <v>3.2063492063492065</v>
      </c>
      <c r="K99" s="9">
        <f t="shared" ca="1" si="46"/>
        <v>1.5476190476190474</v>
      </c>
      <c r="L99" s="9">
        <f t="shared" ca="1" si="46"/>
        <v>-0.53333333333333366</v>
      </c>
      <c r="M99" s="9">
        <f t="shared" ca="1" si="46"/>
        <v>0</v>
      </c>
      <c r="N99" s="9">
        <f t="shared" ca="1" si="46"/>
        <v>-0.47619047619047583</v>
      </c>
      <c r="O99" s="9">
        <f t="shared" ca="1" si="46"/>
        <v>0.33333333333333304</v>
      </c>
      <c r="P99" s="9">
        <f t="shared" ca="1" si="46"/>
        <v>-4733.9047619047624</v>
      </c>
      <c r="Q99" s="9">
        <f t="shared" ca="1" si="46"/>
        <v>-4753.1547619047624</v>
      </c>
      <c r="R99" s="9">
        <f t="shared" ca="1" si="46"/>
        <v>-327.73333333333335</v>
      </c>
      <c r="S99" s="9">
        <f t="shared" ca="1" si="46"/>
        <v>-924.38095238095241</v>
      </c>
      <c r="T99" s="9">
        <f t="shared" ca="1" si="46"/>
        <v>-9509.8095238095248</v>
      </c>
      <c r="V99" t="s">
        <v>23</v>
      </c>
    </row>
    <row r="100" spans="3:22" x14ac:dyDescent="0.25">
      <c r="D100" s="11">
        <v>102</v>
      </c>
      <c r="E100" s="11" t="s">
        <v>30</v>
      </c>
      <c r="F100" s="12">
        <v>2</v>
      </c>
      <c r="G100" s="12">
        <v>1</v>
      </c>
      <c r="H100" s="9">
        <f t="shared" ref="H100:T100" ca="1" si="47">INDIRECT(ADDRESS(ROW($H$75)+COLUMN(H81)-COLUMN($H$75),COLUMN($N$75)))-H81</f>
        <v>4.1904761904761907</v>
      </c>
      <c r="I100" s="9">
        <f t="shared" ca="1" si="47"/>
        <v>3.4285714285714288</v>
      </c>
      <c r="J100" s="9">
        <f t="shared" ca="1" si="47"/>
        <v>4.3174603174603181</v>
      </c>
      <c r="K100" s="9">
        <f t="shared" ca="1" si="47"/>
        <v>2.3809523809523814</v>
      </c>
      <c r="L100" s="9">
        <f t="shared" ca="1" si="47"/>
        <v>-1.2444444444444445</v>
      </c>
      <c r="M100" s="9">
        <f t="shared" ca="1" si="47"/>
        <v>0.47619047619047583</v>
      </c>
      <c r="N100" s="9">
        <f t="shared" ca="1" si="47"/>
        <v>0</v>
      </c>
      <c r="O100" s="9">
        <f t="shared" ca="1" si="47"/>
        <v>1.333333333333333</v>
      </c>
      <c r="P100" s="9">
        <f t="shared" ca="1" si="47"/>
        <v>-4729.9047619047624</v>
      </c>
      <c r="Q100" s="9">
        <f t="shared" ca="1" si="47"/>
        <v>-4751.9047619047624</v>
      </c>
      <c r="R100" s="9">
        <f t="shared" ca="1" si="47"/>
        <v>-326.93333333333339</v>
      </c>
      <c r="S100" s="9">
        <f t="shared" ca="1" si="47"/>
        <v>-920.38095238095241</v>
      </c>
      <c r="T100" s="9">
        <f t="shared" ca="1" si="47"/>
        <v>-9507.8095238095248</v>
      </c>
      <c r="V100" t="s">
        <v>23</v>
      </c>
    </row>
    <row r="101" spans="3:22" x14ac:dyDescent="0.25">
      <c r="D101" s="11">
        <v>106</v>
      </c>
      <c r="E101" s="3" t="s">
        <v>29</v>
      </c>
      <c r="F101" s="3">
        <v>2</v>
      </c>
      <c r="G101" s="3">
        <v>3</v>
      </c>
      <c r="H101" s="9">
        <f t="shared" ref="H101:T101" ca="1" si="48">INDIRECT(ADDRESS(ROW($H$75)+COLUMN(H82)-COLUMN($H$75),COLUMN($O$75)))-H82</f>
        <v>8.6666666666666679</v>
      </c>
      <c r="I101" s="9">
        <f t="shared" ca="1" si="48"/>
        <v>6.6666666666666679</v>
      </c>
      <c r="J101" s="9">
        <f t="shared" ca="1" si="48"/>
        <v>-0.26666666666666572</v>
      </c>
      <c r="K101" s="9">
        <f t="shared" ca="1" si="48"/>
        <v>-3.166666666666667</v>
      </c>
      <c r="L101" s="9">
        <f t="shared" ca="1" si="48"/>
        <v>2.3333333333333339</v>
      </c>
      <c r="M101" s="9">
        <f t="shared" ca="1" si="48"/>
        <v>-0.33333333333333304</v>
      </c>
      <c r="N101" s="9">
        <f t="shared" ca="1" si="48"/>
        <v>-1.333333333333333</v>
      </c>
      <c r="O101" s="9">
        <f t="shared" ca="1" si="48"/>
        <v>0</v>
      </c>
      <c r="P101" s="9">
        <f t="shared" ca="1" si="48"/>
        <v>-44</v>
      </c>
      <c r="Q101" s="9">
        <f t="shared" ca="1" si="48"/>
        <v>-82.5</v>
      </c>
      <c r="R101" s="9">
        <f t="shared" ca="1" si="48"/>
        <v>-16.8</v>
      </c>
      <c r="S101" s="9">
        <f t="shared" ca="1" si="48"/>
        <v>-24</v>
      </c>
      <c r="T101" s="9">
        <f t="shared" ca="1" si="48"/>
        <v>-772</v>
      </c>
      <c r="V101" t="s">
        <v>28</v>
      </c>
    </row>
    <row r="102" spans="3:22" x14ac:dyDescent="0.25">
      <c r="D102" s="11"/>
      <c r="E102" s="3" t="s">
        <v>27</v>
      </c>
      <c r="F102" s="3">
        <v>2</v>
      </c>
      <c r="G102" s="3">
        <v>3</v>
      </c>
      <c r="H102" s="9">
        <f t="shared" ref="H102:T102" ca="1" si="49">INDIRECT(ADDRESS(ROW($H$75)+COLUMN(H83)-COLUMN($H$75),COLUMN($P$75)))-H83</f>
        <v>40</v>
      </c>
      <c r="I102" s="9">
        <f t="shared" ca="1" si="49"/>
        <v>32</v>
      </c>
      <c r="J102" s="9">
        <f t="shared" ca="1" si="49"/>
        <v>118.66666666666666</v>
      </c>
      <c r="K102" s="9">
        <f t="shared" ca="1" si="49"/>
        <v>297.33333333333331</v>
      </c>
      <c r="L102" s="9">
        <f t="shared" ca="1" si="49"/>
        <v>172</v>
      </c>
      <c r="M102" s="9">
        <f t="shared" ca="1" si="49"/>
        <v>4733.9047619047624</v>
      </c>
      <c r="N102" s="9">
        <f t="shared" ca="1" si="49"/>
        <v>4729.9047619047624</v>
      </c>
      <c r="O102" s="9">
        <f t="shared" ca="1" si="49"/>
        <v>44</v>
      </c>
      <c r="P102" s="9">
        <f t="shared" ca="1" si="49"/>
        <v>0</v>
      </c>
      <c r="Q102" s="9">
        <f t="shared" ca="1" si="49"/>
        <v>2500</v>
      </c>
      <c r="R102" s="9">
        <f t="shared" ca="1" si="49"/>
        <v>9996.5</v>
      </c>
      <c r="S102" s="9">
        <f t="shared" ca="1" si="49"/>
        <v>90</v>
      </c>
      <c r="T102" s="9">
        <f t="shared" ca="1" si="49"/>
        <v>0</v>
      </c>
      <c r="V102" t="s">
        <v>26</v>
      </c>
    </row>
    <row r="103" spans="3:22" x14ac:dyDescent="0.25">
      <c r="D103" s="11"/>
      <c r="E103" s="3" t="s">
        <v>25</v>
      </c>
      <c r="F103" s="8">
        <v>2</v>
      </c>
      <c r="G103" s="8">
        <v>2</v>
      </c>
      <c r="H103" s="9">
        <f t="shared" ref="H103:T103" ca="1" si="50">INDIRECT(ADDRESS(ROW($H$75)+COLUMN(H84)-COLUMN($H$75),COLUMN($Q$75)))-H84</f>
        <v>183.33333333333334</v>
      </c>
      <c r="I103" s="9">
        <f t="shared" ca="1" si="50"/>
        <v>180</v>
      </c>
      <c r="J103" s="9">
        <f t="shared" ca="1" si="50"/>
        <v>51.666666666666671</v>
      </c>
      <c r="K103" s="9">
        <f t="shared" ca="1" si="50"/>
        <v>318.33333333333331</v>
      </c>
      <c r="L103" s="9">
        <f t="shared" ca="1" si="50"/>
        <v>188.33333333333334</v>
      </c>
      <c r="M103" s="9">
        <f t="shared" ca="1" si="50"/>
        <v>4753.1547619047624</v>
      </c>
      <c r="N103" s="9">
        <f t="shared" ca="1" si="50"/>
        <v>4751.9047619047624</v>
      </c>
      <c r="O103" s="9">
        <f t="shared" ca="1" si="50"/>
        <v>82.5</v>
      </c>
      <c r="P103" s="9">
        <f t="shared" ca="1" si="50"/>
        <v>-2500</v>
      </c>
      <c r="Q103" s="9">
        <f t="shared" ca="1" si="50"/>
        <v>0</v>
      </c>
      <c r="R103" s="9">
        <f t="shared" ca="1" si="50"/>
        <v>9965</v>
      </c>
      <c r="S103" s="9">
        <f t="shared" ca="1" si="50"/>
        <v>0</v>
      </c>
      <c r="T103" s="9">
        <f t="shared" ca="1" si="50"/>
        <v>-5000</v>
      </c>
      <c r="V103" t="s">
        <v>23</v>
      </c>
    </row>
    <row r="104" spans="3:22" x14ac:dyDescent="0.25">
      <c r="D104" s="11">
        <v>107</v>
      </c>
      <c r="E104" s="11" t="s">
        <v>24</v>
      </c>
      <c r="F104" s="12">
        <v>3</v>
      </c>
      <c r="G104" s="12">
        <v>1</v>
      </c>
      <c r="H104" s="9">
        <f t="shared" ref="H104:T104" ca="1" si="51">INDIRECT(ADDRESS(ROW($H$75)+COLUMN(H85)-COLUMN($H$75),COLUMN($R$75)))-H85</f>
        <v>-3</v>
      </c>
      <c r="I104" s="9">
        <f t="shared" ca="1" si="51"/>
        <v>-5</v>
      </c>
      <c r="J104" s="9">
        <f t="shared" ca="1" si="51"/>
        <v>-7.333333333333333</v>
      </c>
      <c r="K104" s="9">
        <f t="shared" ca="1" si="51"/>
        <v>14.333333333333332</v>
      </c>
      <c r="L104" s="9">
        <f t="shared" ca="1" si="51"/>
        <v>7</v>
      </c>
      <c r="M104" s="9">
        <f t="shared" ca="1" si="51"/>
        <v>327.73333333333335</v>
      </c>
      <c r="N104" s="9">
        <f t="shared" ca="1" si="51"/>
        <v>326.93333333333339</v>
      </c>
      <c r="O104" s="9">
        <f t="shared" ca="1" si="51"/>
        <v>16.8</v>
      </c>
      <c r="P104" s="9">
        <f t="shared" ca="1" si="51"/>
        <v>-9996.5</v>
      </c>
      <c r="Q104" s="9">
        <f t="shared" ca="1" si="51"/>
        <v>-9965</v>
      </c>
      <c r="R104" s="9">
        <f t="shared" ca="1" si="51"/>
        <v>0</v>
      </c>
      <c r="S104" s="9">
        <f t="shared" ca="1" si="51"/>
        <v>-1993</v>
      </c>
      <c r="T104" s="9">
        <f t="shared" ca="1" si="51"/>
        <v>-18600</v>
      </c>
      <c r="V104" t="s">
        <v>23</v>
      </c>
    </row>
    <row r="105" spans="3:22" x14ac:dyDescent="0.25">
      <c r="D105" s="11">
        <v>108</v>
      </c>
      <c r="E105" s="3" t="s">
        <v>22</v>
      </c>
      <c r="F105" s="3">
        <v>3</v>
      </c>
      <c r="G105" s="3">
        <v>3</v>
      </c>
      <c r="H105" s="9">
        <f t="shared" ref="H105:T105" ca="1" si="52">INDIRECT(ADDRESS(ROW($H$75)+COLUMN(H86)-COLUMN($H$75),COLUMN($S$75)))-H86</f>
        <v>-24</v>
      </c>
      <c r="I105" s="9">
        <f t="shared" ca="1" si="52"/>
        <v>-32</v>
      </c>
      <c r="J105" s="9">
        <f t="shared" ca="1" si="52"/>
        <v>-14.666666666666664</v>
      </c>
      <c r="K105" s="9">
        <f t="shared" ca="1" si="52"/>
        <v>30.666666666666671</v>
      </c>
      <c r="L105" s="9">
        <f t="shared" ca="1" si="52"/>
        <v>12</v>
      </c>
      <c r="M105" s="9">
        <f t="shared" ca="1" si="52"/>
        <v>924.38095238095241</v>
      </c>
      <c r="N105" s="9">
        <f t="shared" ca="1" si="52"/>
        <v>920.38095238095241</v>
      </c>
      <c r="O105" s="9">
        <f t="shared" ca="1" si="52"/>
        <v>24</v>
      </c>
      <c r="P105" s="9">
        <f t="shared" ca="1" si="52"/>
        <v>-90</v>
      </c>
      <c r="Q105" s="9">
        <f t="shared" ca="1" si="52"/>
        <v>0</v>
      </c>
      <c r="R105" s="9">
        <f t="shared" ca="1" si="52"/>
        <v>1993</v>
      </c>
      <c r="S105" s="9">
        <f t="shared" ca="1" si="52"/>
        <v>0</v>
      </c>
      <c r="T105" s="9">
        <f t="shared" ca="1" si="52"/>
        <v>3900</v>
      </c>
      <c r="V105" t="s">
        <v>21</v>
      </c>
    </row>
    <row r="106" spans="3:22" x14ac:dyDescent="0.25">
      <c r="D106" s="10"/>
      <c r="E106" s="8" t="s">
        <v>20</v>
      </c>
      <c r="F106" s="8">
        <v>4</v>
      </c>
      <c r="G106" s="8">
        <v>1</v>
      </c>
      <c r="H106" s="9">
        <f t="shared" ref="H106:T106" ca="1" si="53">INDIRECT(ADDRESS(ROW($H$75)+COLUMN(H87)-COLUMN($H$75),COLUMN($T$75)))-H87</f>
        <v>19980</v>
      </c>
      <c r="I106" s="9">
        <f t="shared" ca="1" si="53"/>
        <v>19976</v>
      </c>
      <c r="J106" s="9">
        <f t="shared" ca="1" si="53"/>
        <v>3309.333333333333</v>
      </c>
      <c r="K106" s="9">
        <f t="shared" ca="1" si="53"/>
        <v>16648.666666666668</v>
      </c>
      <c r="L106" s="9">
        <f t="shared" ca="1" si="53"/>
        <v>9986</v>
      </c>
      <c r="M106" s="9">
        <f t="shared" ca="1" si="53"/>
        <v>9509.8095238095248</v>
      </c>
      <c r="N106" s="9">
        <f t="shared" ca="1" si="53"/>
        <v>9507.8095238095248</v>
      </c>
      <c r="O106" s="9">
        <f t="shared" ca="1" si="53"/>
        <v>772</v>
      </c>
      <c r="P106" s="9">
        <f t="shared" ca="1" si="53"/>
        <v>0</v>
      </c>
      <c r="Q106" s="9">
        <f t="shared" ca="1" si="53"/>
        <v>5000</v>
      </c>
      <c r="R106" s="9">
        <f t="shared" ca="1" si="53"/>
        <v>18600</v>
      </c>
      <c r="S106" s="9">
        <f t="shared" ca="1" si="53"/>
        <v>-3900</v>
      </c>
      <c r="T106" s="9">
        <f t="shared" ca="1" si="53"/>
        <v>0</v>
      </c>
    </row>
    <row r="109" spans="3:22" x14ac:dyDescent="0.25">
      <c r="G109" s="33" t="s">
        <v>14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  <row r="110" spans="3:22" x14ac:dyDescent="0.25">
      <c r="C110" t="s">
        <v>19</v>
      </c>
      <c r="G110" s="8"/>
      <c r="H110" s="8" t="s">
        <v>11</v>
      </c>
      <c r="I110" s="8" t="s">
        <v>10</v>
      </c>
      <c r="J110" s="8" t="s">
        <v>9</v>
      </c>
      <c r="K110" s="8" t="s">
        <v>8</v>
      </c>
      <c r="L110" s="8" t="s">
        <v>7</v>
      </c>
      <c r="M110" s="8" t="s">
        <v>6</v>
      </c>
      <c r="N110" s="8" t="s">
        <v>18</v>
      </c>
      <c r="O110" s="8" t="s">
        <v>4</v>
      </c>
      <c r="P110" s="8" t="s">
        <v>3</v>
      </c>
      <c r="Q110" s="8" t="s">
        <v>2</v>
      </c>
      <c r="R110" s="8" t="s">
        <v>1</v>
      </c>
    </row>
    <row r="111" spans="3:22" ht="15" customHeight="1" x14ac:dyDescent="0.25">
      <c r="F111" s="39" t="s">
        <v>12</v>
      </c>
      <c r="G111" s="7" t="s">
        <v>11</v>
      </c>
      <c r="H111" s="6">
        <f t="shared" ref="H111:K114" si="54">IF(I17=0.01,0,I17)</f>
        <v>1</v>
      </c>
      <c r="I111" s="6">
        <f t="shared" si="54"/>
        <v>1</v>
      </c>
      <c r="J111" s="6">
        <f t="shared" si="54"/>
        <v>1.25</v>
      </c>
      <c r="K111" s="6">
        <f t="shared" si="54"/>
        <v>0.75</v>
      </c>
      <c r="L111" s="6">
        <f t="shared" ref="L111:R114" si="55">IF(N17=0.01,0,N17)</f>
        <v>1</v>
      </c>
      <c r="M111" s="6">
        <f t="shared" si="55"/>
        <v>0.75</v>
      </c>
      <c r="N111" s="6">
        <f t="shared" si="55"/>
        <v>1.25</v>
      </c>
      <c r="O111" s="6">
        <f t="shared" si="55"/>
        <v>0.5</v>
      </c>
      <c r="P111" s="6">
        <f t="shared" si="55"/>
        <v>1</v>
      </c>
      <c r="Q111" s="6">
        <f t="shared" si="55"/>
        <v>1.25</v>
      </c>
      <c r="R111" s="6">
        <f t="shared" si="55"/>
        <v>0</v>
      </c>
    </row>
    <row r="112" spans="3:22" x14ac:dyDescent="0.25">
      <c r="F112" s="39"/>
      <c r="G112" s="7" t="s">
        <v>10</v>
      </c>
      <c r="H112" s="6">
        <f t="shared" si="54"/>
        <v>1</v>
      </c>
      <c r="I112" s="6">
        <f t="shared" si="54"/>
        <v>1</v>
      </c>
      <c r="J112" s="6">
        <f t="shared" si="54"/>
        <v>1</v>
      </c>
      <c r="K112" s="6">
        <f t="shared" si="54"/>
        <v>1</v>
      </c>
      <c r="L112" s="6">
        <f t="shared" si="55"/>
        <v>0.75</v>
      </c>
      <c r="M112" s="6">
        <f t="shared" si="55"/>
        <v>1.25</v>
      </c>
      <c r="N112" s="6">
        <f t="shared" si="55"/>
        <v>0.5</v>
      </c>
      <c r="O112" s="6">
        <f t="shared" si="55"/>
        <v>1.25</v>
      </c>
      <c r="P112" s="6">
        <f t="shared" si="55"/>
        <v>1.25</v>
      </c>
      <c r="Q112" s="6">
        <f t="shared" si="55"/>
        <v>0.5</v>
      </c>
      <c r="R112" s="6">
        <f t="shared" si="55"/>
        <v>0.05</v>
      </c>
    </row>
    <row r="113" spans="3:21" x14ac:dyDescent="0.25">
      <c r="F113" s="39"/>
      <c r="G113" s="7" t="s">
        <v>9</v>
      </c>
      <c r="H113" s="6">
        <f t="shared" si="54"/>
        <v>0.75</v>
      </c>
      <c r="I113" s="6">
        <f t="shared" si="54"/>
        <v>0.75</v>
      </c>
      <c r="J113" s="6">
        <f t="shared" si="54"/>
        <v>0.75</v>
      </c>
      <c r="K113" s="6">
        <f t="shared" si="54"/>
        <v>1.5</v>
      </c>
      <c r="L113" s="6">
        <f t="shared" si="55"/>
        <v>1</v>
      </c>
      <c r="M113" s="6">
        <f t="shared" si="55"/>
        <v>2</v>
      </c>
      <c r="N113" s="6">
        <f t="shared" si="55"/>
        <v>0.25</v>
      </c>
      <c r="O113" s="6">
        <f t="shared" si="55"/>
        <v>0.25</v>
      </c>
      <c r="P113" s="6">
        <f t="shared" si="55"/>
        <v>0.25</v>
      </c>
      <c r="Q113" s="6">
        <f t="shared" si="55"/>
        <v>0.25</v>
      </c>
      <c r="R113" s="6">
        <f t="shared" si="55"/>
        <v>0</v>
      </c>
    </row>
    <row r="114" spans="3:21" x14ac:dyDescent="0.25">
      <c r="F114" s="39"/>
      <c r="G114" s="7" t="s">
        <v>8</v>
      </c>
      <c r="H114" s="6">
        <f t="shared" si="54"/>
        <v>1</v>
      </c>
      <c r="I114" s="6">
        <f t="shared" si="54"/>
        <v>1</v>
      </c>
      <c r="J114" s="6">
        <f t="shared" si="54"/>
        <v>1</v>
      </c>
      <c r="K114" s="6">
        <f t="shared" si="54"/>
        <v>0.75</v>
      </c>
      <c r="L114" s="6">
        <f t="shared" si="55"/>
        <v>1.25</v>
      </c>
      <c r="M114" s="6">
        <f t="shared" si="55"/>
        <v>0.75</v>
      </c>
      <c r="N114" s="6">
        <f t="shared" si="55"/>
        <v>0.25</v>
      </c>
      <c r="O114" s="6">
        <f t="shared" si="55"/>
        <v>0.25</v>
      </c>
      <c r="P114" s="6">
        <f t="shared" si="55"/>
        <v>0.25</v>
      </c>
      <c r="Q114" s="6">
        <f t="shared" si="55"/>
        <v>0.25</v>
      </c>
      <c r="R114" s="6">
        <f t="shared" si="55"/>
        <v>0</v>
      </c>
    </row>
    <row r="115" spans="3:21" x14ac:dyDescent="0.25">
      <c r="F115" s="39"/>
      <c r="G115" s="38" t="s">
        <v>17</v>
      </c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3:21" x14ac:dyDescent="0.25">
      <c r="F116" s="39"/>
      <c r="G116" s="7" t="s">
        <v>7</v>
      </c>
      <c r="H116" s="6">
        <f t="shared" ref="H116:K119" si="56">IF(I22=0.01,0,I22)</f>
        <v>1.25</v>
      </c>
      <c r="I116" s="6">
        <f t="shared" si="56"/>
        <v>1.25</v>
      </c>
      <c r="J116" s="6">
        <f t="shared" si="56"/>
        <v>1</v>
      </c>
      <c r="K116" s="6">
        <f t="shared" si="56"/>
        <v>0.75</v>
      </c>
      <c r="L116" s="6">
        <f t="shared" ref="L116:R119" si="57">IF(N22=0.01,0,N22)</f>
        <v>1</v>
      </c>
      <c r="M116" s="6">
        <f t="shared" si="57"/>
        <v>1</v>
      </c>
      <c r="N116" s="6">
        <f t="shared" si="57"/>
        <v>0</v>
      </c>
      <c r="O116" s="6">
        <f t="shared" si="57"/>
        <v>0</v>
      </c>
      <c r="P116" s="6">
        <f t="shared" si="57"/>
        <v>0</v>
      </c>
      <c r="Q116" s="6">
        <f t="shared" si="57"/>
        <v>0</v>
      </c>
      <c r="R116" s="6">
        <f t="shared" si="57"/>
        <v>0</v>
      </c>
    </row>
    <row r="117" spans="3:21" x14ac:dyDescent="0.25">
      <c r="F117" s="39"/>
      <c r="G117" s="7" t="s">
        <v>6</v>
      </c>
      <c r="H117" s="6">
        <f t="shared" si="56"/>
        <v>1</v>
      </c>
      <c r="I117" s="6">
        <f t="shared" si="56"/>
        <v>1.25</v>
      </c>
      <c r="J117" s="6">
        <f t="shared" si="56"/>
        <v>1</v>
      </c>
      <c r="K117" s="6">
        <f t="shared" si="56"/>
        <v>1</v>
      </c>
      <c r="L117" s="6">
        <f t="shared" si="57"/>
        <v>1</v>
      </c>
      <c r="M117" s="6">
        <f t="shared" si="57"/>
        <v>1.25</v>
      </c>
      <c r="N117" s="6">
        <f t="shared" si="57"/>
        <v>1</v>
      </c>
      <c r="O117" s="6">
        <f t="shared" si="57"/>
        <v>1</v>
      </c>
      <c r="P117" s="6">
        <f t="shared" si="57"/>
        <v>0.25</v>
      </c>
      <c r="Q117" s="6">
        <f t="shared" si="57"/>
        <v>0.25</v>
      </c>
      <c r="R117" s="6">
        <f t="shared" si="57"/>
        <v>0.25</v>
      </c>
    </row>
    <row r="118" spans="3:21" x14ac:dyDescent="0.25">
      <c r="F118" s="39"/>
      <c r="G118" s="7" t="s">
        <v>5</v>
      </c>
      <c r="H118" s="6">
        <f t="shared" si="56"/>
        <v>0.25</v>
      </c>
      <c r="I118" s="6">
        <f t="shared" si="56"/>
        <v>0.25</v>
      </c>
      <c r="J118" s="6">
        <f t="shared" si="56"/>
        <v>0.25</v>
      </c>
      <c r="K118" s="6">
        <f t="shared" si="56"/>
        <v>0.25</v>
      </c>
      <c r="L118" s="6">
        <f t="shared" si="57"/>
        <v>0.25</v>
      </c>
      <c r="M118" s="6">
        <f t="shared" si="57"/>
        <v>0.25</v>
      </c>
      <c r="N118" s="6">
        <f t="shared" si="57"/>
        <v>0</v>
      </c>
      <c r="O118" s="6">
        <f t="shared" si="57"/>
        <v>0</v>
      </c>
      <c r="P118" s="6">
        <f t="shared" si="57"/>
        <v>2</v>
      </c>
      <c r="Q118" s="6">
        <f t="shared" si="57"/>
        <v>2</v>
      </c>
      <c r="R118" s="6">
        <f t="shared" si="57"/>
        <v>0</v>
      </c>
    </row>
    <row r="119" spans="3:21" x14ac:dyDescent="0.25">
      <c r="F119" s="39"/>
      <c r="G119" s="7" t="s">
        <v>4</v>
      </c>
      <c r="H119" s="6">
        <f t="shared" si="56"/>
        <v>0.75</v>
      </c>
      <c r="I119" s="6">
        <f t="shared" si="56"/>
        <v>1</v>
      </c>
      <c r="J119" s="6">
        <f t="shared" si="56"/>
        <v>0.75</v>
      </c>
      <c r="K119" s="6">
        <f t="shared" si="56"/>
        <v>0.75</v>
      </c>
      <c r="L119" s="6">
        <f t="shared" si="57"/>
        <v>1</v>
      </c>
      <c r="M119" s="6">
        <f t="shared" si="57"/>
        <v>1</v>
      </c>
      <c r="N119" s="6">
        <f t="shared" si="57"/>
        <v>0</v>
      </c>
      <c r="O119" s="6">
        <f t="shared" si="57"/>
        <v>0</v>
      </c>
      <c r="P119" s="6">
        <f t="shared" si="57"/>
        <v>0.25</v>
      </c>
      <c r="Q119" s="6">
        <f t="shared" si="57"/>
        <v>0.25</v>
      </c>
      <c r="R119" s="6">
        <f t="shared" si="57"/>
        <v>0</v>
      </c>
    </row>
    <row r="120" spans="3:21" x14ac:dyDescent="0.25">
      <c r="F120" s="39"/>
      <c r="G120" s="37" t="s">
        <v>16</v>
      </c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</row>
    <row r="121" spans="3:21" x14ac:dyDescent="0.25">
      <c r="F121" s="39"/>
      <c r="G121" s="7" t="s">
        <v>3</v>
      </c>
      <c r="H121" s="6">
        <f t="shared" ref="H121:K122" si="58">IF(I26=0.01,0,I26)</f>
        <v>1</v>
      </c>
      <c r="I121" s="6">
        <f t="shared" si="58"/>
        <v>1</v>
      </c>
      <c r="J121" s="6">
        <f t="shared" si="58"/>
        <v>1</v>
      </c>
      <c r="K121" s="6">
        <f t="shared" si="58"/>
        <v>1</v>
      </c>
      <c r="L121" s="6">
        <f t="shared" ref="L121:R122" si="59">IF(N26=0.01,0,N26)</f>
        <v>1.25</v>
      </c>
      <c r="M121" s="6">
        <f t="shared" si="59"/>
        <v>1.25</v>
      </c>
      <c r="N121" s="6">
        <f t="shared" si="59"/>
        <v>0</v>
      </c>
      <c r="O121" s="6">
        <f t="shared" si="59"/>
        <v>0</v>
      </c>
      <c r="P121" s="6">
        <f t="shared" si="59"/>
        <v>0</v>
      </c>
      <c r="Q121" s="6">
        <f t="shared" si="59"/>
        <v>0</v>
      </c>
      <c r="R121" s="6">
        <f t="shared" si="59"/>
        <v>0</v>
      </c>
    </row>
    <row r="122" spans="3:21" x14ac:dyDescent="0.25">
      <c r="F122" s="39"/>
      <c r="G122" s="7" t="s">
        <v>2</v>
      </c>
      <c r="H122" s="6">
        <f t="shared" si="58"/>
        <v>0.25</v>
      </c>
      <c r="I122" s="6">
        <f t="shared" si="58"/>
        <v>0.25</v>
      </c>
      <c r="J122" s="6">
        <f t="shared" si="58"/>
        <v>0.25</v>
      </c>
      <c r="K122" s="6">
        <f t="shared" si="58"/>
        <v>0.25</v>
      </c>
      <c r="L122" s="6">
        <f t="shared" si="59"/>
        <v>0.25</v>
      </c>
      <c r="M122" s="6">
        <f t="shared" si="59"/>
        <v>0.25</v>
      </c>
      <c r="N122" s="6">
        <f t="shared" si="59"/>
        <v>1</v>
      </c>
      <c r="O122" s="6">
        <f t="shared" si="59"/>
        <v>1</v>
      </c>
      <c r="P122" s="6">
        <f t="shared" si="59"/>
        <v>1</v>
      </c>
      <c r="Q122" s="6">
        <f t="shared" si="59"/>
        <v>1</v>
      </c>
      <c r="R122" s="6">
        <f t="shared" si="59"/>
        <v>2</v>
      </c>
    </row>
    <row r="123" spans="3:21" x14ac:dyDescent="0.25">
      <c r="F123" s="39"/>
      <c r="G123" s="37" t="s">
        <v>15</v>
      </c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</row>
    <row r="124" spans="3:21" x14ac:dyDescent="0.25">
      <c r="F124" s="39"/>
      <c r="G124" s="7" t="s">
        <v>1</v>
      </c>
      <c r="H124" s="6">
        <f>IF(I28=0.01,0,I28)</f>
        <v>1</v>
      </c>
      <c r="I124" s="6">
        <f>IF(J28=0.01,0,J28)</f>
        <v>1</v>
      </c>
      <c r="J124" s="6">
        <f>IF(K28=0.01,0,K28)</f>
        <v>1</v>
      </c>
      <c r="K124" s="6">
        <f>IF(L28=0.01,0,L28)</f>
        <v>1</v>
      </c>
      <c r="L124" s="6">
        <f t="shared" ref="L124:R124" si="60">IF(N28=0.01,0,N28)</f>
        <v>1</v>
      </c>
      <c r="M124" s="6">
        <f t="shared" si="60"/>
        <v>1</v>
      </c>
      <c r="N124" s="6">
        <f t="shared" si="60"/>
        <v>0</v>
      </c>
      <c r="O124" s="6">
        <f t="shared" si="60"/>
        <v>0</v>
      </c>
      <c r="P124" s="6">
        <f t="shared" si="60"/>
        <v>0</v>
      </c>
      <c r="Q124" s="6">
        <f t="shared" si="60"/>
        <v>0</v>
      </c>
      <c r="R124" s="6">
        <f t="shared" si="60"/>
        <v>0</v>
      </c>
    </row>
    <row r="125" spans="3:21" x14ac:dyDescent="0.25">
      <c r="G125" s="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/>
      <c r="U125" s="4"/>
    </row>
    <row r="126" spans="3:21" x14ac:dyDescent="0.25"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4"/>
      <c r="T126" s="4"/>
      <c r="U126" s="4"/>
    </row>
    <row r="127" spans="3:21" x14ac:dyDescent="0.25">
      <c r="H127" s="35" t="s">
        <v>14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</row>
    <row r="128" spans="3:21" x14ac:dyDescent="0.25">
      <c r="C128" t="s">
        <v>13</v>
      </c>
      <c r="F128" s="3"/>
      <c r="G128" s="3"/>
      <c r="H128" s="3" t="s">
        <v>11</v>
      </c>
      <c r="I128" s="3" t="s">
        <v>10</v>
      </c>
      <c r="J128" s="3" t="s">
        <v>9</v>
      </c>
      <c r="K128" s="3" t="s">
        <v>8</v>
      </c>
      <c r="L128" s="3" t="s">
        <v>7</v>
      </c>
      <c r="M128" s="3" t="s">
        <v>6</v>
      </c>
      <c r="N128" s="3" t="s">
        <v>5</v>
      </c>
      <c r="O128" s="3" t="s">
        <v>4</v>
      </c>
      <c r="P128" s="3" t="s">
        <v>3</v>
      </c>
      <c r="Q128" s="3" t="s">
        <v>2</v>
      </c>
      <c r="R128" s="3" t="s">
        <v>1</v>
      </c>
      <c r="S128" s="2" t="s">
        <v>0</v>
      </c>
    </row>
    <row r="129" spans="6:19" ht="15" customHeight="1" x14ac:dyDescent="0.25">
      <c r="F129" s="36" t="s">
        <v>12</v>
      </c>
      <c r="G129" s="3" t="s">
        <v>11</v>
      </c>
      <c r="H129" s="1">
        <f>IF(H16=0.01,0,H16)</f>
        <v>1</v>
      </c>
      <c r="I129" s="1">
        <f>IF(J16=0.01,0,J16)</f>
        <v>1</v>
      </c>
      <c r="J129" s="1">
        <f>IF(K16=0.01,0,K16)</f>
        <v>1.25</v>
      </c>
      <c r="K129" s="1">
        <f>IF(L16=0.01,0,L16)</f>
        <v>0.75</v>
      </c>
      <c r="L129" s="1">
        <f>IF(M16=0.01,0,M16)</f>
        <v>1</v>
      </c>
      <c r="M129" s="1">
        <f t="shared" ref="M129:S129" si="61">IF(O16=0.01,0,O16)</f>
        <v>0.75</v>
      </c>
      <c r="N129" s="1">
        <f t="shared" si="61"/>
        <v>1.25</v>
      </c>
      <c r="O129" s="1">
        <f t="shared" si="61"/>
        <v>0.5</v>
      </c>
      <c r="P129" s="1">
        <f t="shared" si="61"/>
        <v>1</v>
      </c>
      <c r="Q129" s="1">
        <f t="shared" si="61"/>
        <v>1.25</v>
      </c>
      <c r="R129" s="1">
        <f t="shared" si="61"/>
        <v>0</v>
      </c>
      <c r="S129" s="1">
        <f t="shared" si="61"/>
        <v>0.75</v>
      </c>
    </row>
    <row r="130" spans="6:19" x14ac:dyDescent="0.25">
      <c r="F130" s="36"/>
      <c r="G130" s="3" t="s">
        <v>10</v>
      </c>
      <c r="H130" s="1">
        <f>IF(H18=0.01,0,H18)</f>
        <v>1</v>
      </c>
      <c r="I130" s="1">
        <f t="shared" ref="I130:L133" si="62">IF(J18=0.01,0,J18)</f>
        <v>1</v>
      </c>
      <c r="J130" s="1">
        <f t="shared" si="62"/>
        <v>1</v>
      </c>
      <c r="K130" s="1">
        <f t="shared" si="62"/>
        <v>1</v>
      </c>
      <c r="L130" s="1">
        <f t="shared" si="62"/>
        <v>0.75</v>
      </c>
      <c r="M130" s="1">
        <f t="shared" ref="M130:S133" si="63">IF(O18=0.01,0,O18)</f>
        <v>1.25</v>
      </c>
      <c r="N130" s="1">
        <f t="shared" si="63"/>
        <v>0.5</v>
      </c>
      <c r="O130" s="1">
        <f t="shared" si="63"/>
        <v>1.25</v>
      </c>
      <c r="P130" s="1">
        <f t="shared" si="63"/>
        <v>1.25</v>
      </c>
      <c r="Q130" s="1">
        <f t="shared" si="63"/>
        <v>0.5</v>
      </c>
      <c r="R130" s="1">
        <f t="shared" si="63"/>
        <v>0.05</v>
      </c>
      <c r="S130" s="1">
        <f t="shared" si="63"/>
        <v>1</v>
      </c>
    </row>
    <row r="131" spans="6:19" x14ac:dyDescent="0.25">
      <c r="F131" s="36"/>
      <c r="G131" s="3" t="s">
        <v>9</v>
      </c>
      <c r="H131" s="1">
        <f>IF(H19=0.01,0,H19)</f>
        <v>0.75</v>
      </c>
      <c r="I131" s="1">
        <f t="shared" si="62"/>
        <v>0.75</v>
      </c>
      <c r="J131" s="1">
        <f t="shared" si="62"/>
        <v>0.75</v>
      </c>
      <c r="K131" s="1">
        <f t="shared" si="62"/>
        <v>1.5</v>
      </c>
      <c r="L131" s="1">
        <f t="shared" si="62"/>
        <v>1</v>
      </c>
      <c r="M131" s="1">
        <f t="shared" si="63"/>
        <v>2</v>
      </c>
      <c r="N131" s="1">
        <f t="shared" si="63"/>
        <v>0.25</v>
      </c>
      <c r="O131" s="1">
        <f t="shared" si="63"/>
        <v>0.25</v>
      </c>
      <c r="P131" s="1">
        <f t="shared" si="63"/>
        <v>0.25</v>
      </c>
      <c r="Q131" s="1">
        <f t="shared" si="63"/>
        <v>0.25</v>
      </c>
      <c r="R131" s="1">
        <f t="shared" si="63"/>
        <v>0</v>
      </c>
      <c r="S131" s="1">
        <f t="shared" si="63"/>
        <v>1.75</v>
      </c>
    </row>
    <row r="132" spans="6:19" x14ac:dyDescent="0.25">
      <c r="F132" s="36"/>
      <c r="G132" s="3" t="s">
        <v>8</v>
      </c>
      <c r="H132" s="1">
        <f>IF(H20=0.01,0,H20)</f>
        <v>1</v>
      </c>
      <c r="I132" s="1">
        <f t="shared" si="62"/>
        <v>1</v>
      </c>
      <c r="J132" s="1">
        <f t="shared" si="62"/>
        <v>1</v>
      </c>
      <c r="K132" s="1">
        <f t="shared" si="62"/>
        <v>0.75</v>
      </c>
      <c r="L132" s="1">
        <f t="shared" si="62"/>
        <v>1.25</v>
      </c>
      <c r="M132" s="1">
        <f t="shared" si="63"/>
        <v>0.75</v>
      </c>
      <c r="N132" s="1">
        <f t="shared" si="63"/>
        <v>0.25</v>
      </c>
      <c r="O132" s="1">
        <f t="shared" si="63"/>
        <v>0.25</v>
      </c>
      <c r="P132" s="1">
        <f t="shared" si="63"/>
        <v>0.25</v>
      </c>
      <c r="Q132" s="1">
        <f t="shared" si="63"/>
        <v>0.25</v>
      </c>
      <c r="R132" s="1">
        <f t="shared" si="63"/>
        <v>0</v>
      </c>
      <c r="S132" s="1">
        <f t="shared" si="63"/>
        <v>0.75</v>
      </c>
    </row>
    <row r="133" spans="6:19" x14ac:dyDescent="0.25">
      <c r="F133" s="36"/>
      <c r="G133" s="3" t="s">
        <v>7</v>
      </c>
      <c r="H133" s="1">
        <f>IF(H21=0.01,0,H21)</f>
        <v>1.25</v>
      </c>
      <c r="I133" s="1">
        <f t="shared" si="62"/>
        <v>1.25</v>
      </c>
      <c r="J133" s="1">
        <f t="shared" si="62"/>
        <v>1</v>
      </c>
      <c r="K133" s="1">
        <f t="shared" si="62"/>
        <v>1</v>
      </c>
      <c r="L133" s="1">
        <f t="shared" si="62"/>
        <v>1</v>
      </c>
      <c r="M133" s="1">
        <f t="shared" si="63"/>
        <v>1</v>
      </c>
      <c r="N133" s="1">
        <f t="shared" si="63"/>
        <v>0</v>
      </c>
      <c r="O133" s="1">
        <f t="shared" si="63"/>
        <v>0</v>
      </c>
      <c r="P133" s="1">
        <f t="shared" si="63"/>
        <v>0</v>
      </c>
      <c r="Q133" s="1">
        <f t="shared" si="63"/>
        <v>0</v>
      </c>
      <c r="R133" s="1">
        <f t="shared" si="63"/>
        <v>0</v>
      </c>
      <c r="S133" s="1">
        <f t="shared" si="63"/>
        <v>1</v>
      </c>
    </row>
    <row r="134" spans="6:19" x14ac:dyDescent="0.25">
      <c r="F134" s="36"/>
      <c r="G134" s="3" t="s">
        <v>6</v>
      </c>
      <c r="H134" s="1">
        <f t="shared" ref="H134:H140" si="64">IF(H23=0.01,0,H23)</f>
        <v>1</v>
      </c>
      <c r="I134" s="1">
        <f t="shared" ref="I134:L140" si="65">IF(J23=0.01,0,J23)</f>
        <v>1.25</v>
      </c>
      <c r="J134" s="1">
        <f t="shared" si="65"/>
        <v>1</v>
      </c>
      <c r="K134" s="1">
        <f t="shared" si="65"/>
        <v>1</v>
      </c>
      <c r="L134" s="1">
        <f t="shared" si="65"/>
        <v>1</v>
      </c>
      <c r="M134" s="1">
        <f t="shared" ref="M134:S140" si="66">IF(O23=0.01,0,O23)</f>
        <v>1.25</v>
      </c>
      <c r="N134" s="1">
        <f t="shared" si="66"/>
        <v>1</v>
      </c>
      <c r="O134" s="1">
        <f t="shared" si="66"/>
        <v>1</v>
      </c>
      <c r="P134" s="1">
        <f t="shared" si="66"/>
        <v>0.25</v>
      </c>
      <c r="Q134" s="1">
        <f t="shared" si="66"/>
        <v>0.25</v>
      </c>
      <c r="R134" s="1">
        <f t="shared" si="66"/>
        <v>0.25</v>
      </c>
      <c r="S134" s="1">
        <f t="shared" si="66"/>
        <v>1</v>
      </c>
    </row>
    <row r="135" spans="6:19" x14ac:dyDescent="0.25">
      <c r="F135" s="36"/>
      <c r="G135" s="3" t="s">
        <v>5</v>
      </c>
      <c r="H135" s="1">
        <f t="shared" si="64"/>
        <v>0.25</v>
      </c>
      <c r="I135" s="1">
        <f t="shared" si="65"/>
        <v>0.25</v>
      </c>
      <c r="J135" s="1">
        <f t="shared" si="65"/>
        <v>0.25</v>
      </c>
      <c r="K135" s="1">
        <f t="shared" si="65"/>
        <v>0.25</v>
      </c>
      <c r="L135" s="1">
        <f t="shared" si="65"/>
        <v>0.25</v>
      </c>
      <c r="M135" s="1">
        <f t="shared" si="66"/>
        <v>0.25</v>
      </c>
      <c r="N135" s="1">
        <f t="shared" si="66"/>
        <v>0</v>
      </c>
      <c r="O135" s="1">
        <f t="shared" si="66"/>
        <v>0</v>
      </c>
      <c r="P135" s="1">
        <f t="shared" si="66"/>
        <v>2</v>
      </c>
      <c r="Q135" s="1">
        <f t="shared" si="66"/>
        <v>2</v>
      </c>
      <c r="R135" s="1">
        <f t="shared" si="66"/>
        <v>0</v>
      </c>
      <c r="S135" s="1">
        <f t="shared" si="66"/>
        <v>0.25</v>
      </c>
    </row>
    <row r="136" spans="6:19" x14ac:dyDescent="0.25">
      <c r="F136" s="36"/>
      <c r="G136" s="3" t="s">
        <v>4</v>
      </c>
      <c r="H136" s="1">
        <f t="shared" si="64"/>
        <v>0.75</v>
      </c>
      <c r="I136" s="1">
        <f t="shared" si="65"/>
        <v>1</v>
      </c>
      <c r="J136" s="1">
        <f t="shared" si="65"/>
        <v>0.75</v>
      </c>
      <c r="K136" s="1">
        <f t="shared" si="65"/>
        <v>0.75</v>
      </c>
      <c r="L136" s="1">
        <f t="shared" si="65"/>
        <v>1</v>
      </c>
      <c r="M136" s="1">
        <f t="shared" si="66"/>
        <v>1</v>
      </c>
      <c r="N136" s="1">
        <f t="shared" si="66"/>
        <v>0</v>
      </c>
      <c r="O136" s="1">
        <f t="shared" si="66"/>
        <v>0</v>
      </c>
      <c r="P136" s="1">
        <f t="shared" si="66"/>
        <v>0.25</v>
      </c>
      <c r="Q136" s="1">
        <f t="shared" si="66"/>
        <v>0.25</v>
      </c>
      <c r="R136" s="1">
        <f t="shared" si="66"/>
        <v>0</v>
      </c>
      <c r="S136" s="1">
        <f t="shared" si="66"/>
        <v>0.75</v>
      </c>
    </row>
    <row r="137" spans="6:19" x14ac:dyDescent="0.25">
      <c r="F137" s="36"/>
      <c r="G137" s="3" t="s">
        <v>3</v>
      </c>
      <c r="H137" s="1">
        <f t="shared" si="64"/>
        <v>1</v>
      </c>
      <c r="I137" s="1">
        <f t="shared" si="65"/>
        <v>1</v>
      </c>
      <c r="J137" s="1">
        <f t="shared" si="65"/>
        <v>1</v>
      </c>
      <c r="K137" s="1">
        <f t="shared" si="65"/>
        <v>1</v>
      </c>
      <c r="L137" s="1">
        <f t="shared" si="65"/>
        <v>1.25</v>
      </c>
      <c r="M137" s="1">
        <f t="shared" si="66"/>
        <v>1.25</v>
      </c>
      <c r="N137" s="1">
        <f t="shared" si="66"/>
        <v>0</v>
      </c>
      <c r="O137" s="1">
        <f t="shared" si="66"/>
        <v>0</v>
      </c>
      <c r="P137" s="1">
        <f t="shared" si="66"/>
        <v>0</v>
      </c>
      <c r="Q137" s="1">
        <f t="shared" si="66"/>
        <v>0</v>
      </c>
      <c r="R137" s="1">
        <f t="shared" si="66"/>
        <v>0</v>
      </c>
      <c r="S137" s="1">
        <f t="shared" si="66"/>
        <v>1</v>
      </c>
    </row>
    <row r="138" spans="6:19" x14ac:dyDescent="0.25">
      <c r="F138" s="36"/>
      <c r="G138" s="3" t="s">
        <v>2</v>
      </c>
      <c r="H138" s="1">
        <f t="shared" si="64"/>
        <v>0.25</v>
      </c>
      <c r="I138" s="1">
        <f t="shared" si="65"/>
        <v>0.25</v>
      </c>
      <c r="J138" s="1">
        <f t="shared" si="65"/>
        <v>0.25</v>
      </c>
      <c r="K138" s="1">
        <f t="shared" si="65"/>
        <v>0.25</v>
      </c>
      <c r="L138" s="1">
        <f t="shared" si="65"/>
        <v>0.25</v>
      </c>
      <c r="M138" s="1">
        <f t="shared" si="66"/>
        <v>0.25</v>
      </c>
      <c r="N138" s="1">
        <f t="shared" si="66"/>
        <v>1</v>
      </c>
      <c r="O138" s="1">
        <f t="shared" si="66"/>
        <v>1</v>
      </c>
      <c r="P138" s="1">
        <f t="shared" si="66"/>
        <v>1</v>
      </c>
      <c r="Q138" s="1">
        <f t="shared" si="66"/>
        <v>1</v>
      </c>
      <c r="R138" s="1">
        <f t="shared" si="66"/>
        <v>2</v>
      </c>
      <c r="S138" s="1">
        <f t="shared" si="66"/>
        <v>0.25</v>
      </c>
    </row>
    <row r="139" spans="6:19" x14ac:dyDescent="0.25">
      <c r="F139" s="36"/>
      <c r="G139" s="3" t="s">
        <v>1</v>
      </c>
      <c r="H139" s="1">
        <f t="shared" si="64"/>
        <v>1</v>
      </c>
      <c r="I139" s="1">
        <f t="shared" si="65"/>
        <v>1</v>
      </c>
      <c r="J139" s="1">
        <f t="shared" si="65"/>
        <v>1</v>
      </c>
      <c r="K139" s="1">
        <f t="shared" si="65"/>
        <v>1</v>
      </c>
      <c r="L139" s="1">
        <f t="shared" si="65"/>
        <v>1</v>
      </c>
      <c r="M139" s="1">
        <f t="shared" si="66"/>
        <v>1</v>
      </c>
      <c r="N139" s="1">
        <f t="shared" si="66"/>
        <v>0</v>
      </c>
      <c r="O139" s="1">
        <f t="shared" si="66"/>
        <v>0</v>
      </c>
      <c r="P139" s="1">
        <f t="shared" si="66"/>
        <v>0</v>
      </c>
      <c r="Q139" s="1">
        <f t="shared" si="66"/>
        <v>0</v>
      </c>
      <c r="R139" s="1">
        <f t="shared" si="66"/>
        <v>0</v>
      </c>
      <c r="S139" s="1">
        <f t="shared" si="66"/>
        <v>1</v>
      </c>
    </row>
    <row r="140" spans="6:19" x14ac:dyDescent="0.25">
      <c r="F140" s="36"/>
      <c r="G140" s="2" t="s">
        <v>0</v>
      </c>
      <c r="H140" s="1">
        <f t="shared" si="64"/>
        <v>1</v>
      </c>
      <c r="I140" s="1">
        <f t="shared" si="65"/>
        <v>1</v>
      </c>
      <c r="J140" s="1">
        <f t="shared" si="65"/>
        <v>1</v>
      </c>
      <c r="K140" s="1">
        <f t="shared" si="65"/>
        <v>1</v>
      </c>
      <c r="L140" s="1">
        <f t="shared" si="65"/>
        <v>1</v>
      </c>
      <c r="M140" s="1">
        <f t="shared" si="66"/>
        <v>1</v>
      </c>
      <c r="N140" s="1">
        <f t="shared" si="66"/>
        <v>0</v>
      </c>
      <c r="O140" s="1">
        <f t="shared" si="66"/>
        <v>0</v>
      </c>
      <c r="P140" s="1">
        <f t="shared" si="66"/>
        <v>0</v>
      </c>
      <c r="Q140" s="1">
        <f t="shared" si="66"/>
        <v>0</v>
      </c>
      <c r="R140" s="1">
        <f t="shared" si="66"/>
        <v>0</v>
      </c>
      <c r="S140" s="1">
        <f t="shared" si="66"/>
        <v>1</v>
      </c>
    </row>
  </sheetData>
  <mergeCells count="8">
    <mergeCell ref="G109:R109"/>
    <mergeCell ref="B1:J3"/>
    <mergeCell ref="H127:S127"/>
    <mergeCell ref="F129:F140"/>
    <mergeCell ref="G123:R123"/>
    <mergeCell ref="G120:R120"/>
    <mergeCell ref="G115:R115"/>
    <mergeCell ref="F111:F124"/>
  </mergeCells>
  <conditionalFormatting sqref="H38:U50">
    <cfRule type="colorScale" priority="6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7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75:U87 U88">
    <cfRule type="colorScale" priority="5">
      <colorScale>
        <cfvo type="min"/>
        <cfvo type="percentile" val="50"/>
        <cfvo type="max"/>
        <color rgb="FF92D050"/>
        <color theme="0"/>
        <color rgb="FFFF0000"/>
      </colorScale>
    </cfRule>
  </conditionalFormatting>
  <conditionalFormatting sqref="H94:T106">
    <cfRule type="colorScale" priority="4">
      <colorScale>
        <cfvo type="num" val="-10"/>
        <cfvo type="percentile" val="50"/>
        <cfvo type="num" val="10"/>
        <color rgb="FFF8696B"/>
        <color theme="0"/>
        <color rgb="FF63BE7B"/>
      </colorScale>
    </cfRule>
  </conditionalFormatting>
  <conditionalFormatting sqref="H16:V30">
    <cfRule type="colorScale" priority="3">
      <colorScale>
        <cfvo type="min"/>
        <cfvo type="percentile" val="50"/>
        <cfvo type="percentile" val="90"/>
        <color rgb="FFF8696B"/>
        <color theme="0"/>
        <color rgb="FF63BE7B"/>
      </colorScale>
    </cfRule>
  </conditionalFormatting>
  <conditionalFormatting sqref="H51:U51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</conditionalFormatting>
  <conditionalFormatting sqref="H111:R114 H116:R119 H121:R122 H124:R125">
    <cfRule type="colorScale" priority="10">
      <colorScale>
        <cfvo type="min"/>
        <cfvo type="percent" val="5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OscarMike</dc:creator>
  <cp:lastModifiedBy>OscarMike</cp:lastModifiedBy>
  <dcterms:created xsi:type="dcterms:W3CDTF">2012-02-22T03:03:31Z</dcterms:created>
  <dcterms:modified xsi:type="dcterms:W3CDTF">2014-05-04T16:58:41Z</dcterms:modified>
</cp:coreProperties>
</file>