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960" yWindow="885" windowWidth="11640" windowHeight="8700" tabRatio="544"/>
  </bookViews>
  <sheets>
    <sheet name="unit" sheetId="1" r:id="rId1"/>
    <sheet name="formula" sheetId="2" r:id="rId2"/>
  </sheets>
  <calcPr calcId="125725"/>
</workbook>
</file>

<file path=xl/calcChain.xml><?xml version="1.0" encoding="utf-8"?>
<calcChain xmlns="http://schemas.openxmlformats.org/spreadsheetml/2006/main">
  <c r="AC41" i="1"/>
  <c r="AC42"/>
  <c r="AC43"/>
  <c r="AC44"/>
  <c r="AC45"/>
  <c r="AC46"/>
  <c r="AC47"/>
  <c r="AC40"/>
  <c r="AC8"/>
  <c r="AJ15"/>
  <c r="AJ14"/>
  <c r="AO16"/>
  <c r="AJ13"/>
  <c r="AO15"/>
  <c r="AJ12"/>
  <c r="AO14"/>
  <c r="AJ11"/>
  <c r="AO13"/>
  <c r="AJ10"/>
  <c r="AO12"/>
  <c r="AJ9"/>
  <c r="AO11"/>
  <c r="AO10"/>
  <c r="AO9"/>
  <c r="AO8"/>
  <c r="AJ8"/>
  <c r="AO7"/>
  <c r="AC5" s="1"/>
  <c r="AJ7"/>
  <c r="K6" i="2"/>
  <c r="K7"/>
  <c r="K8"/>
  <c r="K9"/>
  <c r="K10"/>
  <c r="K11"/>
  <c r="K12"/>
  <c r="K13"/>
  <c r="K14"/>
  <c r="K5"/>
  <c r="F6"/>
  <c r="F7"/>
  <c r="F8"/>
  <c r="F9"/>
  <c r="F10"/>
  <c r="F11"/>
  <c r="F12"/>
  <c r="F13"/>
  <c r="F14"/>
  <c r="F15"/>
  <c r="F16"/>
  <c r="F5"/>
  <c r="AB41" i="1" l="1"/>
  <c r="AB43"/>
  <c r="AD43" s="1"/>
  <c r="AB40"/>
  <c r="AD40" s="1"/>
  <c r="AB44"/>
  <c r="AD44" s="1"/>
  <c r="AB8"/>
  <c r="AB47"/>
  <c r="AD47" s="1"/>
  <c r="AB46"/>
  <c r="AD46" s="1"/>
  <c r="AB45"/>
  <c r="AD45" s="1"/>
  <c r="AB42"/>
  <c r="AD42" s="1"/>
  <c r="AD41"/>
  <c r="AB6"/>
  <c r="AB38"/>
  <c r="AB34"/>
  <c r="AB29"/>
  <c r="AB24"/>
  <c r="AB19"/>
  <c r="AB14"/>
  <c r="AB10"/>
  <c r="AB5"/>
  <c r="AD5" s="1"/>
  <c r="AB36"/>
  <c r="AB31"/>
  <c r="AB26"/>
  <c r="AB22"/>
  <c r="AB17"/>
  <c r="AB12"/>
  <c r="AB7"/>
  <c r="AB4"/>
  <c r="AB37"/>
  <c r="AB35"/>
  <c r="AB32"/>
  <c r="AB30"/>
  <c r="AB28"/>
  <c r="AB25"/>
  <c r="AB23"/>
  <c r="AB20"/>
  <c r="AB18"/>
  <c r="AB16"/>
  <c r="AB13"/>
  <c r="AB11"/>
  <c r="AC4"/>
  <c r="AC37"/>
  <c r="AC35"/>
  <c r="AC32"/>
  <c r="AC30"/>
  <c r="AC28"/>
  <c r="AC25"/>
  <c r="AC23"/>
  <c r="AC20"/>
  <c r="AC18"/>
  <c r="AC16"/>
  <c r="AC13"/>
  <c r="AC11"/>
  <c r="AC6"/>
  <c r="AC38"/>
  <c r="AC36"/>
  <c r="AC34"/>
  <c r="AC31"/>
  <c r="AC29"/>
  <c r="AC26"/>
  <c r="AC24"/>
  <c r="AD24" s="1"/>
  <c r="AC22"/>
  <c r="AC19"/>
  <c r="AD19" s="1"/>
  <c r="AC17"/>
  <c r="AC14"/>
  <c r="AC12"/>
  <c r="AC10"/>
  <c r="AD10" s="1"/>
  <c r="AC7"/>
  <c r="AD32"/>
  <c r="AD13" l="1"/>
  <c r="AD34"/>
  <c r="AD14"/>
  <c r="AD23"/>
  <c r="AD29"/>
  <c r="AD38"/>
  <c r="AD8"/>
  <c r="AD18"/>
  <c r="AD28"/>
  <c r="AD37"/>
  <c r="AD4"/>
  <c r="AD7"/>
  <c r="AD12"/>
  <c r="AD17"/>
  <c r="AD22"/>
  <c r="AD26"/>
  <c r="AD31"/>
  <c r="AD36"/>
  <c r="AD6"/>
  <c r="AD11"/>
  <c r="AD16"/>
  <c r="AD20"/>
  <c r="AD25"/>
  <c r="AD30"/>
  <c r="AD35"/>
</calcChain>
</file>

<file path=xl/sharedStrings.xml><?xml version="1.0" encoding="utf-8"?>
<sst xmlns="http://schemas.openxmlformats.org/spreadsheetml/2006/main" count="274" uniqueCount="66">
  <si>
    <t>Name</t>
  </si>
  <si>
    <t>Type</t>
  </si>
  <si>
    <t>Lvl</t>
  </si>
  <si>
    <t>Weapon</t>
  </si>
  <si>
    <t>Armor</t>
  </si>
  <si>
    <t>Class</t>
  </si>
  <si>
    <t>SpriteClass</t>
  </si>
  <si>
    <t>Hp</t>
  </si>
  <si>
    <t>Atk</t>
  </si>
  <si>
    <t>Matk</t>
  </si>
  <si>
    <t>Def</t>
  </si>
  <si>
    <t>Vsn</t>
  </si>
  <si>
    <t>Stl</t>
  </si>
  <si>
    <t>Rng</t>
  </si>
  <si>
    <t>Spd</t>
  </si>
  <si>
    <t>Crop</t>
  </si>
  <si>
    <t>Gold</t>
  </si>
  <si>
    <t>Iron</t>
  </si>
  <si>
    <t>Wood</t>
  </si>
  <si>
    <t>Time</t>
  </si>
  <si>
    <t>UpgrdCrop</t>
  </si>
  <si>
    <t>UpgrdGold</t>
  </si>
  <si>
    <t>UpgrdIron</t>
  </si>
  <si>
    <t>UpgrdWood</t>
  </si>
  <si>
    <t>UpgrdTime</t>
  </si>
  <si>
    <t>GrpSize</t>
  </si>
  <si>
    <t xml:space="preserve">// Short range </t>
  </si>
  <si>
    <t>Swordsman</t>
  </si>
  <si>
    <t>Sword</t>
  </si>
  <si>
    <t>Human</t>
  </si>
  <si>
    <t>UNIT</t>
  </si>
  <si>
    <t>INFANTRY_UNIT</t>
  </si>
  <si>
    <t>Hoplite</t>
  </si>
  <si>
    <t>Pike</t>
  </si>
  <si>
    <t>BAZOOKA_UNIT</t>
  </si>
  <si>
    <t>Archer</t>
  </si>
  <si>
    <t>Bow</t>
  </si>
  <si>
    <t>NINJA_UNIT</t>
  </si>
  <si>
    <t>Cavalry</t>
  </si>
  <si>
    <t>Mount</t>
  </si>
  <si>
    <t>HUMMER_UNIT</t>
  </si>
  <si>
    <t>Heavy Cavalry</t>
  </si>
  <si>
    <t>TANK_UNIT</t>
  </si>
  <si>
    <t>Helepolis</t>
  </si>
  <si>
    <t>Cannonball</t>
  </si>
  <si>
    <t>ARTILLERY_UNIT</t>
  </si>
  <si>
    <t>Cost</t>
  </si>
  <si>
    <t>Impact</t>
  </si>
  <si>
    <t>HP</t>
  </si>
  <si>
    <t>Corp</t>
  </si>
  <si>
    <t>Unit</t>
  </si>
  <si>
    <t>Ucorp</t>
  </si>
  <si>
    <t>Ugold</t>
  </si>
  <si>
    <t>Uiron</t>
  </si>
  <si>
    <t>Uwood</t>
  </si>
  <si>
    <t>Utime</t>
  </si>
  <si>
    <t>Per</t>
  </si>
  <si>
    <t>Efficiency</t>
  </si>
  <si>
    <t>Leather</t>
  </si>
  <si>
    <t>Metal</t>
  </si>
  <si>
    <t>FireBall</t>
  </si>
  <si>
    <t>Wooden</t>
  </si>
  <si>
    <t>Upkeep</t>
  </si>
  <si>
    <t>Swordsman A(normal)</t>
  </si>
  <si>
    <t>Swordsman B(Tank)</t>
  </si>
  <si>
    <t>Catapult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</si>
</sst>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48"/>
  <sheetViews>
    <sheetView tabSelected="1" topLeftCell="A19" workbookViewId="0">
      <selection activeCell="A40" sqref="A40:A47"/>
    </sheetView>
  </sheetViews>
  <sheetFormatPr defaultRowHeight="15"/>
  <cols>
    <col min="3" max="3" width="29.42578125" customWidth="1"/>
    <col min="28" max="28" width="12.42578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62</v>
      </c>
      <c r="AB1" t="s">
        <v>47</v>
      </c>
      <c r="AC1" t="s">
        <v>46</v>
      </c>
      <c r="AD1" t="s">
        <v>57</v>
      </c>
    </row>
    <row r="3" spans="1:41">
      <c r="A3" t="s">
        <v>26</v>
      </c>
    </row>
    <row r="4" spans="1:41">
      <c r="A4" t="s">
        <v>27</v>
      </c>
      <c r="B4">
        <v>101</v>
      </c>
      <c r="C4">
        <v>1</v>
      </c>
      <c r="D4" t="s">
        <v>28</v>
      </c>
      <c r="E4" t="s">
        <v>29</v>
      </c>
      <c r="F4" t="s">
        <v>30</v>
      </c>
      <c r="G4" t="s">
        <v>31</v>
      </c>
      <c r="H4">
        <v>50</v>
      </c>
      <c r="I4">
        <v>10</v>
      </c>
      <c r="J4">
        <v>0</v>
      </c>
      <c r="K4">
        <v>4</v>
      </c>
      <c r="L4">
        <v>1</v>
      </c>
      <c r="M4">
        <v>8</v>
      </c>
      <c r="N4">
        <v>1</v>
      </c>
      <c r="O4">
        <v>2</v>
      </c>
      <c r="P4">
        <v>20</v>
      </c>
      <c r="Q4">
        <v>20</v>
      </c>
      <c r="R4">
        <v>0</v>
      </c>
      <c r="S4">
        <v>20</v>
      </c>
      <c r="T4">
        <v>400</v>
      </c>
      <c r="U4">
        <v>1</v>
      </c>
      <c r="V4">
        <v>1</v>
      </c>
      <c r="W4">
        <v>0</v>
      </c>
      <c r="X4">
        <v>1</v>
      </c>
      <c r="Y4">
        <v>400</v>
      </c>
      <c r="Z4">
        <v>50</v>
      </c>
      <c r="AA4">
        <v>1</v>
      </c>
      <c r="AB4" s="2">
        <f>SUM(B4*$AJ$7,C4*$AJ$8,H4*$AJ$9,I4*$AJ$10,K4*$AJ$11,L4*$AJ$12,M4*$AJ$13,N4*$AJ$14,O4*$AJ$15)</f>
        <v>88</v>
      </c>
      <c r="AC4" s="1">
        <f>SUM(P4*$AO$7,Q4*$AO$8,R4*$AO$9,S4*$AO$10,T4*$AO$11,U4*$AO$12,V4*$AO$13,W4*$AO$14,X4*$AO$15,Y4*$AO$16)</f>
        <v>14.03</v>
      </c>
      <c r="AD4" s="1">
        <f>AB4/AC4</f>
        <v>6.2722736992159662</v>
      </c>
    </row>
    <row r="5" spans="1:41">
      <c r="A5" t="s">
        <v>27</v>
      </c>
      <c r="B5">
        <v>101</v>
      </c>
      <c r="C5">
        <v>2</v>
      </c>
      <c r="D5" t="s">
        <v>28</v>
      </c>
      <c r="E5" t="s">
        <v>29</v>
      </c>
      <c r="F5" t="s">
        <v>30</v>
      </c>
      <c r="G5" t="s">
        <v>31</v>
      </c>
      <c r="H5">
        <v>60</v>
      </c>
      <c r="I5">
        <v>4</v>
      </c>
      <c r="J5">
        <v>0</v>
      </c>
      <c r="K5">
        <v>5</v>
      </c>
      <c r="L5">
        <v>1</v>
      </c>
      <c r="M5">
        <v>8</v>
      </c>
      <c r="N5">
        <v>1</v>
      </c>
      <c r="O5">
        <v>2</v>
      </c>
      <c r="P5">
        <v>30</v>
      </c>
      <c r="Q5">
        <v>30</v>
      </c>
      <c r="R5">
        <v>0</v>
      </c>
      <c r="S5">
        <v>30</v>
      </c>
      <c r="T5">
        <v>500</v>
      </c>
      <c r="U5">
        <v>2</v>
      </c>
      <c r="V5">
        <v>2</v>
      </c>
      <c r="W5">
        <v>0</v>
      </c>
      <c r="X5">
        <v>2</v>
      </c>
      <c r="Y5">
        <v>500</v>
      </c>
      <c r="Z5">
        <v>50</v>
      </c>
      <c r="AA5">
        <v>1</v>
      </c>
      <c r="AB5" s="2">
        <f t="shared" ref="AB5:AB38" si="0">SUM(B5*$AJ$7,C5*$AJ$8,H5*$AJ$9,I5*$AJ$10,K5*$AJ$11,L5*$AJ$12,M5*$AJ$13,N5*$AJ$14,O5*$AJ$15)</f>
        <v>93</v>
      </c>
      <c r="AC5" s="1">
        <f t="shared" ref="AC5:AC38" si="1">SUM(P5*$AO$7,Q5*$AO$8,R5*$AO$9,S5*$AO$10,T5*$AO$11,U5*$AO$12,V5*$AO$13,W5*$AO$14,X5*$AO$15,Y5*$AO$16)</f>
        <v>19.059999999999999</v>
      </c>
      <c r="AD5" s="1">
        <f t="shared" ref="AD5:AD38" si="2">AB5/AC5</f>
        <v>4.879328436516265</v>
      </c>
    </row>
    <row r="6" spans="1:41">
      <c r="A6" t="s">
        <v>27</v>
      </c>
      <c r="B6">
        <v>101</v>
      </c>
      <c r="C6">
        <v>3</v>
      </c>
      <c r="D6" t="s">
        <v>28</v>
      </c>
      <c r="E6" t="s">
        <v>29</v>
      </c>
      <c r="F6" t="s">
        <v>30</v>
      </c>
      <c r="G6" t="s">
        <v>31</v>
      </c>
      <c r="H6">
        <v>70</v>
      </c>
      <c r="I6">
        <v>5</v>
      </c>
      <c r="J6">
        <v>0</v>
      </c>
      <c r="K6">
        <v>5</v>
      </c>
      <c r="L6">
        <v>1</v>
      </c>
      <c r="M6">
        <v>8</v>
      </c>
      <c r="N6">
        <v>1</v>
      </c>
      <c r="O6">
        <v>2</v>
      </c>
      <c r="P6">
        <v>40</v>
      </c>
      <c r="Q6">
        <v>40</v>
      </c>
      <c r="R6">
        <v>0</v>
      </c>
      <c r="S6">
        <v>40</v>
      </c>
      <c r="T6">
        <v>600</v>
      </c>
      <c r="U6">
        <v>3</v>
      </c>
      <c r="V6">
        <v>3</v>
      </c>
      <c r="W6">
        <v>0</v>
      </c>
      <c r="X6">
        <v>3</v>
      </c>
      <c r="Y6">
        <v>600</v>
      </c>
      <c r="Z6">
        <v>50</v>
      </c>
      <c r="AA6">
        <v>1</v>
      </c>
      <c r="AB6" s="2">
        <f t="shared" si="0"/>
        <v>104</v>
      </c>
      <c r="AC6" s="1">
        <f t="shared" si="1"/>
        <v>24.090000000000003</v>
      </c>
      <c r="AD6" s="1">
        <f t="shared" si="2"/>
        <v>4.3171440431714396</v>
      </c>
      <c r="AH6" t="s">
        <v>47</v>
      </c>
      <c r="AI6" t="s">
        <v>50</v>
      </c>
      <c r="AJ6" t="s">
        <v>56</v>
      </c>
      <c r="AM6" t="s">
        <v>46</v>
      </c>
      <c r="AN6" t="s">
        <v>50</v>
      </c>
      <c r="AO6" t="s">
        <v>56</v>
      </c>
    </row>
    <row r="7" spans="1:41">
      <c r="A7" t="s">
        <v>27</v>
      </c>
      <c r="B7">
        <v>101</v>
      </c>
      <c r="C7">
        <v>4</v>
      </c>
      <c r="D7" t="s">
        <v>28</v>
      </c>
      <c r="E7" t="s">
        <v>29</v>
      </c>
      <c r="F7" t="s">
        <v>30</v>
      </c>
      <c r="G7" t="s">
        <v>31</v>
      </c>
      <c r="H7">
        <v>80</v>
      </c>
      <c r="I7">
        <v>6</v>
      </c>
      <c r="J7">
        <v>0</v>
      </c>
      <c r="K7">
        <v>6</v>
      </c>
      <c r="L7">
        <v>1</v>
      </c>
      <c r="M7">
        <v>8</v>
      </c>
      <c r="N7">
        <v>1</v>
      </c>
      <c r="O7">
        <v>2</v>
      </c>
      <c r="P7">
        <v>50</v>
      </c>
      <c r="Q7">
        <v>50</v>
      </c>
      <c r="R7">
        <v>0</v>
      </c>
      <c r="S7">
        <v>50</v>
      </c>
      <c r="T7">
        <v>700</v>
      </c>
      <c r="U7">
        <v>4</v>
      </c>
      <c r="V7">
        <v>4</v>
      </c>
      <c r="W7">
        <v>0</v>
      </c>
      <c r="X7">
        <v>4</v>
      </c>
      <c r="Y7">
        <v>700</v>
      </c>
      <c r="Z7">
        <v>50</v>
      </c>
      <c r="AA7">
        <v>1</v>
      </c>
      <c r="AB7" s="2">
        <f t="shared" si="0"/>
        <v>116</v>
      </c>
      <c r="AC7" s="1">
        <f t="shared" si="1"/>
        <v>29.119999999999997</v>
      </c>
      <c r="AD7" s="1">
        <f t="shared" si="2"/>
        <v>3.983516483516484</v>
      </c>
      <c r="AG7" t="s">
        <v>1</v>
      </c>
      <c r="AH7">
        <v>0</v>
      </c>
      <c r="AI7">
        <v>1</v>
      </c>
      <c r="AJ7">
        <f>AH7/AI7</f>
        <v>0</v>
      </c>
      <c r="AL7" t="s">
        <v>49</v>
      </c>
      <c r="AM7">
        <v>1</v>
      </c>
      <c r="AN7">
        <v>10</v>
      </c>
      <c r="AO7">
        <f>AM7/AN7</f>
        <v>0.1</v>
      </c>
    </row>
    <row r="8" spans="1:41">
      <c r="A8" t="s">
        <v>27</v>
      </c>
      <c r="B8">
        <v>101</v>
      </c>
      <c r="C8">
        <v>5</v>
      </c>
      <c r="D8" t="s">
        <v>28</v>
      </c>
      <c r="E8" t="s">
        <v>29</v>
      </c>
      <c r="F8" t="s">
        <v>30</v>
      </c>
      <c r="G8" t="s">
        <v>31</v>
      </c>
      <c r="H8">
        <v>100</v>
      </c>
      <c r="I8">
        <v>7</v>
      </c>
      <c r="J8">
        <v>0</v>
      </c>
      <c r="K8">
        <v>6</v>
      </c>
      <c r="L8">
        <v>1</v>
      </c>
      <c r="M8">
        <v>8</v>
      </c>
      <c r="N8">
        <v>1</v>
      </c>
      <c r="O8">
        <v>2</v>
      </c>
      <c r="P8">
        <v>60</v>
      </c>
      <c r="Q8">
        <v>60</v>
      </c>
      <c r="R8">
        <v>0</v>
      </c>
      <c r="S8">
        <v>60</v>
      </c>
      <c r="T8">
        <v>800</v>
      </c>
      <c r="U8">
        <v>5</v>
      </c>
      <c r="V8">
        <v>5</v>
      </c>
      <c r="W8">
        <v>0</v>
      </c>
      <c r="X8">
        <v>5</v>
      </c>
      <c r="Y8">
        <v>800</v>
      </c>
      <c r="Z8">
        <v>50</v>
      </c>
      <c r="AA8">
        <v>1</v>
      </c>
      <c r="AB8" s="2">
        <f>SUM(B8*$AJ$7,C8*$AJ$8,H8*$AJ$9,I8*$AJ$10,K8*$AJ$11,L8*$AJ$12,M8*$AJ$13,N8*$AJ$14,O8*$AJ$15)</f>
        <v>137</v>
      </c>
      <c r="AC8" s="1">
        <f>SUM(P8*$AO$7,Q8*$AO$8,R8*$AO$9,S8*$AO$10,T8*$AO$11,U8*$AO$12,V8*$AO$13,W8*$AO$14,X8*$AO$15,Y8*$AO$16)</f>
        <v>34.150000000000006</v>
      </c>
      <c r="AD8" s="1">
        <f t="shared" si="2"/>
        <v>4.011713030746705</v>
      </c>
      <c r="AG8" t="s">
        <v>2</v>
      </c>
      <c r="AH8">
        <v>0</v>
      </c>
      <c r="AI8">
        <v>1</v>
      </c>
      <c r="AJ8">
        <f t="shared" ref="AJ8:AJ15" si="3">AH8/AI8</f>
        <v>0</v>
      </c>
      <c r="AL8" t="s">
        <v>16</v>
      </c>
      <c r="AM8">
        <v>1</v>
      </c>
      <c r="AN8">
        <v>10</v>
      </c>
      <c r="AO8">
        <f t="shared" ref="AO8:AO16" si="4">AM8/AN8</f>
        <v>0.1</v>
      </c>
    </row>
    <row r="9" spans="1:41">
      <c r="AB9" s="2"/>
      <c r="AC9" s="1"/>
      <c r="AD9" s="1"/>
      <c r="AG9" t="s">
        <v>48</v>
      </c>
      <c r="AH9">
        <v>1</v>
      </c>
      <c r="AI9">
        <v>1</v>
      </c>
      <c r="AJ9">
        <f t="shared" si="3"/>
        <v>1</v>
      </c>
      <c r="AL9" t="s">
        <v>17</v>
      </c>
      <c r="AM9">
        <v>1</v>
      </c>
      <c r="AN9">
        <v>10</v>
      </c>
      <c r="AO9">
        <f t="shared" si="4"/>
        <v>0.1</v>
      </c>
    </row>
    <row r="10" spans="1:41">
      <c r="A10" t="s">
        <v>32</v>
      </c>
      <c r="B10">
        <v>102</v>
      </c>
      <c r="C10">
        <v>1</v>
      </c>
      <c r="D10" t="s">
        <v>33</v>
      </c>
      <c r="E10" t="s">
        <v>29</v>
      </c>
      <c r="F10" t="s">
        <v>30</v>
      </c>
      <c r="G10" t="s">
        <v>34</v>
      </c>
      <c r="H10">
        <v>80</v>
      </c>
      <c r="I10">
        <v>8</v>
      </c>
      <c r="J10">
        <v>0</v>
      </c>
      <c r="K10">
        <v>6</v>
      </c>
      <c r="L10">
        <v>1</v>
      </c>
      <c r="M10">
        <v>5</v>
      </c>
      <c r="N10">
        <v>1</v>
      </c>
      <c r="O10">
        <v>2</v>
      </c>
      <c r="P10">
        <v>20</v>
      </c>
      <c r="Q10">
        <v>20</v>
      </c>
      <c r="R10">
        <v>0</v>
      </c>
      <c r="S10">
        <v>20</v>
      </c>
      <c r="T10">
        <v>400</v>
      </c>
      <c r="U10">
        <v>1</v>
      </c>
      <c r="V10">
        <v>1</v>
      </c>
      <c r="W10">
        <v>0</v>
      </c>
      <c r="X10">
        <v>1</v>
      </c>
      <c r="Y10">
        <v>400</v>
      </c>
      <c r="Z10">
        <v>20</v>
      </c>
      <c r="AA10">
        <v>1</v>
      </c>
      <c r="AB10" s="2">
        <f t="shared" si="0"/>
        <v>112</v>
      </c>
      <c r="AC10" s="1">
        <f t="shared" si="1"/>
        <v>14.03</v>
      </c>
      <c r="AD10" s="1">
        <f t="shared" si="2"/>
        <v>7.9828937990021389</v>
      </c>
      <c r="AG10" t="s">
        <v>8</v>
      </c>
      <c r="AH10">
        <v>1</v>
      </c>
      <c r="AI10">
        <v>1</v>
      </c>
      <c r="AJ10">
        <f t="shared" si="3"/>
        <v>1</v>
      </c>
      <c r="AL10" t="s">
        <v>18</v>
      </c>
      <c r="AM10">
        <v>1</v>
      </c>
      <c r="AN10">
        <v>10</v>
      </c>
      <c r="AO10">
        <f t="shared" si="4"/>
        <v>0.1</v>
      </c>
    </row>
    <row r="11" spans="1:41">
      <c r="A11" t="s">
        <v>32</v>
      </c>
      <c r="B11">
        <v>102</v>
      </c>
      <c r="C11">
        <v>2</v>
      </c>
      <c r="D11" t="s">
        <v>33</v>
      </c>
      <c r="E11" t="s">
        <v>29</v>
      </c>
      <c r="F11" t="s">
        <v>30</v>
      </c>
      <c r="G11" t="s">
        <v>34</v>
      </c>
      <c r="H11">
        <v>90</v>
      </c>
      <c r="I11">
        <v>9</v>
      </c>
      <c r="J11">
        <v>0</v>
      </c>
      <c r="K11">
        <v>7</v>
      </c>
      <c r="L11">
        <v>1</v>
      </c>
      <c r="M11">
        <v>5</v>
      </c>
      <c r="N11">
        <v>1</v>
      </c>
      <c r="O11">
        <v>2</v>
      </c>
      <c r="P11">
        <v>30</v>
      </c>
      <c r="Q11">
        <v>30</v>
      </c>
      <c r="R11">
        <v>0</v>
      </c>
      <c r="S11">
        <v>30</v>
      </c>
      <c r="T11">
        <v>500</v>
      </c>
      <c r="U11">
        <v>2</v>
      </c>
      <c r="V11">
        <v>2</v>
      </c>
      <c r="W11">
        <v>0</v>
      </c>
      <c r="X11">
        <v>2</v>
      </c>
      <c r="Y11">
        <v>500</v>
      </c>
      <c r="Z11">
        <v>20</v>
      </c>
      <c r="AA11">
        <v>1</v>
      </c>
      <c r="AB11" s="2">
        <f t="shared" si="0"/>
        <v>124</v>
      </c>
      <c r="AC11" s="1">
        <f t="shared" si="1"/>
        <v>19.059999999999999</v>
      </c>
      <c r="AD11" s="1">
        <f t="shared" si="2"/>
        <v>6.5057712486883528</v>
      </c>
      <c r="AG11" t="s">
        <v>10</v>
      </c>
      <c r="AH11">
        <v>1</v>
      </c>
      <c r="AI11">
        <v>1</v>
      </c>
      <c r="AJ11">
        <f t="shared" si="3"/>
        <v>1</v>
      </c>
      <c r="AL11" t="s">
        <v>19</v>
      </c>
      <c r="AM11">
        <v>1</v>
      </c>
      <c r="AN11">
        <v>100</v>
      </c>
      <c r="AO11">
        <f t="shared" si="4"/>
        <v>0.01</v>
      </c>
    </row>
    <row r="12" spans="1:41">
      <c r="A12" t="s">
        <v>32</v>
      </c>
      <c r="B12">
        <v>102</v>
      </c>
      <c r="C12">
        <v>3</v>
      </c>
      <c r="D12" t="s">
        <v>33</v>
      </c>
      <c r="E12" t="s">
        <v>29</v>
      </c>
      <c r="F12" t="s">
        <v>30</v>
      </c>
      <c r="G12" t="s">
        <v>34</v>
      </c>
      <c r="H12">
        <v>100</v>
      </c>
      <c r="I12">
        <v>10</v>
      </c>
      <c r="J12">
        <v>0</v>
      </c>
      <c r="K12">
        <v>7</v>
      </c>
      <c r="L12">
        <v>1</v>
      </c>
      <c r="M12">
        <v>5</v>
      </c>
      <c r="N12">
        <v>1</v>
      </c>
      <c r="O12">
        <v>2</v>
      </c>
      <c r="P12">
        <v>40</v>
      </c>
      <c r="Q12">
        <v>40</v>
      </c>
      <c r="R12">
        <v>0</v>
      </c>
      <c r="S12">
        <v>40</v>
      </c>
      <c r="T12">
        <v>600</v>
      </c>
      <c r="U12">
        <v>3</v>
      </c>
      <c r="V12">
        <v>3</v>
      </c>
      <c r="W12">
        <v>0</v>
      </c>
      <c r="X12">
        <v>3</v>
      </c>
      <c r="Y12">
        <v>600</v>
      </c>
      <c r="Z12">
        <v>20</v>
      </c>
      <c r="AA12">
        <v>1</v>
      </c>
      <c r="AB12" s="2">
        <f t="shared" si="0"/>
        <v>135</v>
      </c>
      <c r="AC12" s="1">
        <f t="shared" si="1"/>
        <v>24.090000000000003</v>
      </c>
      <c r="AD12" s="1">
        <f t="shared" si="2"/>
        <v>5.6039850560398499</v>
      </c>
      <c r="AG12" t="s">
        <v>11</v>
      </c>
      <c r="AH12">
        <v>2</v>
      </c>
      <c r="AI12">
        <v>1</v>
      </c>
      <c r="AJ12">
        <f t="shared" si="3"/>
        <v>2</v>
      </c>
      <c r="AL12" t="s">
        <v>51</v>
      </c>
      <c r="AM12">
        <v>1</v>
      </c>
      <c r="AN12">
        <v>100</v>
      </c>
      <c r="AO12">
        <f t="shared" si="4"/>
        <v>0.01</v>
      </c>
    </row>
    <row r="13" spans="1:41">
      <c r="A13" t="s">
        <v>32</v>
      </c>
      <c r="B13">
        <v>102</v>
      </c>
      <c r="C13">
        <v>4</v>
      </c>
      <c r="D13" t="s">
        <v>33</v>
      </c>
      <c r="E13" t="s">
        <v>29</v>
      </c>
      <c r="F13" t="s">
        <v>30</v>
      </c>
      <c r="G13" t="s">
        <v>34</v>
      </c>
      <c r="H13">
        <v>110</v>
      </c>
      <c r="I13">
        <v>11</v>
      </c>
      <c r="J13">
        <v>0</v>
      </c>
      <c r="K13">
        <v>8</v>
      </c>
      <c r="L13">
        <v>1</v>
      </c>
      <c r="M13">
        <v>5</v>
      </c>
      <c r="N13">
        <v>1</v>
      </c>
      <c r="O13">
        <v>2</v>
      </c>
      <c r="P13">
        <v>50</v>
      </c>
      <c r="Q13">
        <v>50</v>
      </c>
      <c r="R13">
        <v>0</v>
      </c>
      <c r="S13">
        <v>50</v>
      </c>
      <c r="T13">
        <v>700</v>
      </c>
      <c r="U13">
        <v>4</v>
      </c>
      <c r="V13">
        <v>4</v>
      </c>
      <c r="W13">
        <v>0</v>
      </c>
      <c r="X13">
        <v>4</v>
      </c>
      <c r="Y13">
        <v>700</v>
      </c>
      <c r="Z13">
        <v>20</v>
      </c>
      <c r="AA13">
        <v>1</v>
      </c>
      <c r="AB13" s="2">
        <f t="shared" si="0"/>
        <v>147</v>
      </c>
      <c r="AC13" s="1">
        <f t="shared" si="1"/>
        <v>29.119999999999997</v>
      </c>
      <c r="AD13" s="1">
        <f t="shared" si="2"/>
        <v>5.0480769230769234</v>
      </c>
      <c r="AG13" t="s">
        <v>12</v>
      </c>
      <c r="AH13">
        <v>2</v>
      </c>
      <c r="AI13">
        <v>1</v>
      </c>
      <c r="AJ13">
        <f t="shared" si="3"/>
        <v>2</v>
      </c>
      <c r="AL13" t="s">
        <v>52</v>
      </c>
      <c r="AM13">
        <v>1</v>
      </c>
      <c r="AN13">
        <v>100</v>
      </c>
      <c r="AO13">
        <f t="shared" si="4"/>
        <v>0.01</v>
      </c>
    </row>
    <row r="14" spans="1:41">
      <c r="A14" t="s">
        <v>32</v>
      </c>
      <c r="B14">
        <v>102</v>
      </c>
      <c r="C14">
        <v>5</v>
      </c>
      <c r="D14" t="s">
        <v>33</v>
      </c>
      <c r="E14" t="s">
        <v>29</v>
      </c>
      <c r="F14" t="s">
        <v>30</v>
      </c>
      <c r="G14" t="s">
        <v>34</v>
      </c>
      <c r="H14">
        <v>120</v>
      </c>
      <c r="I14">
        <v>12</v>
      </c>
      <c r="J14">
        <v>0</v>
      </c>
      <c r="K14">
        <v>8</v>
      </c>
      <c r="L14">
        <v>1</v>
      </c>
      <c r="M14">
        <v>5</v>
      </c>
      <c r="N14">
        <v>1</v>
      </c>
      <c r="O14">
        <v>2</v>
      </c>
      <c r="P14">
        <v>60</v>
      </c>
      <c r="Q14">
        <v>60</v>
      </c>
      <c r="R14">
        <v>0</v>
      </c>
      <c r="S14">
        <v>60</v>
      </c>
      <c r="T14">
        <v>800</v>
      </c>
      <c r="U14">
        <v>5</v>
      </c>
      <c r="V14">
        <v>5</v>
      </c>
      <c r="W14">
        <v>0</v>
      </c>
      <c r="X14">
        <v>5</v>
      </c>
      <c r="Y14">
        <v>800</v>
      </c>
      <c r="Z14">
        <v>20</v>
      </c>
      <c r="AA14">
        <v>1</v>
      </c>
      <c r="AB14" s="2">
        <f t="shared" si="0"/>
        <v>158</v>
      </c>
      <c r="AC14" s="1">
        <f t="shared" si="1"/>
        <v>34.150000000000006</v>
      </c>
      <c r="AD14" s="1">
        <f t="shared" si="2"/>
        <v>4.6266471449487545</v>
      </c>
      <c r="AG14" t="s">
        <v>13</v>
      </c>
      <c r="AH14">
        <v>2</v>
      </c>
      <c r="AI14">
        <v>1</v>
      </c>
      <c r="AJ14">
        <f t="shared" si="3"/>
        <v>2</v>
      </c>
      <c r="AL14" t="s">
        <v>53</v>
      </c>
      <c r="AM14">
        <v>1</v>
      </c>
      <c r="AN14">
        <v>100</v>
      </c>
      <c r="AO14">
        <f t="shared" si="4"/>
        <v>0.01</v>
      </c>
    </row>
    <row r="15" spans="1:41">
      <c r="AB15" s="2"/>
      <c r="AC15" s="1"/>
      <c r="AD15" s="1"/>
      <c r="AG15" t="s">
        <v>14</v>
      </c>
      <c r="AH15">
        <v>2</v>
      </c>
      <c r="AI15">
        <v>1</v>
      </c>
      <c r="AJ15">
        <f t="shared" si="3"/>
        <v>2</v>
      </c>
      <c r="AL15" t="s">
        <v>54</v>
      </c>
      <c r="AM15">
        <v>1</v>
      </c>
      <c r="AN15">
        <v>100</v>
      </c>
      <c r="AO15">
        <f t="shared" si="4"/>
        <v>0.01</v>
      </c>
    </row>
    <row r="16" spans="1:41">
      <c r="A16" t="s">
        <v>35</v>
      </c>
      <c r="B16">
        <v>103</v>
      </c>
      <c r="C16">
        <v>1</v>
      </c>
      <c r="D16" t="s">
        <v>36</v>
      </c>
      <c r="E16" t="s">
        <v>29</v>
      </c>
      <c r="F16" t="s">
        <v>30</v>
      </c>
      <c r="G16" t="s">
        <v>37</v>
      </c>
      <c r="H16">
        <v>50</v>
      </c>
      <c r="I16">
        <v>5</v>
      </c>
      <c r="J16">
        <v>0</v>
      </c>
      <c r="K16">
        <v>4</v>
      </c>
      <c r="L16">
        <v>10</v>
      </c>
      <c r="M16">
        <v>5</v>
      </c>
      <c r="N16">
        <v>2</v>
      </c>
      <c r="O16">
        <v>2</v>
      </c>
      <c r="P16">
        <v>20</v>
      </c>
      <c r="Q16">
        <v>20</v>
      </c>
      <c r="R16">
        <v>0</v>
      </c>
      <c r="S16">
        <v>20</v>
      </c>
      <c r="T16">
        <v>1200</v>
      </c>
      <c r="U16">
        <v>1</v>
      </c>
      <c r="V16">
        <v>1</v>
      </c>
      <c r="W16">
        <v>0</v>
      </c>
      <c r="X16">
        <v>1</v>
      </c>
      <c r="Y16">
        <v>1200</v>
      </c>
      <c r="Z16">
        <v>20</v>
      </c>
      <c r="AA16">
        <v>1</v>
      </c>
      <c r="AB16" s="2">
        <f t="shared" si="0"/>
        <v>97</v>
      </c>
      <c r="AC16" s="1">
        <f t="shared" si="1"/>
        <v>30.030000000000005</v>
      </c>
      <c r="AD16" s="1">
        <f t="shared" si="2"/>
        <v>3.2301032301032295</v>
      </c>
      <c r="AL16" t="s">
        <v>55</v>
      </c>
      <c r="AM16">
        <v>1</v>
      </c>
      <c r="AN16">
        <v>100</v>
      </c>
      <c r="AO16">
        <f t="shared" si="4"/>
        <v>0.01</v>
      </c>
    </row>
    <row r="17" spans="1:30">
      <c r="A17" t="s">
        <v>35</v>
      </c>
      <c r="B17">
        <v>103</v>
      </c>
      <c r="C17">
        <v>2</v>
      </c>
      <c r="D17" t="s">
        <v>36</v>
      </c>
      <c r="E17" t="s">
        <v>29</v>
      </c>
      <c r="F17" t="s">
        <v>30</v>
      </c>
      <c r="G17" t="s">
        <v>37</v>
      </c>
      <c r="H17">
        <v>60</v>
      </c>
      <c r="I17">
        <v>6</v>
      </c>
      <c r="J17">
        <v>0</v>
      </c>
      <c r="K17">
        <v>4</v>
      </c>
      <c r="L17">
        <v>10</v>
      </c>
      <c r="M17">
        <v>5</v>
      </c>
      <c r="N17">
        <v>2</v>
      </c>
      <c r="O17">
        <v>2</v>
      </c>
      <c r="P17">
        <v>30</v>
      </c>
      <c r="Q17">
        <v>30</v>
      </c>
      <c r="R17">
        <v>0</v>
      </c>
      <c r="S17">
        <v>30</v>
      </c>
      <c r="T17">
        <v>1300</v>
      </c>
      <c r="U17">
        <v>2</v>
      </c>
      <c r="V17">
        <v>2</v>
      </c>
      <c r="W17">
        <v>0</v>
      </c>
      <c r="X17">
        <v>2</v>
      </c>
      <c r="Y17">
        <v>1300</v>
      </c>
      <c r="Z17">
        <v>20</v>
      </c>
      <c r="AA17">
        <v>1</v>
      </c>
      <c r="AB17" s="2">
        <f t="shared" si="0"/>
        <v>108</v>
      </c>
      <c r="AC17" s="1">
        <f t="shared" si="1"/>
        <v>35.06</v>
      </c>
      <c r="AD17" s="1">
        <f t="shared" si="2"/>
        <v>3.0804335424985738</v>
      </c>
    </row>
    <row r="18" spans="1:30">
      <c r="A18" t="s">
        <v>35</v>
      </c>
      <c r="B18">
        <v>103</v>
      </c>
      <c r="C18">
        <v>3</v>
      </c>
      <c r="D18" t="s">
        <v>36</v>
      </c>
      <c r="E18" t="s">
        <v>29</v>
      </c>
      <c r="F18" t="s">
        <v>30</v>
      </c>
      <c r="G18" t="s">
        <v>37</v>
      </c>
      <c r="H18">
        <v>70</v>
      </c>
      <c r="I18">
        <v>7</v>
      </c>
      <c r="J18">
        <v>0</v>
      </c>
      <c r="K18">
        <v>4</v>
      </c>
      <c r="L18">
        <v>10</v>
      </c>
      <c r="M18">
        <v>5</v>
      </c>
      <c r="N18">
        <v>3</v>
      </c>
      <c r="O18">
        <v>2</v>
      </c>
      <c r="P18">
        <v>40</v>
      </c>
      <c r="Q18">
        <v>40</v>
      </c>
      <c r="R18">
        <v>0</v>
      </c>
      <c r="S18">
        <v>40</v>
      </c>
      <c r="T18">
        <v>1400</v>
      </c>
      <c r="U18">
        <v>3</v>
      </c>
      <c r="V18">
        <v>3</v>
      </c>
      <c r="W18">
        <v>0</v>
      </c>
      <c r="X18">
        <v>3</v>
      </c>
      <c r="Y18">
        <v>1400</v>
      </c>
      <c r="Z18">
        <v>20</v>
      </c>
      <c r="AA18">
        <v>1</v>
      </c>
      <c r="AB18" s="2">
        <f t="shared" si="0"/>
        <v>121</v>
      </c>
      <c r="AC18" s="1">
        <f t="shared" si="1"/>
        <v>40.090000000000003</v>
      </c>
      <c r="AD18" s="1">
        <f t="shared" si="2"/>
        <v>3.0182090296832125</v>
      </c>
    </row>
    <row r="19" spans="1:30">
      <c r="A19" t="s">
        <v>35</v>
      </c>
      <c r="B19">
        <v>103</v>
      </c>
      <c r="C19">
        <v>4</v>
      </c>
      <c r="D19" t="s">
        <v>36</v>
      </c>
      <c r="E19" t="s">
        <v>29</v>
      </c>
      <c r="F19" t="s">
        <v>30</v>
      </c>
      <c r="G19" t="s">
        <v>37</v>
      </c>
      <c r="H19">
        <v>80</v>
      </c>
      <c r="I19">
        <v>8</v>
      </c>
      <c r="J19">
        <v>0</v>
      </c>
      <c r="K19">
        <v>4</v>
      </c>
      <c r="L19">
        <v>10</v>
      </c>
      <c r="M19">
        <v>5</v>
      </c>
      <c r="N19">
        <v>3</v>
      </c>
      <c r="O19">
        <v>2</v>
      </c>
      <c r="P19">
        <v>50</v>
      </c>
      <c r="Q19">
        <v>50</v>
      </c>
      <c r="R19">
        <v>0</v>
      </c>
      <c r="S19">
        <v>50</v>
      </c>
      <c r="T19">
        <v>1500</v>
      </c>
      <c r="U19">
        <v>4</v>
      </c>
      <c r="V19">
        <v>4</v>
      </c>
      <c r="W19">
        <v>0</v>
      </c>
      <c r="X19">
        <v>4</v>
      </c>
      <c r="Y19">
        <v>1500</v>
      </c>
      <c r="Z19">
        <v>20</v>
      </c>
      <c r="AA19">
        <v>1</v>
      </c>
      <c r="AB19" s="2">
        <f t="shared" si="0"/>
        <v>132</v>
      </c>
      <c r="AC19" s="1">
        <f t="shared" si="1"/>
        <v>45.12</v>
      </c>
      <c r="AD19" s="1">
        <f t="shared" si="2"/>
        <v>2.9255319148936172</v>
      </c>
    </row>
    <row r="20" spans="1:30">
      <c r="A20" t="s">
        <v>35</v>
      </c>
      <c r="B20">
        <v>103</v>
      </c>
      <c r="C20">
        <v>5</v>
      </c>
      <c r="D20" t="s">
        <v>36</v>
      </c>
      <c r="E20" t="s">
        <v>29</v>
      </c>
      <c r="F20" t="s">
        <v>30</v>
      </c>
      <c r="G20" t="s">
        <v>37</v>
      </c>
      <c r="H20">
        <v>100</v>
      </c>
      <c r="I20">
        <v>9</v>
      </c>
      <c r="J20">
        <v>0</v>
      </c>
      <c r="K20">
        <v>4</v>
      </c>
      <c r="L20">
        <v>10</v>
      </c>
      <c r="M20">
        <v>5</v>
      </c>
      <c r="N20">
        <v>3</v>
      </c>
      <c r="O20">
        <v>2</v>
      </c>
      <c r="P20">
        <v>60</v>
      </c>
      <c r="Q20">
        <v>60</v>
      </c>
      <c r="R20">
        <v>0</v>
      </c>
      <c r="S20">
        <v>60</v>
      </c>
      <c r="T20">
        <v>1600</v>
      </c>
      <c r="U20">
        <v>5</v>
      </c>
      <c r="V20">
        <v>5</v>
      </c>
      <c r="W20">
        <v>0</v>
      </c>
      <c r="X20">
        <v>5</v>
      </c>
      <c r="Y20">
        <v>1600</v>
      </c>
      <c r="Z20">
        <v>20</v>
      </c>
      <c r="AA20">
        <v>1</v>
      </c>
      <c r="AB20" s="2">
        <f t="shared" si="0"/>
        <v>153</v>
      </c>
      <c r="AC20" s="1">
        <f t="shared" si="1"/>
        <v>50.149999999999991</v>
      </c>
      <c r="AD20" s="1">
        <f t="shared" si="2"/>
        <v>3.050847457627119</v>
      </c>
    </row>
    <row r="21" spans="1:30">
      <c r="AB21" s="2"/>
      <c r="AC21" s="1"/>
      <c r="AD21" s="1"/>
    </row>
    <row r="22" spans="1:30">
      <c r="A22" t="s">
        <v>38</v>
      </c>
      <c r="B22">
        <v>201</v>
      </c>
      <c r="C22">
        <v>1</v>
      </c>
      <c r="D22" t="s">
        <v>28</v>
      </c>
      <c r="E22" t="s">
        <v>39</v>
      </c>
      <c r="F22" t="s">
        <v>30</v>
      </c>
      <c r="G22" t="s">
        <v>40</v>
      </c>
      <c r="H22">
        <v>250</v>
      </c>
      <c r="I22">
        <v>15</v>
      </c>
      <c r="J22">
        <v>0</v>
      </c>
      <c r="K22">
        <v>8</v>
      </c>
      <c r="L22">
        <v>5</v>
      </c>
      <c r="M22">
        <v>8</v>
      </c>
      <c r="N22">
        <v>1</v>
      </c>
      <c r="O22">
        <v>2</v>
      </c>
      <c r="P22">
        <v>100</v>
      </c>
      <c r="Q22">
        <v>100</v>
      </c>
      <c r="R22">
        <v>0</v>
      </c>
      <c r="S22">
        <v>100</v>
      </c>
      <c r="T22">
        <v>4000</v>
      </c>
      <c r="U22">
        <v>1</v>
      </c>
      <c r="V22">
        <v>1</v>
      </c>
      <c r="W22">
        <v>0</v>
      </c>
      <c r="X22">
        <v>1</v>
      </c>
      <c r="Y22">
        <v>4000</v>
      </c>
      <c r="Z22">
        <v>10</v>
      </c>
      <c r="AA22">
        <v>1</v>
      </c>
      <c r="AB22" s="2">
        <f t="shared" si="0"/>
        <v>305</v>
      </c>
      <c r="AC22" s="1">
        <f t="shared" si="1"/>
        <v>110.03000000000002</v>
      </c>
      <c r="AD22" s="1">
        <f t="shared" si="2"/>
        <v>2.7719712805598471</v>
      </c>
    </row>
    <row r="23" spans="1:30">
      <c r="A23" t="s">
        <v>38</v>
      </c>
      <c r="B23">
        <v>201</v>
      </c>
      <c r="C23">
        <v>2</v>
      </c>
      <c r="D23" t="s">
        <v>28</v>
      </c>
      <c r="E23" t="s">
        <v>39</v>
      </c>
      <c r="F23" t="s">
        <v>30</v>
      </c>
      <c r="G23" t="s">
        <v>40</v>
      </c>
      <c r="H23">
        <v>270</v>
      </c>
      <c r="I23">
        <v>20</v>
      </c>
      <c r="J23">
        <v>0</v>
      </c>
      <c r="K23">
        <v>10</v>
      </c>
      <c r="L23">
        <v>5</v>
      </c>
      <c r="M23">
        <v>8</v>
      </c>
      <c r="N23">
        <v>1</v>
      </c>
      <c r="O23">
        <v>2</v>
      </c>
      <c r="P23">
        <v>110</v>
      </c>
      <c r="Q23">
        <v>110</v>
      </c>
      <c r="R23">
        <v>0</v>
      </c>
      <c r="S23">
        <v>110</v>
      </c>
      <c r="T23">
        <v>4000</v>
      </c>
      <c r="U23">
        <v>2</v>
      </c>
      <c r="V23">
        <v>2</v>
      </c>
      <c r="W23">
        <v>0</v>
      </c>
      <c r="X23">
        <v>2</v>
      </c>
      <c r="Y23">
        <v>4000</v>
      </c>
      <c r="Z23">
        <v>10</v>
      </c>
      <c r="AA23">
        <v>1</v>
      </c>
      <c r="AB23" s="2">
        <f t="shared" si="0"/>
        <v>332</v>
      </c>
      <c r="AC23" s="1">
        <f t="shared" si="1"/>
        <v>113.05999999999999</v>
      </c>
      <c r="AD23" s="1">
        <f t="shared" si="2"/>
        <v>2.9364938970458168</v>
      </c>
    </row>
    <row r="24" spans="1:30">
      <c r="A24" t="s">
        <v>38</v>
      </c>
      <c r="B24">
        <v>201</v>
      </c>
      <c r="C24">
        <v>3</v>
      </c>
      <c r="D24" t="s">
        <v>28</v>
      </c>
      <c r="E24" t="s">
        <v>39</v>
      </c>
      <c r="F24" t="s">
        <v>30</v>
      </c>
      <c r="G24" t="s">
        <v>40</v>
      </c>
      <c r="H24">
        <v>290</v>
      </c>
      <c r="I24">
        <v>25</v>
      </c>
      <c r="J24">
        <v>0</v>
      </c>
      <c r="K24">
        <v>12</v>
      </c>
      <c r="L24">
        <v>5</v>
      </c>
      <c r="M24">
        <v>8</v>
      </c>
      <c r="N24">
        <v>1</v>
      </c>
      <c r="O24">
        <v>2</v>
      </c>
      <c r="P24">
        <v>120</v>
      </c>
      <c r="Q24">
        <v>120</v>
      </c>
      <c r="R24">
        <v>0</v>
      </c>
      <c r="S24">
        <v>120</v>
      </c>
      <c r="T24">
        <v>4000</v>
      </c>
      <c r="U24">
        <v>3</v>
      </c>
      <c r="V24">
        <v>3</v>
      </c>
      <c r="W24">
        <v>0</v>
      </c>
      <c r="X24">
        <v>3</v>
      </c>
      <c r="Y24">
        <v>4000</v>
      </c>
      <c r="Z24">
        <v>10</v>
      </c>
      <c r="AA24">
        <v>1</v>
      </c>
      <c r="AB24" s="2">
        <f t="shared" si="0"/>
        <v>359</v>
      </c>
      <c r="AC24" s="1">
        <f t="shared" si="1"/>
        <v>116.09</v>
      </c>
      <c r="AD24" s="1">
        <f t="shared" si="2"/>
        <v>3.0924282883969334</v>
      </c>
    </row>
    <row r="25" spans="1:30">
      <c r="A25" t="s">
        <v>38</v>
      </c>
      <c r="B25">
        <v>201</v>
      </c>
      <c r="C25">
        <v>4</v>
      </c>
      <c r="D25" t="s">
        <v>28</v>
      </c>
      <c r="E25" t="s">
        <v>39</v>
      </c>
      <c r="F25" t="s">
        <v>30</v>
      </c>
      <c r="G25" t="s">
        <v>40</v>
      </c>
      <c r="H25">
        <v>310</v>
      </c>
      <c r="I25">
        <v>28</v>
      </c>
      <c r="J25">
        <v>0</v>
      </c>
      <c r="K25">
        <v>14</v>
      </c>
      <c r="L25">
        <v>5</v>
      </c>
      <c r="M25">
        <v>8</v>
      </c>
      <c r="N25">
        <v>1</v>
      </c>
      <c r="O25">
        <v>2</v>
      </c>
      <c r="P25">
        <v>130</v>
      </c>
      <c r="Q25">
        <v>130</v>
      </c>
      <c r="R25">
        <v>0</v>
      </c>
      <c r="S25">
        <v>130</v>
      </c>
      <c r="T25">
        <v>4000</v>
      </c>
      <c r="U25">
        <v>4</v>
      </c>
      <c r="V25">
        <v>4</v>
      </c>
      <c r="W25">
        <v>0</v>
      </c>
      <c r="X25">
        <v>4</v>
      </c>
      <c r="Y25">
        <v>4000</v>
      </c>
      <c r="Z25">
        <v>10</v>
      </c>
      <c r="AA25">
        <v>1</v>
      </c>
      <c r="AB25" s="2">
        <f t="shared" si="0"/>
        <v>384</v>
      </c>
      <c r="AC25" s="1">
        <f t="shared" si="1"/>
        <v>119.12000000000002</v>
      </c>
      <c r="AD25" s="1">
        <f t="shared" si="2"/>
        <v>3.2236400268636665</v>
      </c>
    </row>
    <row r="26" spans="1:30">
      <c r="A26" t="s">
        <v>38</v>
      </c>
      <c r="B26">
        <v>201</v>
      </c>
      <c r="C26">
        <v>5</v>
      </c>
      <c r="D26" t="s">
        <v>28</v>
      </c>
      <c r="E26" t="s">
        <v>39</v>
      </c>
      <c r="F26" t="s">
        <v>30</v>
      </c>
      <c r="G26" t="s">
        <v>40</v>
      </c>
      <c r="H26">
        <v>330</v>
      </c>
      <c r="I26">
        <v>30</v>
      </c>
      <c r="J26">
        <v>0</v>
      </c>
      <c r="K26">
        <v>16</v>
      </c>
      <c r="L26">
        <v>5</v>
      </c>
      <c r="M26">
        <v>8</v>
      </c>
      <c r="N26">
        <v>1</v>
      </c>
      <c r="O26">
        <v>2</v>
      </c>
      <c r="P26">
        <v>140</v>
      </c>
      <c r="Q26">
        <v>140</v>
      </c>
      <c r="R26">
        <v>0</v>
      </c>
      <c r="S26">
        <v>140</v>
      </c>
      <c r="T26">
        <v>4000</v>
      </c>
      <c r="U26">
        <v>5</v>
      </c>
      <c r="V26">
        <v>5</v>
      </c>
      <c r="W26">
        <v>0</v>
      </c>
      <c r="X26">
        <v>5</v>
      </c>
      <c r="Y26">
        <v>4000</v>
      </c>
      <c r="Z26">
        <v>10</v>
      </c>
      <c r="AA26">
        <v>1</v>
      </c>
      <c r="AB26" s="2">
        <f t="shared" si="0"/>
        <v>408</v>
      </c>
      <c r="AC26" s="1">
        <f t="shared" si="1"/>
        <v>122.14999999999999</v>
      </c>
      <c r="AD26" s="1">
        <f t="shared" si="2"/>
        <v>3.3401555464592718</v>
      </c>
    </row>
    <row r="27" spans="1:30">
      <c r="AB27" s="2"/>
      <c r="AC27" s="1"/>
      <c r="AD27" s="1"/>
    </row>
    <row r="28" spans="1:30">
      <c r="A28" t="s">
        <v>41</v>
      </c>
      <c r="B28">
        <v>202</v>
      </c>
      <c r="C28">
        <v>1</v>
      </c>
      <c r="D28" t="s">
        <v>33</v>
      </c>
      <c r="E28" t="s">
        <v>39</v>
      </c>
      <c r="F28" t="s">
        <v>30</v>
      </c>
      <c r="G28" t="s">
        <v>42</v>
      </c>
      <c r="H28">
        <v>500</v>
      </c>
      <c r="I28">
        <v>20</v>
      </c>
      <c r="J28">
        <v>0</v>
      </c>
      <c r="K28">
        <v>10</v>
      </c>
      <c r="L28">
        <v>2</v>
      </c>
      <c r="M28">
        <v>5</v>
      </c>
      <c r="N28">
        <v>1</v>
      </c>
      <c r="O28">
        <v>2</v>
      </c>
      <c r="P28">
        <v>150</v>
      </c>
      <c r="Q28">
        <v>150</v>
      </c>
      <c r="R28">
        <v>0</v>
      </c>
      <c r="S28">
        <v>150</v>
      </c>
      <c r="T28">
        <v>6000</v>
      </c>
      <c r="U28">
        <v>1</v>
      </c>
      <c r="V28">
        <v>1</v>
      </c>
      <c r="W28">
        <v>0</v>
      </c>
      <c r="X28">
        <v>1</v>
      </c>
      <c r="Y28">
        <v>6000</v>
      </c>
      <c r="Z28">
        <v>5</v>
      </c>
      <c r="AA28">
        <v>1</v>
      </c>
      <c r="AB28" s="2">
        <f t="shared" si="0"/>
        <v>550</v>
      </c>
      <c r="AC28" s="1">
        <f t="shared" si="1"/>
        <v>165.03000000000003</v>
      </c>
      <c r="AD28" s="1">
        <f t="shared" si="2"/>
        <v>3.3327273829000781</v>
      </c>
    </row>
    <row r="29" spans="1:30">
      <c r="A29" t="s">
        <v>41</v>
      </c>
      <c r="B29">
        <v>202</v>
      </c>
      <c r="C29">
        <v>2</v>
      </c>
      <c r="D29" t="s">
        <v>33</v>
      </c>
      <c r="E29" t="s">
        <v>39</v>
      </c>
      <c r="F29" t="s">
        <v>30</v>
      </c>
      <c r="G29" t="s">
        <v>42</v>
      </c>
      <c r="H29">
        <v>750</v>
      </c>
      <c r="I29">
        <v>20</v>
      </c>
      <c r="J29">
        <v>0</v>
      </c>
      <c r="K29">
        <v>10</v>
      </c>
      <c r="L29">
        <v>2</v>
      </c>
      <c r="M29">
        <v>5</v>
      </c>
      <c r="N29">
        <v>1</v>
      </c>
      <c r="O29">
        <v>2</v>
      </c>
      <c r="P29">
        <v>160</v>
      </c>
      <c r="Q29">
        <v>160</v>
      </c>
      <c r="R29">
        <v>0</v>
      </c>
      <c r="S29">
        <v>160</v>
      </c>
      <c r="T29">
        <v>6000</v>
      </c>
      <c r="U29">
        <v>2</v>
      </c>
      <c r="V29">
        <v>2</v>
      </c>
      <c r="W29">
        <v>0</v>
      </c>
      <c r="X29">
        <v>2</v>
      </c>
      <c r="Y29">
        <v>6000</v>
      </c>
      <c r="Z29">
        <v>5</v>
      </c>
      <c r="AA29">
        <v>1</v>
      </c>
      <c r="AB29" s="2">
        <f t="shared" si="0"/>
        <v>800</v>
      </c>
      <c r="AC29" s="1">
        <f t="shared" si="1"/>
        <v>168.06</v>
      </c>
      <c r="AD29" s="1">
        <f t="shared" si="2"/>
        <v>4.7602046888016183</v>
      </c>
    </row>
    <row r="30" spans="1:30">
      <c r="A30" t="s">
        <v>41</v>
      </c>
      <c r="B30">
        <v>202</v>
      </c>
      <c r="C30">
        <v>3</v>
      </c>
      <c r="D30" t="s">
        <v>33</v>
      </c>
      <c r="E30" t="s">
        <v>39</v>
      </c>
      <c r="F30" t="s">
        <v>30</v>
      </c>
      <c r="G30" t="s">
        <v>42</v>
      </c>
      <c r="H30">
        <v>1000</v>
      </c>
      <c r="I30">
        <v>20</v>
      </c>
      <c r="J30">
        <v>0</v>
      </c>
      <c r="K30">
        <v>10</v>
      </c>
      <c r="L30">
        <v>2</v>
      </c>
      <c r="M30">
        <v>5</v>
      </c>
      <c r="N30">
        <v>1</v>
      </c>
      <c r="O30">
        <v>2</v>
      </c>
      <c r="P30">
        <v>170</v>
      </c>
      <c r="Q30">
        <v>170</v>
      </c>
      <c r="R30">
        <v>0</v>
      </c>
      <c r="S30">
        <v>170</v>
      </c>
      <c r="T30">
        <v>6000</v>
      </c>
      <c r="U30">
        <v>3</v>
      </c>
      <c r="V30">
        <v>3</v>
      </c>
      <c r="W30">
        <v>0</v>
      </c>
      <c r="X30">
        <v>3</v>
      </c>
      <c r="Y30">
        <v>6000</v>
      </c>
      <c r="Z30">
        <v>5</v>
      </c>
      <c r="AA30">
        <v>1</v>
      </c>
      <c r="AB30" s="2">
        <f t="shared" si="0"/>
        <v>1050</v>
      </c>
      <c r="AC30" s="1">
        <f t="shared" si="1"/>
        <v>171.09</v>
      </c>
      <c r="AD30" s="1">
        <f t="shared" si="2"/>
        <v>6.1371208136068738</v>
      </c>
    </row>
    <row r="31" spans="1:30">
      <c r="A31" t="s">
        <v>41</v>
      </c>
      <c r="B31">
        <v>202</v>
      </c>
      <c r="C31">
        <v>4</v>
      </c>
      <c r="D31" t="s">
        <v>33</v>
      </c>
      <c r="E31" t="s">
        <v>39</v>
      </c>
      <c r="F31" t="s">
        <v>30</v>
      </c>
      <c r="G31" t="s">
        <v>42</v>
      </c>
      <c r="H31">
        <v>1250</v>
      </c>
      <c r="I31">
        <v>20</v>
      </c>
      <c r="J31">
        <v>0</v>
      </c>
      <c r="K31">
        <v>10</v>
      </c>
      <c r="L31">
        <v>2</v>
      </c>
      <c r="M31">
        <v>5</v>
      </c>
      <c r="N31">
        <v>1</v>
      </c>
      <c r="O31">
        <v>2</v>
      </c>
      <c r="P31">
        <v>180</v>
      </c>
      <c r="Q31">
        <v>180</v>
      </c>
      <c r="R31">
        <v>0</v>
      </c>
      <c r="S31">
        <v>180</v>
      </c>
      <c r="T31">
        <v>6000</v>
      </c>
      <c r="U31">
        <v>4</v>
      </c>
      <c r="V31">
        <v>4</v>
      </c>
      <c r="W31">
        <v>0</v>
      </c>
      <c r="X31">
        <v>4</v>
      </c>
      <c r="Y31">
        <v>6000</v>
      </c>
      <c r="Z31">
        <v>5</v>
      </c>
      <c r="AA31">
        <v>1</v>
      </c>
      <c r="AB31" s="2">
        <f t="shared" si="0"/>
        <v>1300</v>
      </c>
      <c r="AC31" s="1">
        <f t="shared" si="1"/>
        <v>174.12</v>
      </c>
      <c r="AD31" s="1">
        <f t="shared" si="2"/>
        <v>7.4661153227659085</v>
      </c>
    </row>
    <row r="32" spans="1:30">
      <c r="A32" t="s">
        <v>41</v>
      </c>
      <c r="B32">
        <v>202</v>
      </c>
      <c r="C32">
        <v>5</v>
      </c>
      <c r="D32" t="s">
        <v>33</v>
      </c>
      <c r="E32" t="s">
        <v>39</v>
      </c>
      <c r="F32" t="s">
        <v>30</v>
      </c>
      <c r="G32" t="s">
        <v>42</v>
      </c>
      <c r="H32">
        <v>1500</v>
      </c>
      <c r="I32">
        <v>20</v>
      </c>
      <c r="J32">
        <v>0</v>
      </c>
      <c r="K32">
        <v>10</v>
      </c>
      <c r="L32">
        <v>2</v>
      </c>
      <c r="M32">
        <v>5</v>
      </c>
      <c r="N32">
        <v>1</v>
      </c>
      <c r="O32">
        <v>2</v>
      </c>
      <c r="P32">
        <v>200</v>
      </c>
      <c r="Q32">
        <v>200</v>
      </c>
      <c r="R32">
        <v>0</v>
      </c>
      <c r="S32">
        <v>200</v>
      </c>
      <c r="T32">
        <v>6000</v>
      </c>
      <c r="U32">
        <v>5</v>
      </c>
      <c r="V32">
        <v>5</v>
      </c>
      <c r="W32">
        <v>0</v>
      </c>
      <c r="X32">
        <v>5</v>
      </c>
      <c r="Y32">
        <v>6000</v>
      </c>
      <c r="Z32">
        <v>5</v>
      </c>
      <c r="AA32">
        <v>1</v>
      </c>
      <c r="AB32" s="2">
        <f t="shared" si="0"/>
        <v>1550</v>
      </c>
      <c r="AC32" s="1">
        <f t="shared" si="1"/>
        <v>180.14999999999998</v>
      </c>
      <c r="AD32" s="1">
        <f t="shared" si="2"/>
        <v>8.6039411601443252</v>
      </c>
    </row>
    <row r="33" spans="1:30">
      <c r="AB33" s="2"/>
      <c r="AC33" s="1"/>
      <c r="AD33" s="1"/>
    </row>
    <row r="34" spans="1:30">
      <c r="A34" t="s">
        <v>43</v>
      </c>
      <c r="B34">
        <v>302</v>
      </c>
      <c r="C34">
        <v>1</v>
      </c>
      <c r="D34" t="s">
        <v>44</v>
      </c>
      <c r="E34" t="s">
        <v>18</v>
      </c>
      <c r="F34" t="s">
        <v>30</v>
      </c>
      <c r="G34" t="s">
        <v>45</v>
      </c>
      <c r="H34">
        <v>2000</v>
      </c>
      <c r="I34">
        <v>150</v>
      </c>
      <c r="J34">
        <v>0</v>
      </c>
      <c r="K34">
        <v>50</v>
      </c>
      <c r="L34">
        <v>2</v>
      </c>
      <c r="M34">
        <v>20</v>
      </c>
      <c r="N34">
        <v>1</v>
      </c>
      <c r="O34">
        <v>2</v>
      </c>
      <c r="P34">
        <v>500</v>
      </c>
      <c r="Q34">
        <v>500</v>
      </c>
      <c r="R34">
        <v>0</v>
      </c>
      <c r="S34">
        <v>500</v>
      </c>
      <c r="T34">
        <v>12000</v>
      </c>
      <c r="U34">
        <v>1</v>
      </c>
      <c r="V34">
        <v>1</v>
      </c>
      <c r="W34">
        <v>0</v>
      </c>
      <c r="X34">
        <v>1</v>
      </c>
      <c r="Y34">
        <v>12000</v>
      </c>
      <c r="Z34">
        <v>5</v>
      </c>
      <c r="AA34">
        <v>1</v>
      </c>
      <c r="AB34" s="2">
        <f t="shared" si="0"/>
        <v>2250</v>
      </c>
      <c r="AC34" s="1">
        <f t="shared" si="1"/>
        <v>390.03</v>
      </c>
      <c r="AD34" s="1">
        <f t="shared" si="2"/>
        <v>5.7687870163833557</v>
      </c>
    </row>
    <row r="35" spans="1:30">
      <c r="A35" t="s">
        <v>43</v>
      </c>
      <c r="B35">
        <v>302</v>
      </c>
      <c r="C35">
        <v>2</v>
      </c>
      <c r="D35" t="s">
        <v>44</v>
      </c>
      <c r="E35" t="s">
        <v>18</v>
      </c>
      <c r="F35" t="s">
        <v>30</v>
      </c>
      <c r="G35" t="s">
        <v>45</v>
      </c>
      <c r="H35">
        <v>2500</v>
      </c>
      <c r="I35">
        <v>175</v>
      </c>
      <c r="J35">
        <v>0</v>
      </c>
      <c r="K35">
        <v>75</v>
      </c>
      <c r="L35">
        <v>2</v>
      </c>
      <c r="M35">
        <v>20</v>
      </c>
      <c r="N35">
        <v>1</v>
      </c>
      <c r="O35">
        <v>2</v>
      </c>
      <c r="P35">
        <v>700</v>
      </c>
      <c r="Q35">
        <v>700</v>
      </c>
      <c r="R35">
        <v>0</v>
      </c>
      <c r="S35">
        <v>700</v>
      </c>
      <c r="T35">
        <v>12000</v>
      </c>
      <c r="U35">
        <v>2</v>
      </c>
      <c r="V35">
        <v>2</v>
      </c>
      <c r="W35">
        <v>0</v>
      </c>
      <c r="X35">
        <v>2</v>
      </c>
      <c r="Y35">
        <v>12000</v>
      </c>
      <c r="Z35">
        <v>5</v>
      </c>
      <c r="AA35">
        <v>1</v>
      </c>
      <c r="AB35" s="2">
        <f t="shared" si="0"/>
        <v>2800</v>
      </c>
      <c r="AC35" s="1">
        <f t="shared" si="1"/>
        <v>450.05999999999995</v>
      </c>
      <c r="AD35" s="1">
        <f t="shared" si="2"/>
        <v>6.2213927031951304</v>
      </c>
    </row>
    <row r="36" spans="1:30">
      <c r="A36" t="s">
        <v>43</v>
      </c>
      <c r="B36">
        <v>302</v>
      </c>
      <c r="C36">
        <v>3</v>
      </c>
      <c r="D36" t="s">
        <v>44</v>
      </c>
      <c r="E36" t="s">
        <v>18</v>
      </c>
      <c r="F36" t="s">
        <v>30</v>
      </c>
      <c r="G36" t="s">
        <v>45</v>
      </c>
      <c r="H36">
        <v>3000</v>
      </c>
      <c r="I36">
        <v>200</v>
      </c>
      <c r="J36">
        <v>0</v>
      </c>
      <c r="K36">
        <v>100</v>
      </c>
      <c r="L36">
        <v>2</v>
      </c>
      <c r="M36">
        <v>20</v>
      </c>
      <c r="N36">
        <v>1</v>
      </c>
      <c r="O36">
        <v>2</v>
      </c>
      <c r="P36">
        <v>900</v>
      </c>
      <c r="Q36">
        <v>900</v>
      </c>
      <c r="R36">
        <v>0</v>
      </c>
      <c r="S36">
        <v>900</v>
      </c>
      <c r="T36">
        <v>12000</v>
      </c>
      <c r="U36">
        <v>3</v>
      </c>
      <c r="V36">
        <v>3</v>
      </c>
      <c r="W36">
        <v>0</v>
      </c>
      <c r="X36">
        <v>3</v>
      </c>
      <c r="Y36">
        <v>12000</v>
      </c>
      <c r="Z36">
        <v>5</v>
      </c>
      <c r="AA36">
        <v>1</v>
      </c>
      <c r="AB36" s="2">
        <f t="shared" si="0"/>
        <v>3350</v>
      </c>
      <c r="AC36" s="1">
        <f t="shared" si="1"/>
        <v>510.08999999999992</v>
      </c>
      <c r="AD36" s="1">
        <f t="shared" si="2"/>
        <v>6.5674684859534604</v>
      </c>
    </row>
    <row r="37" spans="1:30">
      <c r="A37" t="s">
        <v>43</v>
      </c>
      <c r="B37">
        <v>302</v>
      </c>
      <c r="C37">
        <v>4</v>
      </c>
      <c r="D37" t="s">
        <v>44</v>
      </c>
      <c r="E37" t="s">
        <v>18</v>
      </c>
      <c r="F37" t="s">
        <v>30</v>
      </c>
      <c r="G37" t="s">
        <v>45</v>
      </c>
      <c r="H37">
        <v>3500</v>
      </c>
      <c r="I37">
        <v>225</v>
      </c>
      <c r="J37">
        <v>0</v>
      </c>
      <c r="K37">
        <v>125</v>
      </c>
      <c r="L37">
        <v>2</v>
      </c>
      <c r="M37">
        <v>20</v>
      </c>
      <c r="N37">
        <v>1</v>
      </c>
      <c r="O37">
        <v>2</v>
      </c>
      <c r="P37">
        <v>1100</v>
      </c>
      <c r="Q37">
        <v>1100</v>
      </c>
      <c r="R37">
        <v>0</v>
      </c>
      <c r="S37">
        <v>1100</v>
      </c>
      <c r="T37">
        <v>12000</v>
      </c>
      <c r="U37">
        <v>4</v>
      </c>
      <c r="V37">
        <v>4</v>
      </c>
      <c r="W37">
        <v>0</v>
      </c>
      <c r="X37">
        <v>4</v>
      </c>
      <c r="Y37">
        <v>12000</v>
      </c>
      <c r="Z37">
        <v>5</v>
      </c>
      <c r="AA37">
        <v>1</v>
      </c>
      <c r="AB37" s="2">
        <f t="shared" si="0"/>
        <v>3900</v>
      </c>
      <c r="AC37" s="1">
        <f t="shared" si="1"/>
        <v>570.12000000000012</v>
      </c>
      <c r="AD37" s="1">
        <f t="shared" si="2"/>
        <v>6.8406651231319708</v>
      </c>
    </row>
    <row r="38" spans="1:30">
      <c r="A38" t="s">
        <v>43</v>
      </c>
      <c r="B38">
        <v>302</v>
      </c>
      <c r="C38">
        <v>5</v>
      </c>
      <c r="D38" t="s">
        <v>44</v>
      </c>
      <c r="E38" t="s">
        <v>18</v>
      </c>
      <c r="F38" t="s">
        <v>30</v>
      </c>
      <c r="G38" t="s">
        <v>45</v>
      </c>
      <c r="H38">
        <v>4000</v>
      </c>
      <c r="I38">
        <v>250</v>
      </c>
      <c r="J38">
        <v>0</v>
      </c>
      <c r="K38">
        <v>150</v>
      </c>
      <c r="L38">
        <v>2</v>
      </c>
      <c r="M38">
        <v>20</v>
      </c>
      <c r="N38">
        <v>1</v>
      </c>
      <c r="O38">
        <v>2</v>
      </c>
      <c r="P38">
        <v>1300</v>
      </c>
      <c r="Q38">
        <v>1300</v>
      </c>
      <c r="R38">
        <v>0</v>
      </c>
      <c r="S38">
        <v>1300</v>
      </c>
      <c r="T38">
        <v>12000</v>
      </c>
      <c r="U38">
        <v>5</v>
      </c>
      <c r="V38">
        <v>5</v>
      </c>
      <c r="W38">
        <v>0</v>
      </c>
      <c r="X38">
        <v>5</v>
      </c>
      <c r="Y38">
        <v>12000</v>
      </c>
      <c r="Z38">
        <v>5</v>
      </c>
      <c r="AA38">
        <v>1</v>
      </c>
      <c r="AB38" s="2">
        <f t="shared" si="0"/>
        <v>4450</v>
      </c>
      <c r="AC38" s="1">
        <f t="shared" si="1"/>
        <v>630.15000000000009</v>
      </c>
      <c r="AD38" s="1">
        <f t="shared" si="2"/>
        <v>7.0618106799968254</v>
      </c>
    </row>
    <row r="39" spans="1:30">
      <c r="AB39" s="2"/>
      <c r="AC39" s="1"/>
      <c r="AD39" s="1"/>
    </row>
    <row r="40" spans="1:30">
      <c r="A40" t="s">
        <v>63</v>
      </c>
      <c r="B40">
        <v>101</v>
      </c>
      <c r="C40">
        <v>1</v>
      </c>
      <c r="D40" t="s">
        <v>28</v>
      </c>
      <c r="E40" t="s">
        <v>58</v>
      </c>
      <c r="F40" t="s">
        <v>30</v>
      </c>
      <c r="G40" t="s">
        <v>31</v>
      </c>
      <c r="H40">
        <v>50</v>
      </c>
      <c r="I40">
        <v>50</v>
      </c>
      <c r="J40">
        <v>0</v>
      </c>
      <c r="K40">
        <v>40</v>
      </c>
      <c r="L40">
        <v>0</v>
      </c>
      <c r="M40">
        <v>5</v>
      </c>
      <c r="N40">
        <v>2</v>
      </c>
      <c r="O40">
        <v>6</v>
      </c>
      <c r="P40">
        <v>1</v>
      </c>
      <c r="Q40">
        <v>0</v>
      </c>
      <c r="R40">
        <v>0</v>
      </c>
      <c r="S40">
        <v>1</v>
      </c>
      <c r="T40">
        <v>1900</v>
      </c>
      <c r="U40">
        <v>1</v>
      </c>
      <c r="V40">
        <v>1</v>
      </c>
      <c r="W40">
        <v>0</v>
      </c>
      <c r="X40">
        <v>1</v>
      </c>
      <c r="Y40">
        <v>400</v>
      </c>
      <c r="Z40">
        <v>10</v>
      </c>
      <c r="AA40">
        <v>1</v>
      </c>
      <c r="AB40" s="2">
        <f>SUM(B40*$AJ$7,C40*$AJ$8,H40*$AJ$9,I40*$AJ$10,K40*$AJ$11,L40*$AJ$12,M40*$AJ$13,N40*$AJ$14,O40*$AJ$15)/AA40</f>
        <v>166</v>
      </c>
      <c r="AC40" s="1">
        <f>SUM(P40*$AO$7,Q40*$AO$8,R40*$AO$9,S40*$AO$10,T40*$AO$11,U40*$AO$12,V40*$AO$13,W40*$AO$14,X40*$AO$15,Y40*$AO$16)/AA40</f>
        <v>23.230000000000004</v>
      </c>
      <c r="AD40" s="1">
        <f t="shared" ref="AD39:AD47" si="5">AB40/AC40</f>
        <v>7.1459319845027967</v>
      </c>
    </row>
    <row r="41" spans="1:30">
      <c r="A41" t="s">
        <v>64</v>
      </c>
      <c r="B41">
        <v>104</v>
      </c>
      <c r="C41">
        <v>1</v>
      </c>
      <c r="D41" t="s">
        <v>28</v>
      </c>
      <c r="E41" t="s">
        <v>59</v>
      </c>
      <c r="F41" t="s">
        <v>30</v>
      </c>
      <c r="G41" t="s">
        <v>31</v>
      </c>
      <c r="H41">
        <v>90</v>
      </c>
      <c r="I41">
        <v>20</v>
      </c>
      <c r="J41">
        <v>0</v>
      </c>
      <c r="K41">
        <v>35</v>
      </c>
      <c r="L41">
        <v>0</v>
      </c>
      <c r="M41">
        <v>3</v>
      </c>
      <c r="N41">
        <v>2</v>
      </c>
      <c r="O41">
        <v>5</v>
      </c>
      <c r="P41">
        <v>1</v>
      </c>
      <c r="Q41">
        <v>0</v>
      </c>
      <c r="R41">
        <v>0</v>
      </c>
      <c r="S41">
        <v>1</v>
      </c>
      <c r="T41">
        <v>2350</v>
      </c>
      <c r="U41">
        <v>1</v>
      </c>
      <c r="V41">
        <v>1</v>
      </c>
      <c r="W41">
        <v>0</v>
      </c>
      <c r="X41">
        <v>1</v>
      </c>
      <c r="Y41">
        <v>400</v>
      </c>
      <c r="Z41">
        <v>10</v>
      </c>
      <c r="AA41">
        <v>1</v>
      </c>
      <c r="AB41" s="2">
        <f t="shared" ref="AB41:AB47" si="6">SUM(B41*$AJ$7,C41*$AJ$8,H41*$AJ$9,I41*$AJ$10,K41*$AJ$11,L41*$AJ$12,M41*$AJ$13,N41*$AJ$14,O41*$AJ$15)/AA41</f>
        <v>165</v>
      </c>
      <c r="AC41" s="1">
        <f t="shared" ref="AC41:AC47" si="7">SUM(P41*$AO$7,Q41*$AO$8,R41*$AO$9,S41*$AO$10,T41*$AO$11,U41*$AO$12,V41*$AO$13,W41*$AO$14,X41*$AO$15,Y41*$AO$16)/AA41</f>
        <v>27.730000000000004</v>
      </c>
      <c r="AD41" s="1">
        <f t="shared" ref="AD41:AD47" si="8">AB41/AC41</f>
        <v>5.9502344031734573</v>
      </c>
    </row>
    <row r="42" spans="1:30">
      <c r="A42" t="s">
        <v>32</v>
      </c>
      <c r="B42">
        <v>102</v>
      </c>
      <c r="C42">
        <v>1</v>
      </c>
      <c r="D42" t="s">
        <v>33</v>
      </c>
      <c r="E42" t="s">
        <v>58</v>
      </c>
      <c r="F42" t="s">
        <v>30</v>
      </c>
      <c r="G42" t="s">
        <v>34</v>
      </c>
      <c r="H42">
        <v>75</v>
      </c>
      <c r="I42">
        <v>85</v>
      </c>
      <c r="J42">
        <v>0</v>
      </c>
      <c r="K42">
        <v>25</v>
      </c>
      <c r="L42">
        <v>0</v>
      </c>
      <c r="M42">
        <v>5</v>
      </c>
      <c r="N42">
        <v>5</v>
      </c>
      <c r="O42">
        <v>7</v>
      </c>
      <c r="P42">
        <v>1</v>
      </c>
      <c r="Q42">
        <v>0</v>
      </c>
      <c r="R42">
        <v>0</v>
      </c>
      <c r="S42">
        <v>1</v>
      </c>
      <c r="T42">
        <v>2600</v>
      </c>
      <c r="U42">
        <v>1</v>
      </c>
      <c r="V42">
        <v>1</v>
      </c>
      <c r="W42">
        <v>0</v>
      </c>
      <c r="X42">
        <v>1</v>
      </c>
      <c r="Y42">
        <v>400</v>
      </c>
      <c r="Z42">
        <v>10</v>
      </c>
      <c r="AA42">
        <v>1</v>
      </c>
      <c r="AB42" s="2">
        <f t="shared" si="6"/>
        <v>219</v>
      </c>
      <c r="AC42" s="1">
        <f t="shared" si="7"/>
        <v>30.230000000000004</v>
      </c>
      <c r="AD42" s="1">
        <f t="shared" si="8"/>
        <v>7.2444591465431678</v>
      </c>
    </row>
    <row r="43" spans="1:30">
      <c r="A43" t="s">
        <v>35</v>
      </c>
      <c r="B43">
        <v>103</v>
      </c>
      <c r="C43">
        <v>1</v>
      </c>
      <c r="D43" t="s">
        <v>36</v>
      </c>
      <c r="E43" t="s">
        <v>58</v>
      </c>
      <c r="F43" t="s">
        <v>30</v>
      </c>
      <c r="G43" t="s">
        <v>37</v>
      </c>
      <c r="H43">
        <v>40</v>
      </c>
      <c r="I43">
        <v>40</v>
      </c>
      <c r="J43">
        <v>0</v>
      </c>
      <c r="K43">
        <v>65</v>
      </c>
      <c r="L43">
        <v>0</v>
      </c>
      <c r="M43">
        <v>8</v>
      </c>
      <c r="N43">
        <v>15</v>
      </c>
      <c r="O43">
        <v>5</v>
      </c>
      <c r="P43">
        <v>1</v>
      </c>
      <c r="Q43">
        <v>0</v>
      </c>
      <c r="R43">
        <v>0</v>
      </c>
      <c r="S43">
        <v>1</v>
      </c>
      <c r="T43">
        <v>2100</v>
      </c>
      <c r="U43">
        <v>1</v>
      </c>
      <c r="V43">
        <v>1</v>
      </c>
      <c r="W43">
        <v>0</v>
      </c>
      <c r="X43">
        <v>1</v>
      </c>
      <c r="Y43">
        <v>1200</v>
      </c>
      <c r="Z43">
        <v>10</v>
      </c>
      <c r="AA43">
        <v>1</v>
      </c>
      <c r="AB43" s="2">
        <f t="shared" si="6"/>
        <v>201</v>
      </c>
      <c r="AC43" s="1">
        <f t="shared" si="7"/>
        <v>33.230000000000004</v>
      </c>
      <c r="AD43" s="1">
        <f t="shared" si="8"/>
        <v>6.0487511284983437</v>
      </c>
    </row>
    <row r="44" spans="1:30">
      <c r="A44" t="s">
        <v>38</v>
      </c>
      <c r="B44">
        <v>201</v>
      </c>
      <c r="C44">
        <v>1</v>
      </c>
      <c r="D44" t="s">
        <v>33</v>
      </c>
      <c r="E44" t="s">
        <v>58</v>
      </c>
      <c r="F44" t="s">
        <v>30</v>
      </c>
      <c r="G44" t="s">
        <v>40</v>
      </c>
      <c r="H44">
        <v>180</v>
      </c>
      <c r="I44">
        <v>140</v>
      </c>
      <c r="J44">
        <v>0</v>
      </c>
      <c r="K44">
        <v>20</v>
      </c>
      <c r="L44">
        <v>0</v>
      </c>
      <c r="M44">
        <v>2</v>
      </c>
      <c r="N44">
        <v>5</v>
      </c>
      <c r="O44">
        <v>18</v>
      </c>
      <c r="P44">
        <v>1</v>
      </c>
      <c r="Q44">
        <v>0</v>
      </c>
      <c r="R44">
        <v>0</v>
      </c>
      <c r="S44">
        <v>1</v>
      </c>
      <c r="T44">
        <v>6800</v>
      </c>
      <c r="U44">
        <v>1</v>
      </c>
      <c r="V44">
        <v>1</v>
      </c>
      <c r="W44">
        <v>0</v>
      </c>
      <c r="X44">
        <v>1</v>
      </c>
      <c r="Y44">
        <v>4000</v>
      </c>
      <c r="Z44">
        <v>4</v>
      </c>
      <c r="AA44">
        <v>2</v>
      </c>
      <c r="AB44" s="2">
        <f t="shared" si="6"/>
        <v>195</v>
      </c>
      <c r="AC44" s="1">
        <f t="shared" si="7"/>
        <v>54.115000000000009</v>
      </c>
      <c r="AD44" s="1">
        <f t="shared" si="8"/>
        <v>3.6034371246419656</v>
      </c>
    </row>
    <row r="45" spans="1:30">
      <c r="A45" t="s">
        <v>41</v>
      </c>
      <c r="B45">
        <v>202</v>
      </c>
      <c r="C45">
        <v>1</v>
      </c>
      <c r="D45" t="s">
        <v>28</v>
      </c>
      <c r="E45" t="s">
        <v>59</v>
      </c>
      <c r="F45" t="s">
        <v>30</v>
      </c>
      <c r="G45" t="s">
        <v>42</v>
      </c>
      <c r="H45">
        <v>450</v>
      </c>
      <c r="I45">
        <v>100</v>
      </c>
      <c r="J45">
        <v>0</v>
      </c>
      <c r="K45">
        <v>105</v>
      </c>
      <c r="L45">
        <v>0</v>
      </c>
      <c r="M45">
        <v>0</v>
      </c>
      <c r="N45">
        <v>2</v>
      </c>
      <c r="O45">
        <v>10</v>
      </c>
      <c r="P45">
        <v>1</v>
      </c>
      <c r="Q45">
        <v>0</v>
      </c>
      <c r="R45">
        <v>0</v>
      </c>
      <c r="S45">
        <v>1</v>
      </c>
      <c r="T45">
        <v>14850</v>
      </c>
      <c r="U45">
        <v>1</v>
      </c>
      <c r="V45">
        <v>1</v>
      </c>
      <c r="W45">
        <v>0</v>
      </c>
      <c r="X45">
        <v>1</v>
      </c>
      <c r="Y45">
        <v>6000</v>
      </c>
      <c r="Z45">
        <v>2</v>
      </c>
      <c r="AA45">
        <v>3</v>
      </c>
      <c r="AB45" s="2">
        <f t="shared" si="6"/>
        <v>226.33333333333334</v>
      </c>
      <c r="AC45" s="1">
        <f t="shared" si="7"/>
        <v>69.576666666666654</v>
      </c>
      <c r="AD45" s="1">
        <f t="shared" si="8"/>
        <v>3.2530062760504008</v>
      </c>
    </row>
    <row r="46" spans="1:30">
      <c r="A46" t="s">
        <v>43</v>
      </c>
      <c r="B46">
        <v>302</v>
      </c>
      <c r="C46">
        <v>1</v>
      </c>
      <c r="D46" t="s">
        <v>60</v>
      </c>
      <c r="E46" t="s">
        <v>61</v>
      </c>
      <c r="F46" t="s">
        <v>30</v>
      </c>
      <c r="G46" t="s">
        <v>45</v>
      </c>
      <c r="H46">
        <v>800</v>
      </c>
      <c r="I46">
        <v>250</v>
      </c>
      <c r="J46">
        <v>0</v>
      </c>
      <c r="K46">
        <v>50</v>
      </c>
      <c r="L46">
        <v>0</v>
      </c>
      <c r="M46">
        <v>10</v>
      </c>
      <c r="N46">
        <v>10</v>
      </c>
      <c r="O46">
        <v>2</v>
      </c>
      <c r="P46">
        <v>1</v>
      </c>
      <c r="Q46">
        <v>0</v>
      </c>
      <c r="R46">
        <v>0</v>
      </c>
      <c r="S46">
        <v>1</v>
      </c>
      <c r="T46">
        <v>45000</v>
      </c>
      <c r="U46">
        <v>1</v>
      </c>
      <c r="V46">
        <v>1</v>
      </c>
      <c r="W46">
        <v>0</v>
      </c>
      <c r="X46">
        <v>1</v>
      </c>
      <c r="Y46">
        <v>12000</v>
      </c>
      <c r="Z46">
        <v>4</v>
      </c>
      <c r="AA46">
        <v>5</v>
      </c>
      <c r="AB46" s="2">
        <f t="shared" si="6"/>
        <v>228.8</v>
      </c>
      <c r="AC46" s="1">
        <f t="shared" si="7"/>
        <v>114.04600000000001</v>
      </c>
      <c r="AD46" s="1">
        <f t="shared" si="8"/>
        <v>2.0062080213247286</v>
      </c>
    </row>
    <row r="47" spans="1:30">
      <c r="A47" t="s">
        <v>65</v>
      </c>
      <c r="B47">
        <v>301</v>
      </c>
      <c r="C47">
        <v>1</v>
      </c>
      <c r="D47" t="s">
        <v>36</v>
      </c>
      <c r="E47" t="s">
        <v>61</v>
      </c>
      <c r="F47" t="s">
        <v>30</v>
      </c>
      <c r="G47" t="s">
        <v>45</v>
      </c>
      <c r="H47">
        <v>600</v>
      </c>
      <c r="I47">
        <v>120</v>
      </c>
      <c r="J47">
        <v>0</v>
      </c>
      <c r="K47">
        <v>120</v>
      </c>
      <c r="L47">
        <v>0</v>
      </c>
      <c r="M47">
        <v>5</v>
      </c>
      <c r="N47">
        <v>12</v>
      </c>
      <c r="O47">
        <v>2</v>
      </c>
      <c r="P47">
        <v>1</v>
      </c>
      <c r="Q47">
        <v>0</v>
      </c>
      <c r="R47">
        <v>0</v>
      </c>
      <c r="S47">
        <v>1</v>
      </c>
      <c r="T47">
        <v>45000</v>
      </c>
      <c r="U47">
        <v>1</v>
      </c>
      <c r="V47">
        <v>1</v>
      </c>
      <c r="W47">
        <v>0</v>
      </c>
      <c r="X47">
        <v>1</v>
      </c>
      <c r="Y47">
        <v>12000</v>
      </c>
      <c r="Z47">
        <v>5</v>
      </c>
      <c r="AA47">
        <v>4</v>
      </c>
      <c r="AB47" s="2">
        <f t="shared" si="6"/>
        <v>219.5</v>
      </c>
      <c r="AC47" s="1">
        <f t="shared" si="7"/>
        <v>142.5575</v>
      </c>
      <c r="AD47" s="1">
        <f t="shared" si="8"/>
        <v>1.5397295827999229</v>
      </c>
    </row>
    <row r="48" spans="1:30">
      <c r="AB48" s="2"/>
      <c r="AC48" s="1"/>
      <c r="AD48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K16"/>
  <sheetViews>
    <sheetView workbookViewId="0">
      <selection activeCell="C4" sqref="C4:K16"/>
    </sheetView>
  </sheetViews>
  <sheetFormatPr defaultRowHeight="15"/>
  <cols>
    <col min="4" max="4" width="9.28515625" bestFit="1" customWidth="1"/>
    <col min="9" max="9" width="9.28515625" bestFit="1" customWidth="1"/>
  </cols>
  <sheetData>
    <row r="4" spans="3:11">
      <c r="D4" t="s">
        <v>47</v>
      </c>
      <c r="E4" t="s">
        <v>50</v>
      </c>
      <c r="F4" t="s">
        <v>56</v>
      </c>
      <c r="I4" t="s">
        <v>46</v>
      </c>
      <c r="J4" t="s">
        <v>50</v>
      </c>
      <c r="K4" t="s">
        <v>56</v>
      </c>
    </row>
    <row r="5" spans="3:11">
      <c r="C5" t="s">
        <v>1</v>
      </c>
      <c r="D5">
        <v>0</v>
      </c>
      <c r="E5">
        <v>1</v>
      </c>
      <c r="F5">
        <f>D5/E5</f>
        <v>0</v>
      </c>
      <c r="H5" t="s">
        <v>49</v>
      </c>
      <c r="I5">
        <v>1</v>
      </c>
      <c r="J5">
        <v>10</v>
      </c>
      <c r="K5">
        <f>I5/J5</f>
        <v>0.1</v>
      </c>
    </row>
    <row r="6" spans="3:11">
      <c r="C6" t="s">
        <v>2</v>
      </c>
      <c r="D6">
        <v>0</v>
      </c>
      <c r="E6">
        <v>1</v>
      </c>
      <c r="F6">
        <f t="shared" ref="F6:F16" si="0">D6/E6</f>
        <v>0</v>
      </c>
      <c r="H6" t="s">
        <v>16</v>
      </c>
      <c r="I6">
        <v>1</v>
      </c>
      <c r="J6">
        <v>10</v>
      </c>
      <c r="K6">
        <f t="shared" ref="K6:K14" si="1">I6/J6</f>
        <v>0.1</v>
      </c>
    </row>
    <row r="7" spans="3:11">
      <c r="C7" t="s">
        <v>3</v>
      </c>
      <c r="D7">
        <v>0</v>
      </c>
      <c r="E7">
        <v>1</v>
      </c>
      <c r="F7">
        <f t="shared" si="0"/>
        <v>0</v>
      </c>
      <c r="H7" t="s">
        <v>17</v>
      </c>
      <c r="I7">
        <v>1</v>
      </c>
      <c r="J7">
        <v>10</v>
      </c>
      <c r="K7">
        <f t="shared" si="1"/>
        <v>0.1</v>
      </c>
    </row>
    <row r="8" spans="3:11">
      <c r="C8" t="s">
        <v>4</v>
      </c>
      <c r="D8">
        <v>0</v>
      </c>
      <c r="E8">
        <v>1</v>
      </c>
      <c r="F8">
        <f t="shared" si="0"/>
        <v>0</v>
      </c>
      <c r="H8" t="s">
        <v>18</v>
      </c>
      <c r="I8">
        <v>1</v>
      </c>
      <c r="J8">
        <v>10</v>
      </c>
      <c r="K8">
        <f t="shared" si="1"/>
        <v>0.1</v>
      </c>
    </row>
    <row r="9" spans="3:11">
      <c r="C9" t="s">
        <v>5</v>
      </c>
      <c r="D9">
        <v>0</v>
      </c>
      <c r="E9">
        <v>1</v>
      </c>
      <c r="F9">
        <f t="shared" si="0"/>
        <v>0</v>
      </c>
      <c r="H9" t="s">
        <v>19</v>
      </c>
      <c r="I9">
        <v>1</v>
      </c>
      <c r="J9">
        <v>100</v>
      </c>
      <c r="K9">
        <f t="shared" si="1"/>
        <v>0.01</v>
      </c>
    </row>
    <row r="10" spans="3:11">
      <c r="C10" t="s">
        <v>48</v>
      </c>
      <c r="D10">
        <v>1</v>
      </c>
      <c r="E10">
        <v>10</v>
      </c>
      <c r="F10">
        <f t="shared" si="0"/>
        <v>0.1</v>
      </c>
      <c r="H10" t="s">
        <v>51</v>
      </c>
      <c r="I10">
        <v>1</v>
      </c>
      <c r="J10">
        <v>100</v>
      </c>
      <c r="K10">
        <f t="shared" si="1"/>
        <v>0.01</v>
      </c>
    </row>
    <row r="11" spans="3:11">
      <c r="C11" t="s">
        <v>8</v>
      </c>
      <c r="D11">
        <v>1</v>
      </c>
      <c r="E11">
        <v>1</v>
      </c>
      <c r="F11">
        <f t="shared" si="0"/>
        <v>1</v>
      </c>
      <c r="H11" t="s">
        <v>52</v>
      </c>
      <c r="I11">
        <v>1</v>
      </c>
      <c r="J11">
        <v>100</v>
      </c>
      <c r="K11">
        <f t="shared" si="1"/>
        <v>0.01</v>
      </c>
    </row>
    <row r="12" spans="3:11">
      <c r="C12" t="s">
        <v>10</v>
      </c>
      <c r="D12">
        <v>1</v>
      </c>
      <c r="E12">
        <v>1</v>
      </c>
      <c r="F12">
        <f t="shared" si="0"/>
        <v>1</v>
      </c>
      <c r="H12" t="s">
        <v>53</v>
      </c>
      <c r="I12">
        <v>1</v>
      </c>
      <c r="J12">
        <v>100</v>
      </c>
      <c r="K12">
        <f t="shared" si="1"/>
        <v>0.01</v>
      </c>
    </row>
    <row r="13" spans="3:11">
      <c r="C13" t="s">
        <v>11</v>
      </c>
      <c r="D13">
        <v>1</v>
      </c>
      <c r="E13">
        <v>1</v>
      </c>
      <c r="F13">
        <f t="shared" si="0"/>
        <v>1</v>
      </c>
      <c r="H13" t="s">
        <v>54</v>
      </c>
      <c r="I13">
        <v>1</v>
      </c>
      <c r="J13">
        <v>100</v>
      </c>
      <c r="K13">
        <f t="shared" si="1"/>
        <v>0.01</v>
      </c>
    </row>
    <row r="14" spans="3:11">
      <c r="C14" t="s">
        <v>12</v>
      </c>
      <c r="D14">
        <v>1</v>
      </c>
      <c r="E14">
        <v>1</v>
      </c>
      <c r="F14">
        <f t="shared" si="0"/>
        <v>1</v>
      </c>
      <c r="H14" t="s">
        <v>55</v>
      </c>
      <c r="I14">
        <v>1</v>
      </c>
      <c r="J14">
        <v>100</v>
      </c>
      <c r="K14">
        <f t="shared" si="1"/>
        <v>0.01</v>
      </c>
    </row>
    <row r="15" spans="3:11">
      <c r="C15" t="s">
        <v>13</v>
      </c>
      <c r="D15">
        <v>1</v>
      </c>
      <c r="E15">
        <v>1</v>
      </c>
      <c r="F15">
        <f t="shared" si="0"/>
        <v>1</v>
      </c>
    </row>
    <row r="16" spans="3:11">
      <c r="C16" t="s">
        <v>14</v>
      </c>
      <c r="D16">
        <v>1</v>
      </c>
      <c r="E16">
        <v>1</v>
      </c>
      <c r="F1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</vt:lpstr>
      <vt:lpstr>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OscarMike</cp:lastModifiedBy>
  <dcterms:created xsi:type="dcterms:W3CDTF">2009-05-19T22:45:16Z</dcterms:created>
  <dcterms:modified xsi:type="dcterms:W3CDTF">2009-09-11T03:07:14Z</dcterms:modified>
</cp:coreProperties>
</file>