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uliatasca/Desktop/bootcamp/Crowd Funding Analysis/"/>
    </mc:Choice>
  </mc:AlternateContent>
  <xr:revisionPtr revIDLastSave="0" documentId="13_ncr:1_{35B254B9-4829-DB41-A90D-A22DAD2E0C93}" xr6:coauthVersionLast="46" xr6:coauthVersionMax="46" xr10:uidLastSave="{00000000-0000-0000-0000-000000000000}"/>
  <bookViews>
    <workbookView xWindow="0" yWindow="460" windowWidth="28800" windowHeight="16580" activeTab="3" xr2:uid="{00000000-000D-0000-FFFF-FFFF00000000}"/>
  </bookViews>
  <sheets>
    <sheet name="Category Statistics" sheetId="2" r:id="rId1"/>
    <sheet name="Outcomes Based On Launch Date" sheetId="4" r:id="rId2"/>
    <sheet name="GB Musicals Box Plot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6" i="5"/>
  <c r="F5" i="5"/>
  <c r="F4" i="5"/>
  <c r="F3" i="5"/>
  <c r="F2" i="5"/>
  <c r="D6" i="5"/>
  <c r="D5" i="5"/>
  <c r="D3" i="5"/>
  <c r="D4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<sst xmlns="http://schemas.openxmlformats.org/spreadsheetml/2006/main" count="38341" uniqueCount="8400">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</sst>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18A0DA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2431"/>
        <bgColor rgb="FF000000"/>
      </patternFill>
    </fill>
    <fill>
      <patternFill patternType="solid">
        <fgColor rgb="FFF90406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AD384D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F4070A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DF161E"/>
        <bgColor rgb="FF000000"/>
      </patternFill>
    </fill>
    <fill>
      <patternFill patternType="solid">
        <fgColor rgb="FFBA2F41"/>
        <bgColor rgb="FF000000"/>
      </patternFill>
    </fill>
    <fill>
      <patternFill patternType="solid">
        <fgColor rgb="FFE71117"/>
        <bgColor rgb="FF000000"/>
      </patternFill>
    </fill>
    <fill>
      <patternFill patternType="solid">
        <fgColor rgb="FFC12B3A"/>
        <bgColor rgb="FF000000"/>
      </patternFill>
    </fill>
    <fill>
      <patternFill patternType="solid">
        <fgColor rgb="FFED0C11"/>
        <bgColor rgb="FF000000"/>
      </patternFill>
    </fill>
    <fill>
      <patternFill patternType="solid">
        <fgColor rgb="FFDA1A23"/>
        <bgColor rgb="FF000000"/>
      </patternFill>
    </fill>
    <fill>
      <patternFill patternType="solid">
        <fgColor rgb="FFC82634"/>
        <bgColor rgb="FF000000"/>
      </patternFill>
    </fill>
    <fill>
      <patternFill patternType="solid">
        <fgColor rgb="FFE0151D"/>
        <bgColor rgb="FF000000"/>
      </patternFill>
    </fill>
    <fill>
      <patternFill patternType="solid">
        <fgColor rgb="FFC92533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10A0D"/>
        <bgColor rgb="FF000000"/>
      </patternFill>
    </fill>
    <fill>
      <patternFill patternType="solid">
        <fgColor rgb="FFDD1720"/>
        <bgColor rgb="FF000000"/>
      </patternFill>
    </fill>
    <fill>
      <patternFill patternType="solid">
        <fgColor rgb="FF994660"/>
        <bgColor rgb="FF000000"/>
      </patternFill>
    </fill>
    <fill>
      <patternFill patternType="solid">
        <fgColor rgb="FFE2141B"/>
        <bgColor rgb="FF000000"/>
      </patternFill>
    </fill>
    <fill>
      <patternFill patternType="solid">
        <fgColor rgb="FFC32A39"/>
        <bgColor rgb="FF000000"/>
      </patternFill>
    </fill>
    <fill>
      <patternFill patternType="solid">
        <fgColor rgb="FFE80F15"/>
        <bgColor rgb="FF000000"/>
      </patternFill>
    </fill>
    <fill>
      <patternFill patternType="solid">
        <fgColor rgb="FFDB1822"/>
        <bgColor rgb="FF000000"/>
      </patternFill>
    </fill>
    <fill>
      <patternFill patternType="solid">
        <fgColor rgb="FFD31E29"/>
        <bgColor rgb="FF000000"/>
      </patternFill>
    </fill>
    <fill>
      <patternFill patternType="solid">
        <fgColor rgb="FFEF0B0F"/>
        <bgColor rgb="FF000000"/>
      </patternFill>
    </fill>
    <fill>
      <patternFill patternType="solid">
        <fgColor rgb="FFD11F2B"/>
        <bgColor rgb="FF000000"/>
      </patternFill>
    </fill>
    <fill>
      <patternFill patternType="solid">
        <fgColor rgb="FFBC2E3F"/>
        <bgColor rgb="FF000000"/>
      </patternFill>
    </fill>
    <fill>
      <patternFill patternType="solid">
        <fgColor rgb="FFE51218"/>
        <bgColor rgb="FF000000"/>
      </patternFill>
    </fill>
    <fill>
      <patternFill patternType="solid">
        <fgColor rgb="FFEA0E14"/>
        <bgColor rgb="FF000000"/>
      </patternFill>
    </fill>
    <fill>
      <patternFill patternType="solid">
        <fgColor rgb="FFE4131A"/>
        <bgColor rgb="FF000000"/>
      </patternFill>
    </fill>
    <fill>
      <patternFill patternType="solid">
        <fgColor rgb="FFF2090C"/>
        <bgColor rgb="FF000000"/>
      </patternFill>
    </fill>
    <fill>
      <patternFill patternType="solid">
        <fgColor rgb="FF726185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C42837"/>
        <bgColor rgb="FF000000"/>
      </patternFill>
    </fill>
    <fill>
      <patternFill patternType="solid">
        <fgColor rgb="FFD81B25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7F5878"/>
        <bgColor rgb="FF000000"/>
      </patternFill>
    </fill>
    <fill>
      <patternFill patternType="solid">
        <fgColor rgb="FFB1364A"/>
        <bgColor rgb="FF000000"/>
      </patternFill>
    </fill>
    <fill>
      <patternFill patternType="solid">
        <fgColor rgb="FFC62736"/>
        <bgColor rgb="FF000000"/>
      </patternFill>
    </fill>
    <fill>
      <patternFill patternType="solid">
        <fgColor rgb="FFA24058"/>
        <bgColor rgb="FF000000"/>
      </patternFill>
    </fill>
    <fill>
      <patternFill patternType="solid">
        <fgColor rgb="FF8C4F6C"/>
        <bgColor rgb="FF000000"/>
      </patternFill>
    </fill>
    <fill>
      <patternFill patternType="solid">
        <fgColor rgb="FFB23548"/>
        <bgColor rgb="FF000000"/>
      </patternFill>
    </fill>
    <fill>
      <patternFill patternType="solid">
        <fgColor rgb="FF9D445C"/>
        <bgColor rgb="FF000000"/>
      </patternFill>
    </fill>
    <fill>
      <patternFill patternType="solid">
        <fgColor rgb="FFCC2330"/>
        <bgColor rgb="FF000000"/>
      </patternFill>
    </fill>
    <fill>
      <patternFill patternType="solid">
        <fgColor rgb="FFA83C52"/>
        <bgColor rgb="FF000000"/>
      </patternFill>
    </fill>
    <fill>
      <patternFill patternType="solid">
        <fgColor rgb="FF9B455E"/>
        <bgColor rgb="FF000000"/>
      </patternFill>
    </fill>
    <fill>
      <patternFill patternType="solid">
        <fgColor rgb="FF8B506D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65" fontId="0" fillId="0" borderId="0" xfId="0" applyNumberFormat="1"/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2852900248061745"/>
          <c:y val="1.2307692307692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6-D44D-A958-28419B8126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B6-D44D-A958-28419B8126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B6-D44D-A958-28419B8126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B6-D44D-A958-28419B81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977663615"/>
        <c:axId val="1977665263"/>
        <c:axId val="0"/>
      </c:bar3DChart>
      <c:catAx>
        <c:axId val="19776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65263"/>
        <c:crosses val="autoZero"/>
        <c:auto val="1"/>
        <c:lblAlgn val="ctr"/>
        <c:lblOffset val="100"/>
        <c:noMultiLvlLbl val="0"/>
      </c:catAx>
      <c:valAx>
        <c:axId val="197766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77153876173644"/>
          <c:y val="6.9444444444444448E-2"/>
          <c:w val="0.7089334496453249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A-7F40-B501-62C9AA1BBA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7A-7F40-B501-62C9AA1BBA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7A-7F40-B501-62C9AA1BBA3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7A-7F40-B501-62C9AA1BB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72816"/>
        <c:axId val="108095728"/>
      </c:lineChart>
      <c:catAx>
        <c:axId val="1082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5728"/>
        <c:crosses val="autoZero"/>
        <c:auto val="1"/>
        <c:lblAlgn val="ctr"/>
        <c:lblOffset val="100"/>
        <c:noMultiLvlLbl val="0"/>
      </c:catAx>
      <c:valAx>
        <c:axId val="10809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7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03-1F40-8FE6-08BE27B115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03-1F40-8FE6-08BE27B115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03-1F40-8FE6-08BE27B11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7322816"/>
        <c:axId val="107324464"/>
        <c:axId val="0"/>
      </c:bar3DChart>
      <c:catAx>
        <c:axId val="10732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4464"/>
        <c:crosses val="autoZero"/>
        <c:auto val="1"/>
        <c:lblAlgn val="ctr"/>
        <c:lblOffset val="100"/>
        <c:noMultiLvlLbl val="0"/>
      </c:catAx>
      <c:valAx>
        <c:axId val="10732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260818DE-B7ED-7F40-A3BF-02216B70754E}" formatIdx="0">
          <cx:tx>
            <cx:txData>
              <cx:f>_xlchart.v1.4</cx:f>
              <cx:v> goal </cx:v>
            </cx:txData>
          </cx:tx>
          <cx:dataId val="0"/>
          <cx:layoutPr>
            <cx:visibility meanLine="1" meanMarker="1"/>
            <cx:statistics quartileMethod="exclusive"/>
          </cx:layoutPr>
        </cx:series>
        <cx:series layoutId="boxWhisker" uniqueId="{BFCE4A55-8660-1840-B7C0-83685544E039}" formatIdx="1">
          <cx:tx>
            <cx:txData>
              <cx:f>_xlchart.v1.6</cx:f>
              <cx:v>pledged</cx:v>
            </cx:txData>
          </cx:tx>
          <cx:dataId val="1"/>
          <cx:layoutPr>
            <cx:visibility meanLine="1" meanMarker="1"/>
            <cx:statistics quartileMethod="exclusive"/>
          </cx:layoutPr>
        </cx:series>
      </cx:plotAreaRegion>
      <cx:axis id="0">
        <cx:valScaling/>
        <cx:majorGridlines/>
        <cx:tickLabels/>
      </cx:axis>
      <cx:axis id="1">
        <cx:catScaling gapWidth="1"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28CA9C-DE94-D34A-B3B4-1A74EB5801DE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15</xdr:row>
      <xdr:rowOff>38100</xdr:rowOff>
    </xdr:from>
    <xdr:to>
      <xdr:col>10</xdr:col>
      <xdr:colOff>50800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A6ECE-401D-614F-8036-43B4C58A2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152400</xdr:rowOff>
    </xdr:from>
    <xdr:to>
      <xdr:col>12</xdr:col>
      <xdr:colOff>558800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9BFC1-97F2-FB44-BCD1-2748A9C9E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598A86-6AC3-6A4B-A976-7C5AB0A4BE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3A9D09-8434-CA48-BA14-567E43D803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25400</xdr:rowOff>
    </xdr:from>
    <xdr:to>
      <xdr:col>12</xdr:col>
      <xdr:colOff>482600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E6667-339A-7243-B0A4-C33374533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2.574095254633" createdVersion="6" refreshedVersion="6" minRefreshableVersion="3" recordCount="4114" xr:uid="{915C7923-43A2-144A-9D60-18C7201425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2.580618518521" createdVersion="6" refreshedVersion="6" minRefreshableVersion="3" recordCount="4114" xr:uid="{17416362-AB3B-7A45-8705-C8D270E0EB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198E5-F8F5-0040-897D-B5D8297DE4DF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DB57B-A176-0D43-B670-CAE5FE8454B5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AF67D-D5C0-3D43-B930-99001969228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8FB0-0D41-844B-9A81-4C885AE2AA14}">
  <dimension ref="A1:F6"/>
  <sheetViews>
    <sheetView workbookViewId="0">
      <selection activeCell="I9" sqref="I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ABA2A-1748-FD4C-B5C4-E51ADDE9B37C}">
  <dimension ref="A1:F18"/>
  <sheetViews>
    <sheetView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customWidth="1"/>
    <col min="16" max="16" width="26.5" customWidth="1"/>
    <col min="17" max="17" width="41.1640625" customWidth="1"/>
    <col min="18" max="18" width="16.5" customWidth="1"/>
    <col min="19" max="19" width="24.5" customWidth="1"/>
    <col min="20" max="20" width="23.5" customWidth="1"/>
  </cols>
  <sheetData>
    <row r="1" spans="1:20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e">
        <f t="shared" si="45"/>
        <v>#DIV/0!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7A124-23B5-F348-9F3B-9565A0A6281F}">
  <dimension ref="A1:T251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8305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8304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75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75">
        <v>0</v>
      </c>
      <c r="P2" s="22" t="e">
        <v>#DIV/0!</v>
      </c>
      <c r="Q2" s="28" t="s">
        <v>8315</v>
      </c>
      <c r="R2" s="22" t="s">
        <v>8316</v>
      </c>
      <c r="S2" s="29">
        <v>42492</v>
      </c>
      <c r="T2" s="29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75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76">
        <v>32</v>
      </c>
      <c r="P3" s="22">
        <v>60.67</v>
      </c>
      <c r="Q3" s="28" t="s">
        <v>8315</v>
      </c>
      <c r="R3" s="22" t="s">
        <v>8316</v>
      </c>
      <c r="S3" s="29">
        <v>42103</v>
      </c>
      <c r="T3" s="29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75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75">
        <v>0</v>
      </c>
      <c r="P4" s="22" t="e">
        <v>#DIV/0!</v>
      </c>
      <c r="Q4" s="28" t="s">
        <v>8315</v>
      </c>
      <c r="R4" s="22" t="s">
        <v>8316</v>
      </c>
      <c r="S4" s="29">
        <v>42108</v>
      </c>
      <c r="T4" s="29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75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75">
        <v>0</v>
      </c>
      <c r="P5" s="22" t="e">
        <v>#DIV/0!</v>
      </c>
      <c r="Q5" s="28" t="s">
        <v>8315</v>
      </c>
      <c r="R5" s="22" t="s">
        <v>8316</v>
      </c>
      <c r="S5" s="29">
        <v>42453</v>
      </c>
      <c r="T5" s="29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75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75">
        <v>0</v>
      </c>
      <c r="P6" s="22">
        <v>23.33</v>
      </c>
      <c r="Q6" s="28" t="s">
        <v>8315</v>
      </c>
      <c r="R6" s="22" t="s">
        <v>8316</v>
      </c>
      <c r="S6" s="29">
        <v>42123</v>
      </c>
      <c r="T6" s="29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75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77">
        <v>4</v>
      </c>
      <c r="P7" s="22">
        <v>23.92</v>
      </c>
      <c r="Q7" s="28" t="s">
        <v>8315</v>
      </c>
      <c r="R7" s="22" t="s">
        <v>8316</v>
      </c>
      <c r="S7" s="29">
        <v>41858</v>
      </c>
      <c r="T7" s="29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75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78">
        <v>2</v>
      </c>
      <c r="P8" s="22">
        <v>15.83</v>
      </c>
      <c r="Q8" s="28" t="s">
        <v>8315</v>
      </c>
      <c r="R8" s="22" t="s">
        <v>8316</v>
      </c>
      <c r="S8" s="29">
        <v>41781</v>
      </c>
      <c r="T8" s="29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75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79">
        <v>50</v>
      </c>
      <c r="P9" s="22">
        <v>60</v>
      </c>
      <c r="Q9" s="28" t="s">
        <v>8315</v>
      </c>
      <c r="R9" s="22" t="s">
        <v>8316</v>
      </c>
      <c r="S9" s="29">
        <v>42370</v>
      </c>
      <c r="T9" s="29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75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80">
        <v>5</v>
      </c>
      <c r="P10" s="22">
        <v>24.33</v>
      </c>
      <c r="Q10" s="28" t="s">
        <v>8315</v>
      </c>
      <c r="R10" s="22" t="s">
        <v>8316</v>
      </c>
      <c r="S10" s="29">
        <v>42165</v>
      </c>
      <c r="T10" s="29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75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81">
        <v>7</v>
      </c>
      <c r="P11" s="22">
        <v>29.56</v>
      </c>
      <c r="Q11" s="28" t="s">
        <v>8315</v>
      </c>
      <c r="R11" s="22" t="s">
        <v>8316</v>
      </c>
      <c r="S11" s="29">
        <v>42480</v>
      </c>
      <c r="T11" s="29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75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75">
        <v>0</v>
      </c>
      <c r="P12" s="22">
        <v>18.329999999999998</v>
      </c>
      <c r="Q12" s="28" t="s">
        <v>8315</v>
      </c>
      <c r="R12" s="22" t="s">
        <v>8316</v>
      </c>
      <c r="S12" s="29">
        <v>41784</v>
      </c>
      <c r="T12" s="29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75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75">
        <v>0</v>
      </c>
      <c r="P13" s="22">
        <v>20</v>
      </c>
      <c r="Q13" s="28" t="s">
        <v>8315</v>
      </c>
      <c r="R13" s="22" t="s">
        <v>8316</v>
      </c>
      <c r="S13" s="29">
        <v>41831</v>
      </c>
      <c r="T13" s="29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75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75">
        <v>0</v>
      </c>
      <c r="P14" s="22" t="e">
        <v>#DIV/0!</v>
      </c>
      <c r="Q14" s="28" t="s">
        <v>8315</v>
      </c>
      <c r="R14" s="22" t="s">
        <v>8316</v>
      </c>
      <c r="S14" s="29">
        <v>41950</v>
      </c>
      <c r="T14" s="29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75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82">
        <v>1</v>
      </c>
      <c r="P15" s="22">
        <v>22.5</v>
      </c>
      <c r="Q15" s="28" t="s">
        <v>8315</v>
      </c>
      <c r="R15" s="22" t="s">
        <v>8316</v>
      </c>
      <c r="S15" s="29">
        <v>42627</v>
      </c>
      <c r="T15" s="29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75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83">
        <v>20</v>
      </c>
      <c r="P16" s="22">
        <v>50.4</v>
      </c>
      <c r="Q16" s="28" t="s">
        <v>8315</v>
      </c>
      <c r="R16" s="22" t="s">
        <v>8316</v>
      </c>
      <c r="S16" s="29">
        <v>42531</v>
      </c>
      <c r="T16" s="29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75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84">
        <v>42</v>
      </c>
      <c r="P17" s="22">
        <v>105.03</v>
      </c>
      <c r="Q17" s="28" t="s">
        <v>8315</v>
      </c>
      <c r="R17" s="22" t="s">
        <v>8316</v>
      </c>
      <c r="S17" s="29">
        <v>42618</v>
      </c>
      <c r="T17" s="29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75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82">
        <v>1</v>
      </c>
      <c r="P18" s="22">
        <v>35.4</v>
      </c>
      <c r="Q18" s="28" t="s">
        <v>8315</v>
      </c>
      <c r="R18" s="22" t="s">
        <v>8316</v>
      </c>
      <c r="S18" s="29">
        <v>42540</v>
      </c>
      <c r="T18" s="29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75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85">
        <v>15</v>
      </c>
      <c r="P19" s="22">
        <v>83.33</v>
      </c>
      <c r="Q19" s="28" t="s">
        <v>8315</v>
      </c>
      <c r="R19" s="22" t="s">
        <v>8316</v>
      </c>
      <c r="S19" s="29">
        <v>41746</v>
      </c>
      <c r="T19" s="29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75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80">
        <v>5</v>
      </c>
      <c r="P20" s="22">
        <v>35.92</v>
      </c>
      <c r="Q20" s="28" t="s">
        <v>8315</v>
      </c>
      <c r="R20" s="22" t="s">
        <v>8316</v>
      </c>
      <c r="S20" s="29">
        <v>41974</v>
      </c>
      <c r="T20" s="29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75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75">
        <v>0</v>
      </c>
      <c r="P21" s="22" t="e">
        <v>#DIV/0!</v>
      </c>
      <c r="Q21" s="28" t="s">
        <v>8315</v>
      </c>
      <c r="R21" s="22" t="s">
        <v>8316</v>
      </c>
      <c r="S21" s="29">
        <v>42115</v>
      </c>
      <c r="T21" s="29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75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86">
        <v>38</v>
      </c>
      <c r="P22" s="22">
        <v>119.13</v>
      </c>
      <c r="Q22" s="28" t="s">
        <v>8315</v>
      </c>
      <c r="R22" s="22" t="s">
        <v>8316</v>
      </c>
      <c r="S22" s="29">
        <v>42002</v>
      </c>
      <c r="T22" s="29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75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80">
        <v>5</v>
      </c>
      <c r="P23" s="22">
        <v>90.33</v>
      </c>
      <c r="Q23" s="28" t="s">
        <v>8315</v>
      </c>
      <c r="R23" s="22" t="s">
        <v>8316</v>
      </c>
      <c r="S23" s="29">
        <v>42722</v>
      </c>
      <c r="T23" s="29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75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75">
        <v>0</v>
      </c>
      <c r="P24" s="22">
        <v>2.33</v>
      </c>
      <c r="Q24" s="28" t="s">
        <v>8315</v>
      </c>
      <c r="R24" s="22" t="s">
        <v>8316</v>
      </c>
      <c r="S24" s="29">
        <v>42465</v>
      </c>
      <c r="T24" s="29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75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75">
        <v>0</v>
      </c>
      <c r="P25" s="22" t="e">
        <v>#DIV/0!</v>
      </c>
      <c r="Q25" s="28" t="s">
        <v>8315</v>
      </c>
      <c r="R25" s="22" t="s">
        <v>8316</v>
      </c>
      <c r="S25" s="29">
        <v>42171</v>
      </c>
      <c r="T25" s="29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75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87">
        <v>11</v>
      </c>
      <c r="P26" s="22">
        <v>108.33</v>
      </c>
      <c r="Q26" s="28" t="s">
        <v>8315</v>
      </c>
      <c r="R26" s="22" t="s">
        <v>8316</v>
      </c>
      <c r="S26" s="29">
        <v>42672</v>
      </c>
      <c r="T26" s="29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75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75">
        <v>0</v>
      </c>
      <c r="P27" s="22">
        <v>29</v>
      </c>
      <c r="Q27" s="28" t="s">
        <v>8315</v>
      </c>
      <c r="R27" s="22" t="s">
        <v>8316</v>
      </c>
      <c r="S27" s="29">
        <v>42359</v>
      </c>
      <c r="T27" s="29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75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88">
        <v>23</v>
      </c>
      <c r="P28" s="22">
        <v>96.55</v>
      </c>
      <c r="Q28" s="28" t="s">
        <v>8315</v>
      </c>
      <c r="R28" s="22" t="s">
        <v>8316</v>
      </c>
      <c r="S28" s="29">
        <v>42192</v>
      </c>
      <c r="T28" s="29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75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75">
        <v>0</v>
      </c>
      <c r="P29" s="22" t="e">
        <v>#DIV/0!</v>
      </c>
      <c r="Q29" s="28" t="s">
        <v>8315</v>
      </c>
      <c r="R29" s="22" t="s">
        <v>8316</v>
      </c>
      <c r="S29" s="29">
        <v>41916</v>
      </c>
      <c r="T29" s="29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75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89">
        <v>34</v>
      </c>
      <c r="P30" s="22">
        <v>63</v>
      </c>
      <c r="Q30" s="28" t="s">
        <v>8315</v>
      </c>
      <c r="R30" s="22" t="s">
        <v>8316</v>
      </c>
      <c r="S30" s="29">
        <v>42461</v>
      </c>
      <c r="T30" s="29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75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90">
        <v>19</v>
      </c>
      <c r="P31" s="22">
        <v>381.6</v>
      </c>
      <c r="Q31" s="28" t="s">
        <v>8315</v>
      </c>
      <c r="R31" s="22" t="s">
        <v>8316</v>
      </c>
      <c r="S31" s="29">
        <v>42370</v>
      </c>
      <c r="T31" s="29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75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75">
        <v>0</v>
      </c>
      <c r="P32" s="22">
        <v>46.25</v>
      </c>
      <c r="Q32" s="28" t="s">
        <v>8315</v>
      </c>
      <c r="R32" s="22" t="s">
        <v>8316</v>
      </c>
      <c r="S32" s="29">
        <v>41948</v>
      </c>
      <c r="T32" s="29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75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91">
        <v>33</v>
      </c>
      <c r="P33" s="22">
        <v>26</v>
      </c>
      <c r="Q33" s="28" t="s">
        <v>8315</v>
      </c>
      <c r="R33" s="22" t="s">
        <v>8316</v>
      </c>
      <c r="S33" s="29">
        <v>42047</v>
      </c>
      <c r="T33" s="29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75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80">
        <v>5</v>
      </c>
      <c r="P34" s="22">
        <v>10</v>
      </c>
      <c r="Q34" s="28" t="s">
        <v>8315</v>
      </c>
      <c r="R34" s="22" t="s">
        <v>8316</v>
      </c>
      <c r="S34" s="29">
        <v>42261</v>
      </c>
      <c r="T34" s="29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75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75">
        <v>0</v>
      </c>
      <c r="P35" s="22">
        <v>5</v>
      </c>
      <c r="Q35" s="28" t="s">
        <v>8315</v>
      </c>
      <c r="R35" s="22" t="s">
        <v>8316</v>
      </c>
      <c r="S35" s="29">
        <v>41985</v>
      </c>
      <c r="T35" s="29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75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75">
        <v>0</v>
      </c>
      <c r="P36" s="22" t="e">
        <v>#DIV/0!</v>
      </c>
      <c r="Q36" s="28" t="s">
        <v>8315</v>
      </c>
      <c r="R36" s="22" t="s">
        <v>8316</v>
      </c>
      <c r="S36" s="29">
        <v>41922</v>
      </c>
      <c r="T36" s="29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75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86">
        <v>38</v>
      </c>
      <c r="P37" s="22">
        <v>81.569999999999993</v>
      </c>
      <c r="Q37" s="28" t="s">
        <v>8315</v>
      </c>
      <c r="R37" s="22" t="s">
        <v>8316</v>
      </c>
      <c r="S37" s="29">
        <v>41850</v>
      </c>
      <c r="T37" s="29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75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82">
        <v>1</v>
      </c>
      <c r="P38" s="22">
        <v>7</v>
      </c>
      <c r="Q38" s="28" t="s">
        <v>8315</v>
      </c>
      <c r="R38" s="22" t="s">
        <v>8316</v>
      </c>
      <c r="S38" s="29">
        <v>41831</v>
      </c>
      <c r="T38" s="29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75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92">
        <v>3</v>
      </c>
      <c r="P39" s="22">
        <v>27.3</v>
      </c>
      <c r="Q39" s="28" t="s">
        <v>8315</v>
      </c>
      <c r="R39" s="22" t="s">
        <v>8316</v>
      </c>
      <c r="S39" s="29">
        <v>42415</v>
      </c>
      <c r="T39" s="29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75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93">
        <v>9</v>
      </c>
      <c r="P40" s="22">
        <v>29.41</v>
      </c>
      <c r="Q40" s="28" t="s">
        <v>8315</v>
      </c>
      <c r="R40" s="22" t="s">
        <v>8316</v>
      </c>
      <c r="S40" s="29">
        <v>41869</v>
      </c>
      <c r="T40" s="29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75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82">
        <v>1</v>
      </c>
      <c r="P41" s="22">
        <v>12.5</v>
      </c>
      <c r="Q41" s="28" t="s">
        <v>8315</v>
      </c>
      <c r="R41" s="22" t="s">
        <v>8316</v>
      </c>
      <c r="S41" s="29">
        <v>41953</v>
      </c>
      <c r="T41" s="29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75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75">
        <v>0</v>
      </c>
      <c r="P42" s="22" t="e">
        <v>#DIV/0!</v>
      </c>
      <c r="Q42" s="28" t="s">
        <v>8315</v>
      </c>
      <c r="R42" s="22" t="s">
        <v>8316</v>
      </c>
      <c r="S42" s="29">
        <v>42037</v>
      </c>
      <c r="T42" s="29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75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80">
        <v>5</v>
      </c>
      <c r="P43" s="22">
        <v>5.75</v>
      </c>
      <c r="Q43" s="28" t="s">
        <v>8315</v>
      </c>
      <c r="R43" s="22" t="s">
        <v>8316</v>
      </c>
      <c r="S43" s="29">
        <v>41811</v>
      </c>
      <c r="T43" s="29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75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94">
        <v>21</v>
      </c>
      <c r="P44" s="22">
        <v>52.08</v>
      </c>
      <c r="Q44" s="28" t="s">
        <v>8315</v>
      </c>
      <c r="R44" s="22" t="s">
        <v>8316</v>
      </c>
      <c r="S44" s="29">
        <v>42701</v>
      </c>
      <c r="T44" s="29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75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80">
        <v>5</v>
      </c>
      <c r="P45" s="22">
        <v>183.33</v>
      </c>
      <c r="Q45" s="28" t="s">
        <v>8315</v>
      </c>
      <c r="R45" s="22" t="s">
        <v>8316</v>
      </c>
      <c r="S45" s="29">
        <v>42258</v>
      </c>
      <c r="T45" s="29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75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77">
        <v>4</v>
      </c>
      <c r="P46" s="22">
        <v>26.33</v>
      </c>
      <c r="Q46" s="28" t="s">
        <v>8315</v>
      </c>
      <c r="R46" s="22" t="s">
        <v>8316</v>
      </c>
      <c r="S46" s="29">
        <v>42278</v>
      </c>
      <c r="T46" s="29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75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75">
        <v>0</v>
      </c>
      <c r="P47" s="22" t="e">
        <v>#DIV/0!</v>
      </c>
      <c r="Q47" s="28" t="s">
        <v>8315</v>
      </c>
      <c r="R47" s="22" t="s">
        <v>8316</v>
      </c>
      <c r="S47" s="29">
        <v>42515</v>
      </c>
      <c r="T47" s="29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75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95">
        <v>62</v>
      </c>
      <c r="P48" s="22">
        <v>486.43</v>
      </c>
      <c r="Q48" s="28" t="s">
        <v>8315</v>
      </c>
      <c r="R48" s="22" t="s">
        <v>8316</v>
      </c>
      <c r="S48" s="29">
        <v>41830</v>
      </c>
      <c r="T48" s="29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75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82">
        <v>1</v>
      </c>
      <c r="P49" s="22">
        <v>3</v>
      </c>
      <c r="Q49" s="28" t="s">
        <v>8315</v>
      </c>
      <c r="R49" s="22" t="s">
        <v>8316</v>
      </c>
      <c r="S49" s="29">
        <v>41982</v>
      </c>
      <c r="T49" s="29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75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75">
        <v>0</v>
      </c>
      <c r="P50" s="22">
        <v>25</v>
      </c>
      <c r="Q50" s="28" t="s">
        <v>8315</v>
      </c>
      <c r="R50" s="22" t="s">
        <v>8316</v>
      </c>
      <c r="S50" s="29">
        <v>42210</v>
      </c>
      <c r="T50" s="29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75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82">
        <v>1</v>
      </c>
      <c r="P51" s="22">
        <v>9.75</v>
      </c>
      <c r="Q51" s="28" t="s">
        <v>8315</v>
      </c>
      <c r="R51" s="22" t="s">
        <v>8316</v>
      </c>
      <c r="S51" s="29">
        <v>42196</v>
      </c>
      <c r="T51" s="29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75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96">
        <v>18</v>
      </c>
      <c r="P52" s="22">
        <v>36.590000000000003</v>
      </c>
      <c r="Q52" s="28" t="s">
        <v>8315</v>
      </c>
      <c r="R52" s="22" t="s">
        <v>8316</v>
      </c>
      <c r="S52" s="29">
        <v>42606</v>
      </c>
      <c r="T52" s="29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75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93">
        <v>9</v>
      </c>
      <c r="P53" s="22">
        <v>80.709999999999994</v>
      </c>
      <c r="Q53" s="28" t="s">
        <v>8315</v>
      </c>
      <c r="R53" s="22" t="s">
        <v>8316</v>
      </c>
      <c r="S53" s="29">
        <v>42199</v>
      </c>
      <c r="T53" s="29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75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75">
        <v>0</v>
      </c>
      <c r="P54" s="22">
        <v>1</v>
      </c>
      <c r="Q54" s="28" t="s">
        <v>8315</v>
      </c>
      <c r="R54" s="22" t="s">
        <v>8316</v>
      </c>
      <c r="S54" s="29">
        <v>42444</v>
      </c>
      <c r="T54" s="29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75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92">
        <v>3</v>
      </c>
      <c r="P55" s="22">
        <v>52.8</v>
      </c>
      <c r="Q55" s="28" t="s">
        <v>8315</v>
      </c>
      <c r="R55" s="22" t="s">
        <v>8316</v>
      </c>
      <c r="S55" s="29">
        <v>42499</v>
      </c>
      <c r="T55" s="29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75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75">
        <v>0</v>
      </c>
      <c r="P56" s="22">
        <v>20</v>
      </c>
      <c r="Q56" s="28" t="s">
        <v>8315</v>
      </c>
      <c r="R56" s="22" t="s">
        <v>8316</v>
      </c>
      <c r="S56" s="29">
        <v>41929</v>
      </c>
      <c r="T56" s="29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75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97">
        <v>37</v>
      </c>
      <c r="P57" s="22">
        <v>46.93</v>
      </c>
      <c r="Q57" s="28" t="s">
        <v>8315</v>
      </c>
      <c r="R57" s="22" t="s">
        <v>8316</v>
      </c>
      <c r="S57" s="29">
        <v>42142</v>
      </c>
      <c r="T57" s="29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75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98">
        <v>14</v>
      </c>
      <c r="P58" s="22">
        <v>78.08</v>
      </c>
      <c r="Q58" s="28" t="s">
        <v>8315</v>
      </c>
      <c r="R58" s="22" t="s">
        <v>8316</v>
      </c>
      <c r="S58" s="29">
        <v>42354</v>
      </c>
      <c r="T58" s="29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75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75">
        <v>0</v>
      </c>
      <c r="P59" s="22">
        <v>1</v>
      </c>
      <c r="Q59" s="28" t="s">
        <v>8315</v>
      </c>
      <c r="R59" s="22" t="s">
        <v>8316</v>
      </c>
      <c r="S59" s="29">
        <v>41828</v>
      </c>
      <c r="T59" s="29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75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99">
        <v>22</v>
      </c>
      <c r="P60" s="22">
        <v>48.56</v>
      </c>
      <c r="Q60" s="28" t="s">
        <v>8315</v>
      </c>
      <c r="R60" s="22" t="s">
        <v>8316</v>
      </c>
      <c r="S60" s="29">
        <v>42245</v>
      </c>
      <c r="T60" s="29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75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100">
        <v>27</v>
      </c>
      <c r="P61" s="22">
        <v>68.099999999999994</v>
      </c>
      <c r="Q61" s="28" t="s">
        <v>8315</v>
      </c>
      <c r="R61" s="22" t="s">
        <v>8316</v>
      </c>
      <c r="S61" s="29">
        <v>42278</v>
      </c>
      <c r="T61" s="29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75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93">
        <v>9</v>
      </c>
      <c r="P62" s="22">
        <v>8.5</v>
      </c>
      <c r="Q62" s="28" t="s">
        <v>8315</v>
      </c>
      <c r="R62" s="22" t="s">
        <v>8316</v>
      </c>
      <c r="S62" s="29">
        <v>41826</v>
      </c>
      <c r="T62" s="29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75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93">
        <v>9</v>
      </c>
      <c r="P63" s="22">
        <v>60.06</v>
      </c>
      <c r="Q63" s="28" t="s">
        <v>8315</v>
      </c>
      <c r="R63" s="22" t="s">
        <v>8316</v>
      </c>
      <c r="S63" s="29">
        <v>42205</v>
      </c>
      <c r="T63" s="29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75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81">
        <v>7</v>
      </c>
      <c r="P64" s="22">
        <v>72.400000000000006</v>
      </c>
      <c r="Q64" s="28" t="s">
        <v>8315</v>
      </c>
      <c r="R64" s="22" t="s">
        <v>8316</v>
      </c>
      <c r="S64" s="29">
        <v>42041</v>
      </c>
      <c r="T64" s="29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75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101">
        <v>10</v>
      </c>
      <c r="P65" s="22">
        <v>100</v>
      </c>
      <c r="Q65" s="28" t="s">
        <v>8315</v>
      </c>
      <c r="R65" s="22" t="s">
        <v>8316</v>
      </c>
      <c r="S65" s="29">
        <v>42203</v>
      </c>
      <c r="T65" s="29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75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87">
        <v>11</v>
      </c>
      <c r="P66" s="22">
        <v>51.67</v>
      </c>
      <c r="Q66" s="28" t="s">
        <v>8315</v>
      </c>
      <c r="R66" s="22" t="s">
        <v>8316</v>
      </c>
      <c r="S66" s="29">
        <v>41983</v>
      </c>
      <c r="T66" s="29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75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75">
        <v>0</v>
      </c>
      <c r="P67" s="22" t="e">
        <v>#DIV/0!</v>
      </c>
      <c r="Q67" s="28" t="s">
        <v>8315</v>
      </c>
      <c r="R67" s="22" t="s">
        <v>8316</v>
      </c>
      <c r="S67" s="29">
        <v>42103</v>
      </c>
      <c r="T67" s="29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75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102">
        <v>28</v>
      </c>
      <c r="P68" s="22">
        <v>61</v>
      </c>
      <c r="Q68" s="28" t="s">
        <v>8315</v>
      </c>
      <c r="R68" s="22" t="s">
        <v>8316</v>
      </c>
      <c r="S68" s="29">
        <v>42089</v>
      </c>
      <c r="T68" s="29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75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94">
        <v>21</v>
      </c>
      <c r="P69" s="22">
        <v>37.5</v>
      </c>
      <c r="Q69" s="28" t="s">
        <v>8315</v>
      </c>
      <c r="R69" s="22" t="s">
        <v>8316</v>
      </c>
      <c r="S69" s="29">
        <v>42297</v>
      </c>
      <c r="T69" s="29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75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96">
        <v>18</v>
      </c>
      <c r="P70" s="22">
        <v>25.57</v>
      </c>
      <c r="Q70" s="28" t="s">
        <v>8315</v>
      </c>
      <c r="R70" s="22" t="s">
        <v>8316</v>
      </c>
      <c r="S70" s="29">
        <v>41833</v>
      </c>
      <c r="T70" s="29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75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75">
        <v>0</v>
      </c>
      <c r="P71" s="22" t="e">
        <v>#DIV/0!</v>
      </c>
      <c r="Q71" s="28" t="s">
        <v>8315</v>
      </c>
      <c r="R71" s="22" t="s">
        <v>8316</v>
      </c>
      <c r="S71" s="29">
        <v>42325</v>
      </c>
      <c r="T71" s="29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75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78">
        <v>2</v>
      </c>
      <c r="P72" s="22">
        <v>25</v>
      </c>
      <c r="Q72" s="28" t="s">
        <v>8315</v>
      </c>
      <c r="R72" s="22" t="s">
        <v>8316</v>
      </c>
      <c r="S72" s="29">
        <v>41858</v>
      </c>
      <c r="T72" s="29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75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75">
        <v>0</v>
      </c>
      <c r="P73" s="22" t="e">
        <v>#DIV/0!</v>
      </c>
      <c r="Q73" s="28" t="s">
        <v>8315</v>
      </c>
      <c r="R73" s="22" t="s">
        <v>8316</v>
      </c>
      <c r="S73" s="29">
        <v>41793</v>
      </c>
      <c r="T73" s="29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75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75">
        <v>0</v>
      </c>
      <c r="P74" s="22" t="e">
        <v>#DIV/0!</v>
      </c>
      <c r="Q74" s="28" t="s">
        <v>8315</v>
      </c>
      <c r="R74" s="22" t="s">
        <v>8316</v>
      </c>
      <c r="S74" s="29">
        <v>41793</v>
      </c>
      <c r="T74" s="29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75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101">
        <v>10</v>
      </c>
      <c r="P75" s="22">
        <v>10</v>
      </c>
      <c r="Q75" s="28" t="s">
        <v>8315</v>
      </c>
      <c r="R75" s="22" t="s">
        <v>8316</v>
      </c>
      <c r="S75" s="29">
        <v>41831</v>
      </c>
      <c r="T75" s="29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75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78">
        <v>2</v>
      </c>
      <c r="P76" s="22">
        <v>202</v>
      </c>
      <c r="Q76" s="28" t="s">
        <v>8315</v>
      </c>
      <c r="R76" s="22" t="s">
        <v>8316</v>
      </c>
      <c r="S76" s="29">
        <v>42621</v>
      </c>
      <c r="T76" s="29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75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93">
        <v>9</v>
      </c>
      <c r="P77" s="22">
        <v>25.65</v>
      </c>
      <c r="Q77" s="28" t="s">
        <v>8315</v>
      </c>
      <c r="R77" s="22" t="s">
        <v>8316</v>
      </c>
      <c r="S77" s="29">
        <v>41780</v>
      </c>
      <c r="T77" s="29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75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94">
        <v>21</v>
      </c>
      <c r="P78" s="22">
        <v>56.05</v>
      </c>
      <c r="Q78" s="28" t="s">
        <v>8315</v>
      </c>
      <c r="R78" s="22" t="s">
        <v>8316</v>
      </c>
      <c r="S78" s="29">
        <v>41766</v>
      </c>
      <c r="T78" s="29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75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103">
        <v>41</v>
      </c>
      <c r="P79" s="22">
        <v>81.319999999999993</v>
      </c>
      <c r="Q79" s="28" t="s">
        <v>8315</v>
      </c>
      <c r="R79" s="22" t="s">
        <v>8316</v>
      </c>
      <c r="S79" s="29">
        <v>41766</v>
      </c>
      <c r="T79" s="29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75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78">
        <v>2</v>
      </c>
      <c r="P80" s="22">
        <v>70.17</v>
      </c>
      <c r="Q80" s="28" t="s">
        <v>8315</v>
      </c>
      <c r="R80" s="22" t="s">
        <v>8316</v>
      </c>
      <c r="S80" s="29">
        <v>42248</v>
      </c>
      <c r="T80" s="29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75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92">
        <v>3</v>
      </c>
      <c r="P81" s="22">
        <v>23.63</v>
      </c>
      <c r="Q81" s="28" t="s">
        <v>8315</v>
      </c>
      <c r="R81" s="22" t="s">
        <v>8316</v>
      </c>
      <c r="S81" s="29">
        <v>41885</v>
      </c>
      <c r="T81" s="29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75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104">
        <v>16</v>
      </c>
      <c r="P82" s="22">
        <v>188.56</v>
      </c>
      <c r="Q82" s="28" t="s">
        <v>8315</v>
      </c>
      <c r="R82" s="22" t="s">
        <v>8316</v>
      </c>
      <c r="S82" s="29">
        <v>42159</v>
      </c>
      <c r="T82" s="29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75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104">
        <v>16</v>
      </c>
      <c r="P83" s="22">
        <v>49.51</v>
      </c>
      <c r="Q83" s="28" t="s">
        <v>8315</v>
      </c>
      <c r="R83" s="22" t="s">
        <v>8316</v>
      </c>
      <c r="S83" s="29">
        <v>42265</v>
      </c>
      <c r="T83" s="29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75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77">
        <v>4</v>
      </c>
      <c r="P84" s="22">
        <v>9.5</v>
      </c>
      <c r="Q84" s="28" t="s">
        <v>8315</v>
      </c>
      <c r="R84" s="22" t="s">
        <v>8316</v>
      </c>
      <c r="S84" s="29">
        <v>41975</v>
      </c>
      <c r="T84" s="29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75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75">
        <v>0</v>
      </c>
      <c r="P85" s="22">
        <v>10</v>
      </c>
      <c r="Q85" s="28" t="s">
        <v>8315</v>
      </c>
      <c r="R85" s="22" t="s">
        <v>8316</v>
      </c>
      <c r="S85" s="29">
        <v>42065</v>
      </c>
      <c r="T85" s="29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75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75">
        <v>0</v>
      </c>
      <c r="P86" s="22">
        <v>13</v>
      </c>
      <c r="Q86" s="28" t="s">
        <v>8315</v>
      </c>
      <c r="R86" s="22" t="s">
        <v>8316</v>
      </c>
      <c r="S86" s="29">
        <v>41848</v>
      </c>
      <c r="T86" s="29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75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104">
        <v>16</v>
      </c>
      <c r="P87" s="22">
        <v>89.4</v>
      </c>
      <c r="Q87" s="28" t="s">
        <v>8315</v>
      </c>
      <c r="R87" s="22" t="s">
        <v>8316</v>
      </c>
      <c r="S87" s="29">
        <v>42103</v>
      </c>
      <c r="T87" s="29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75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92">
        <v>3</v>
      </c>
      <c r="P88" s="22">
        <v>25</v>
      </c>
      <c r="Q88" s="28" t="s">
        <v>8315</v>
      </c>
      <c r="R88" s="22" t="s">
        <v>8316</v>
      </c>
      <c r="S88" s="29">
        <v>42059</v>
      </c>
      <c r="T88" s="29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75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75">
        <v>0</v>
      </c>
      <c r="P89" s="22">
        <v>1</v>
      </c>
      <c r="Q89" s="28" t="s">
        <v>8315</v>
      </c>
      <c r="R89" s="22" t="s">
        <v>8316</v>
      </c>
      <c r="S89" s="29">
        <v>42041</v>
      </c>
      <c r="T89" s="29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75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80">
        <v>5</v>
      </c>
      <c r="P90" s="22">
        <v>65</v>
      </c>
      <c r="Q90" s="28" t="s">
        <v>8315</v>
      </c>
      <c r="R90" s="22" t="s">
        <v>8316</v>
      </c>
      <c r="S90" s="29">
        <v>41829</v>
      </c>
      <c r="T90" s="29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75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75">
        <v>0</v>
      </c>
      <c r="P91" s="22">
        <v>1</v>
      </c>
      <c r="Q91" s="28" t="s">
        <v>8315</v>
      </c>
      <c r="R91" s="22" t="s">
        <v>8316</v>
      </c>
      <c r="S91" s="29">
        <v>41789</v>
      </c>
      <c r="T91" s="29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75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96">
        <v>18</v>
      </c>
      <c r="P92" s="22">
        <v>81.540000000000006</v>
      </c>
      <c r="Q92" s="28" t="s">
        <v>8315</v>
      </c>
      <c r="R92" s="22" t="s">
        <v>8316</v>
      </c>
      <c r="S92" s="29">
        <v>41833</v>
      </c>
      <c r="T92" s="29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75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80">
        <v>5</v>
      </c>
      <c r="P93" s="22">
        <v>100</v>
      </c>
      <c r="Q93" s="28" t="s">
        <v>8315</v>
      </c>
      <c r="R93" s="22" t="s">
        <v>8316</v>
      </c>
      <c r="S93" s="29">
        <v>41914</v>
      </c>
      <c r="T93" s="29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75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75">
        <v>0</v>
      </c>
      <c r="P94" s="22">
        <v>1</v>
      </c>
      <c r="Q94" s="28" t="s">
        <v>8315</v>
      </c>
      <c r="R94" s="22" t="s">
        <v>8316</v>
      </c>
      <c r="S94" s="29">
        <v>42611</v>
      </c>
      <c r="T94" s="29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75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75">
        <v>0</v>
      </c>
      <c r="P95" s="22" t="e">
        <v>#DIV/0!</v>
      </c>
      <c r="Q95" s="28" t="s">
        <v>8315</v>
      </c>
      <c r="R95" s="22" t="s">
        <v>8316</v>
      </c>
      <c r="S95" s="29">
        <v>42253</v>
      </c>
      <c r="T95" s="29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75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82">
        <v>1</v>
      </c>
      <c r="P96" s="22">
        <v>20</v>
      </c>
      <c r="Q96" s="28" t="s">
        <v>8315</v>
      </c>
      <c r="R96" s="22" t="s">
        <v>8316</v>
      </c>
      <c r="S96" s="29">
        <v>42295</v>
      </c>
      <c r="T96" s="29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75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82">
        <v>1</v>
      </c>
      <c r="P97" s="22">
        <v>5.5</v>
      </c>
      <c r="Q97" s="28" t="s">
        <v>8315</v>
      </c>
      <c r="R97" s="22" t="s">
        <v>8316</v>
      </c>
      <c r="S97" s="29">
        <v>42402</v>
      </c>
      <c r="T97" s="29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75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105">
        <v>13</v>
      </c>
      <c r="P98" s="22">
        <v>50.2</v>
      </c>
      <c r="Q98" s="28" t="s">
        <v>8315</v>
      </c>
      <c r="R98" s="22" t="s">
        <v>8316</v>
      </c>
      <c r="S98" s="29">
        <v>42509</v>
      </c>
      <c r="T98" s="29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75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82">
        <v>1</v>
      </c>
      <c r="P99" s="22">
        <v>13.11</v>
      </c>
      <c r="Q99" s="28" t="s">
        <v>8315</v>
      </c>
      <c r="R99" s="22" t="s">
        <v>8316</v>
      </c>
      <c r="S99" s="29">
        <v>41977</v>
      </c>
      <c r="T99" s="29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75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106">
        <v>17</v>
      </c>
      <c r="P100" s="22">
        <v>315.5</v>
      </c>
      <c r="Q100" s="28" t="s">
        <v>8315</v>
      </c>
      <c r="R100" s="22" t="s">
        <v>8316</v>
      </c>
      <c r="S100" s="29">
        <v>42171</v>
      </c>
      <c r="T100" s="29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75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91">
        <v>33</v>
      </c>
      <c r="P101" s="22">
        <v>37.14</v>
      </c>
      <c r="Q101" s="28" t="s">
        <v>8315</v>
      </c>
      <c r="R101" s="22" t="s">
        <v>8316</v>
      </c>
      <c r="S101" s="29">
        <v>42056</v>
      </c>
      <c r="T101" s="29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75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75">
        <v>0</v>
      </c>
      <c r="P102" s="22" t="e">
        <v>#DIV/0!</v>
      </c>
      <c r="Q102" s="28" t="s">
        <v>8315</v>
      </c>
      <c r="R102" s="22" t="s">
        <v>8316</v>
      </c>
      <c r="S102" s="29">
        <v>41867</v>
      </c>
      <c r="T102" s="29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75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99">
        <v>22</v>
      </c>
      <c r="P103" s="22">
        <v>128.27000000000001</v>
      </c>
      <c r="Q103" s="28" t="s">
        <v>8315</v>
      </c>
      <c r="R103" s="22" t="s">
        <v>8316</v>
      </c>
      <c r="S103" s="29">
        <v>41779</v>
      </c>
      <c r="T103" s="29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75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92">
        <v>3</v>
      </c>
      <c r="P104" s="22">
        <v>47.27</v>
      </c>
      <c r="Q104" s="28" t="s">
        <v>8315</v>
      </c>
      <c r="R104" s="22" t="s">
        <v>8316</v>
      </c>
      <c r="S104" s="29">
        <v>42679</v>
      </c>
      <c r="T104" s="29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75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80">
        <v>5</v>
      </c>
      <c r="P105" s="22">
        <v>50</v>
      </c>
      <c r="Q105" s="28" t="s">
        <v>8315</v>
      </c>
      <c r="R105" s="22" t="s">
        <v>8316</v>
      </c>
      <c r="S105" s="29">
        <v>42032</v>
      </c>
      <c r="T105" s="29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75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87">
        <v>11</v>
      </c>
      <c r="P106" s="22">
        <v>42.5</v>
      </c>
      <c r="Q106" s="28" t="s">
        <v>8315</v>
      </c>
      <c r="R106" s="22" t="s">
        <v>8316</v>
      </c>
      <c r="S106" s="29">
        <v>41793</v>
      </c>
      <c r="T106" s="29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75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82">
        <v>1</v>
      </c>
      <c r="P107" s="22">
        <v>62.5</v>
      </c>
      <c r="Q107" s="28" t="s">
        <v>8315</v>
      </c>
      <c r="R107" s="22" t="s">
        <v>8316</v>
      </c>
      <c r="S107" s="29">
        <v>41843</v>
      </c>
      <c r="T107" s="29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75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80">
        <v>5</v>
      </c>
      <c r="P108" s="22">
        <v>27</v>
      </c>
      <c r="Q108" s="28" t="s">
        <v>8315</v>
      </c>
      <c r="R108" s="22" t="s">
        <v>8316</v>
      </c>
      <c r="S108" s="29">
        <v>42136</v>
      </c>
      <c r="T108" s="29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75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82">
        <v>1</v>
      </c>
      <c r="P109" s="22">
        <v>25</v>
      </c>
      <c r="Q109" s="28" t="s">
        <v>8315</v>
      </c>
      <c r="R109" s="22" t="s">
        <v>8316</v>
      </c>
      <c r="S109" s="29">
        <v>42317</v>
      </c>
      <c r="T109" s="29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75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75">
        <v>0</v>
      </c>
      <c r="P110" s="22" t="e">
        <v>#DIV/0!</v>
      </c>
      <c r="Q110" s="28" t="s">
        <v>8315</v>
      </c>
      <c r="R110" s="22" t="s">
        <v>8316</v>
      </c>
      <c r="S110" s="29">
        <v>42186</v>
      </c>
      <c r="T110" s="29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75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75">
        <v>0</v>
      </c>
      <c r="P111" s="22">
        <v>1.5</v>
      </c>
      <c r="Q111" s="28" t="s">
        <v>8315</v>
      </c>
      <c r="R111" s="22" t="s">
        <v>8316</v>
      </c>
      <c r="S111" s="29">
        <v>42095</v>
      </c>
      <c r="T111" s="29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75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85">
        <v>15</v>
      </c>
      <c r="P112" s="22">
        <v>38.25</v>
      </c>
      <c r="Q112" s="28" t="s">
        <v>8315</v>
      </c>
      <c r="R112" s="22" t="s">
        <v>8316</v>
      </c>
      <c r="S112" s="29">
        <v>41906</v>
      </c>
      <c r="T112" s="29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75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93">
        <v>9</v>
      </c>
      <c r="P113" s="22">
        <v>16.25</v>
      </c>
      <c r="Q113" s="28" t="s">
        <v>8315</v>
      </c>
      <c r="R113" s="22" t="s">
        <v>8316</v>
      </c>
      <c r="S113" s="29">
        <v>41834</v>
      </c>
      <c r="T113" s="29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75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75">
        <v>0</v>
      </c>
      <c r="P114" s="22">
        <v>33.75</v>
      </c>
      <c r="Q114" s="28" t="s">
        <v>8315</v>
      </c>
      <c r="R114" s="22" t="s">
        <v>8316</v>
      </c>
      <c r="S114" s="29">
        <v>41863</v>
      </c>
      <c r="T114" s="29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75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92">
        <v>3</v>
      </c>
      <c r="P115" s="22">
        <v>61.67</v>
      </c>
      <c r="Q115" s="28" t="s">
        <v>8315</v>
      </c>
      <c r="R115" s="22" t="s">
        <v>8316</v>
      </c>
      <c r="S115" s="29">
        <v>42224</v>
      </c>
      <c r="T115" s="29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75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97">
        <v>37</v>
      </c>
      <c r="P116" s="22">
        <v>83.14</v>
      </c>
      <c r="Q116" s="28" t="s">
        <v>8315</v>
      </c>
      <c r="R116" s="22" t="s">
        <v>8316</v>
      </c>
      <c r="S116" s="29">
        <v>41939</v>
      </c>
      <c r="T116" s="29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75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75">
        <v>0</v>
      </c>
      <c r="P117" s="22">
        <v>1</v>
      </c>
      <c r="Q117" s="28" t="s">
        <v>8315</v>
      </c>
      <c r="R117" s="22" t="s">
        <v>8316</v>
      </c>
      <c r="S117" s="29">
        <v>42059</v>
      </c>
      <c r="T117" s="29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75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101">
        <v>10</v>
      </c>
      <c r="P118" s="22">
        <v>142.86000000000001</v>
      </c>
      <c r="Q118" s="28" t="s">
        <v>8315</v>
      </c>
      <c r="R118" s="22" t="s">
        <v>8316</v>
      </c>
      <c r="S118" s="29">
        <v>42308</v>
      </c>
      <c r="T118" s="29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75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107">
        <v>8</v>
      </c>
      <c r="P119" s="22">
        <v>10.17</v>
      </c>
      <c r="Q119" s="28" t="s">
        <v>8315</v>
      </c>
      <c r="R119" s="22" t="s">
        <v>8316</v>
      </c>
      <c r="S119" s="29">
        <v>42020</v>
      </c>
      <c r="T119" s="29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75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85">
        <v>15</v>
      </c>
      <c r="P120" s="22">
        <v>57.25</v>
      </c>
      <c r="Q120" s="28" t="s">
        <v>8315</v>
      </c>
      <c r="R120" s="22" t="s">
        <v>8316</v>
      </c>
      <c r="S120" s="29">
        <v>41786</v>
      </c>
      <c r="T120" s="29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75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101">
        <v>10</v>
      </c>
      <c r="P121" s="22">
        <v>5</v>
      </c>
      <c r="Q121" s="28" t="s">
        <v>8315</v>
      </c>
      <c r="R121" s="22" t="s">
        <v>8316</v>
      </c>
      <c r="S121" s="29">
        <v>41820</v>
      </c>
      <c r="T121" s="29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75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105">
        <v>13</v>
      </c>
      <c r="P122" s="22">
        <v>93</v>
      </c>
      <c r="Q122" s="28" t="s">
        <v>8315</v>
      </c>
      <c r="R122" s="22" t="s">
        <v>8316</v>
      </c>
      <c r="S122" s="29">
        <v>42265</v>
      </c>
      <c r="T122" s="29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75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78">
        <v>2</v>
      </c>
      <c r="P123" s="22">
        <v>32.36</v>
      </c>
      <c r="Q123" s="28" t="s">
        <v>8315</v>
      </c>
      <c r="R123" s="22" t="s">
        <v>8316</v>
      </c>
      <c r="S123" s="29">
        <v>42601</v>
      </c>
      <c r="T123" s="29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75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75">
        <v>0</v>
      </c>
      <c r="P124" s="22" t="e">
        <v>#DIV/0!</v>
      </c>
      <c r="Q124" s="28" t="s">
        <v>8315</v>
      </c>
      <c r="R124" s="22" t="s">
        <v>8316</v>
      </c>
      <c r="S124" s="29">
        <v>42228</v>
      </c>
      <c r="T124" s="29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75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75">
        <v>0</v>
      </c>
      <c r="P125" s="22">
        <v>1</v>
      </c>
      <c r="Q125" s="28" t="s">
        <v>8315</v>
      </c>
      <c r="R125" s="22" t="s">
        <v>8316</v>
      </c>
      <c r="S125" s="29">
        <v>42415</v>
      </c>
      <c r="T125" s="29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75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104">
        <v>16</v>
      </c>
      <c r="P126" s="22">
        <v>91.83</v>
      </c>
      <c r="Q126" s="28" t="s">
        <v>8315</v>
      </c>
      <c r="R126" s="22" t="s">
        <v>8316</v>
      </c>
      <c r="S126" s="29">
        <v>42538</v>
      </c>
      <c r="T126" s="29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75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87">
        <v>11</v>
      </c>
      <c r="P127" s="22">
        <v>45.83</v>
      </c>
      <c r="Q127" s="28" t="s">
        <v>8315</v>
      </c>
      <c r="R127" s="22" t="s">
        <v>8316</v>
      </c>
      <c r="S127" s="29">
        <v>42233</v>
      </c>
      <c r="T127" s="29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75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75">
        <v>0</v>
      </c>
      <c r="P128" s="22" t="e">
        <v>#DIV/0!</v>
      </c>
      <c r="Q128" s="28" t="s">
        <v>8315</v>
      </c>
      <c r="R128" s="22" t="s">
        <v>8316</v>
      </c>
      <c r="S128" s="29">
        <v>42675</v>
      </c>
      <c r="T128" s="29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75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108">
        <v>86</v>
      </c>
      <c r="P129" s="22">
        <v>248.5</v>
      </c>
      <c r="Q129" s="28" t="s">
        <v>8315</v>
      </c>
      <c r="R129" s="22" t="s">
        <v>8316</v>
      </c>
      <c r="S129" s="29">
        <v>42534</v>
      </c>
      <c r="T129" s="29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75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109">
        <v>12</v>
      </c>
      <c r="P130" s="22">
        <v>79.400000000000006</v>
      </c>
      <c r="Q130" s="28" t="s">
        <v>8315</v>
      </c>
      <c r="R130" s="22" t="s">
        <v>8316</v>
      </c>
      <c r="S130" s="29">
        <v>42151</v>
      </c>
      <c r="T130" s="29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75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75">
        <v>0</v>
      </c>
      <c r="P131" s="22">
        <v>5.5</v>
      </c>
      <c r="Q131" s="28" t="s">
        <v>8315</v>
      </c>
      <c r="R131" s="22" t="s">
        <v>8316</v>
      </c>
      <c r="S131" s="29">
        <v>41961</v>
      </c>
      <c r="T131" s="29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75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82">
        <v>1</v>
      </c>
      <c r="P132" s="22">
        <v>25</v>
      </c>
      <c r="Q132" s="28" t="s">
        <v>8315</v>
      </c>
      <c r="R132" s="22" t="s">
        <v>8316</v>
      </c>
      <c r="S132" s="29">
        <v>41940</v>
      </c>
      <c r="T132" s="29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75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75">
        <v>0</v>
      </c>
      <c r="P133" s="22" t="e">
        <v>#DIV/0!</v>
      </c>
      <c r="Q133" s="28" t="s">
        <v>8315</v>
      </c>
      <c r="R133" s="22" t="s">
        <v>8316</v>
      </c>
      <c r="S133" s="29">
        <v>42111</v>
      </c>
      <c r="T133" s="29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75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110">
        <v>36</v>
      </c>
      <c r="P134" s="22">
        <v>137.08000000000001</v>
      </c>
      <c r="Q134" s="28" t="s">
        <v>8315</v>
      </c>
      <c r="R134" s="22" t="s">
        <v>8316</v>
      </c>
      <c r="S134" s="29">
        <v>42279</v>
      </c>
      <c r="T134" s="29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75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75">
        <v>0</v>
      </c>
      <c r="P135" s="22" t="e">
        <v>#DIV/0!</v>
      </c>
      <c r="Q135" s="28" t="s">
        <v>8315</v>
      </c>
      <c r="R135" s="22" t="s">
        <v>8316</v>
      </c>
      <c r="S135" s="29">
        <v>42213</v>
      </c>
      <c r="T135" s="29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75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75">
        <v>0</v>
      </c>
      <c r="P136" s="22">
        <v>5</v>
      </c>
      <c r="Q136" s="28" t="s">
        <v>8315</v>
      </c>
      <c r="R136" s="22" t="s">
        <v>8316</v>
      </c>
      <c r="S136" s="29">
        <v>42109</v>
      </c>
      <c r="T136" s="29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75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92">
        <v>3</v>
      </c>
      <c r="P137" s="22">
        <v>39</v>
      </c>
      <c r="Q137" s="28" t="s">
        <v>8315</v>
      </c>
      <c r="R137" s="22" t="s">
        <v>8316</v>
      </c>
      <c r="S137" s="29">
        <v>42031</v>
      </c>
      <c r="T137" s="29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75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92">
        <v>3</v>
      </c>
      <c r="P138" s="22">
        <v>50.5</v>
      </c>
      <c r="Q138" s="28" t="s">
        <v>8315</v>
      </c>
      <c r="R138" s="22" t="s">
        <v>8316</v>
      </c>
      <c r="S138" s="29">
        <v>42615</v>
      </c>
      <c r="T138" s="29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75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82">
        <v>1</v>
      </c>
      <c r="P139" s="22">
        <v>25</v>
      </c>
      <c r="Q139" s="28" t="s">
        <v>8315</v>
      </c>
      <c r="R139" s="22" t="s">
        <v>8316</v>
      </c>
      <c r="S139" s="29">
        <v>42439</v>
      </c>
      <c r="T139" s="29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75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75">
        <v>0</v>
      </c>
      <c r="P140" s="22">
        <v>25</v>
      </c>
      <c r="Q140" s="28" t="s">
        <v>8315</v>
      </c>
      <c r="R140" s="22" t="s">
        <v>8316</v>
      </c>
      <c r="S140" s="29">
        <v>42243</v>
      </c>
      <c r="T140" s="29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75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75">
        <v>0</v>
      </c>
      <c r="P141" s="22" t="e">
        <v>#DIV/0!</v>
      </c>
      <c r="Q141" s="28" t="s">
        <v>8315</v>
      </c>
      <c r="R141" s="22" t="s">
        <v>8316</v>
      </c>
      <c r="S141" s="29">
        <v>42550</v>
      </c>
      <c r="T141" s="29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75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111">
        <v>24</v>
      </c>
      <c r="P142" s="22">
        <v>53.13</v>
      </c>
      <c r="Q142" s="28" t="s">
        <v>8315</v>
      </c>
      <c r="R142" s="22" t="s">
        <v>8316</v>
      </c>
      <c r="S142" s="29">
        <v>42306</v>
      </c>
      <c r="T142" s="29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75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75">
        <v>0</v>
      </c>
      <c r="P143" s="22" t="e">
        <v>#DIV/0!</v>
      </c>
      <c r="Q143" s="28" t="s">
        <v>8315</v>
      </c>
      <c r="R143" s="22" t="s">
        <v>8316</v>
      </c>
      <c r="S143" s="29">
        <v>42457</v>
      </c>
      <c r="T143" s="29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75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75">
        <v>0</v>
      </c>
      <c r="P144" s="22">
        <v>7</v>
      </c>
      <c r="Q144" s="28" t="s">
        <v>8315</v>
      </c>
      <c r="R144" s="22" t="s">
        <v>8316</v>
      </c>
      <c r="S144" s="29">
        <v>42513</v>
      </c>
      <c r="T144" s="29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75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76">
        <v>32</v>
      </c>
      <c r="P145" s="22">
        <v>40.06</v>
      </c>
      <c r="Q145" s="28" t="s">
        <v>8315</v>
      </c>
      <c r="R145" s="22" t="s">
        <v>8316</v>
      </c>
      <c r="S145" s="29">
        <v>41816</v>
      </c>
      <c r="T145" s="29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75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111">
        <v>24</v>
      </c>
      <c r="P146" s="22">
        <v>24.33</v>
      </c>
      <c r="Q146" s="28" t="s">
        <v>8315</v>
      </c>
      <c r="R146" s="22" t="s">
        <v>8316</v>
      </c>
      <c r="S146" s="29">
        <v>41880</v>
      </c>
      <c r="T146" s="29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75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78">
        <v>2</v>
      </c>
      <c r="P147" s="22">
        <v>11.25</v>
      </c>
      <c r="Q147" s="28" t="s">
        <v>8315</v>
      </c>
      <c r="R147" s="22" t="s">
        <v>8316</v>
      </c>
      <c r="S147" s="29">
        <v>42342</v>
      </c>
      <c r="T147" s="29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75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112">
        <v>6</v>
      </c>
      <c r="P148" s="22">
        <v>42</v>
      </c>
      <c r="Q148" s="28" t="s">
        <v>8315</v>
      </c>
      <c r="R148" s="22" t="s">
        <v>8316</v>
      </c>
      <c r="S148" s="29">
        <v>42053</v>
      </c>
      <c r="T148" s="29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75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98">
        <v>14</v>
      </c>
      <c r="P149" s="22">
        <v>71.25</v>
      </c>
      <c r="Q149" s="28" t="s">
        <v>8315</v>
      </c>
      <c r="R149" s="22" t="s">
        <v>8316</v>
      </c>
      <c r="S149" s="29">
        <v>42414</v>
      </c>
      <c r="T149" s="29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75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82">
        <v>1</v>
      </c>
      <c r="P150" s="22">
        <v>22.5</v>
      </c>
      <c r="Q150" s="28" t="s">
        <v>8315</v>
      </c>
      <c r="R150" s="22" t="s">
        <v>8316</v>
      </c>
      <c r="S150" s="29">
        <v>41801</v>
      </c>
      <c r="T150" s="29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75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111">
        <v>24</v>
      </c>
      <c r="P151" s="22">
        <v>41</v>
      </c>
      <c r="Q151" s="28" t="s">
        <v>8315</v>
      </c>
      <c r="R151" s="22" t="s">
        <v>8316</v>
      </c>
      <c r="S151" s="29">
        <v>42770</v>
      </c>
      <c r="T151" s="29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75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87">
        <v>11</v>
      </c>
      <c r="P152" s="22">
        <v>47.91</v>
      </c>
      <c r="Q152" s="28" t="s">
        <v>8315</v>
      </c>
      <c r="R152" s="22" t="s">
        <v>8316</v>
      </c>
      <c r="S152" s="29">
        <v>42452</v>
      </c>
      <c r="T152" s="29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75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81">
        <v>7</v>
      </c>
      <c r="P153" s="22">
        <v>35.17</v>
      </c>
      <c r="Q153" s="28" t="s">
        <v>8315</v>
      </c>
      <c r="R153" s="22" t="s">
        <v>8316</v>
      </c>
      <c r="S153" s="29">
        <v>42601</v>
      </c>
      <c r="T153" s="29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75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75">
        <v>0</v>
      </c>
      <c r="P154" s="22">
        <v>5.5</v>
      </c>
      <c r="Q154" s="28" t="s">
        <v>8315</v>
      </c>
      <c r="R154" s="22" t="s">
        <v>8316</v>
      </c>
      <c r="S154" s="29">
        <v>42447</v>
      </c>
      <c r="T154" s="29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75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82">
        <v>1</v>
      </c>
      <c r="P155" s="22">
        <v>22.67</v>
      </c>
      <c r="Q155" s="28" t="s">
        <v>8315</v>
      </c>
      <c r="R155" s="22" t="s">
        <v>8316</v>
      </c>
      <c r="S155" s="29">
        <v>41811</v>
      </c>
      <c r="T155" s="29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75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94">
        <v>21</v>
      </c>
      <c r="P156" s="22">
        <v>26.38</v>
      </c>
      <c r="Q156" s="28" t="s">
        <v>8315</v>
      </c>
      <c r="R156" s="22" t="s">
        <v>8316</v>
      </c>
      <c r="S156" s="29">
        <v>41981</v>
      </c>
      <c r="T156" s="29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75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113">
        <v>78</v>
      </c>
      <c r="P157" s="22">
        <v>105.54</v>
      </c>
      <c r="Q157" s="28" t="s">
        <v>8315</v>
      </c>
      <c r="R157" s="22" t="s">
        <v>8316</v>
      </c>
      <c r="S157" s="29">
        <v>42469</v>
      </c>
      <c r="T157" s="29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75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75">
        <v>0</v>
      </c>
      <c r="P158" s="22" t="e">
        <v>#DIV/0!</v>
      </c>
      <c r="Q158" s="28" t="s">
        <v>8315</v>
      </c>
      <c r="R158" s="22" t="s">
        <v>8316</v>
      </c>
      <c r="S158" s="29">
        <v>42534</v>
      </c>
      <c r="T158" s="29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75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114">
        <v>48</v>
      </c>
      <c r="P159" s="22">
        <v>62</v>
      </c>
      <c r="Q159" s="28" t="s">
        <v>8315</v>
      </c>
      <c r="R159" s="22" t="s">
        <v>8316</v>
      </c>
      <c r="S159" s="29">
        <v>41830</v>
      </c>
      <c r="T159" s="29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75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82">
        <v>1</v>
      </c>
      <c r="P160" s="22">
        <v>217.5</v>
      </c>
      <c r="Q160" s="28" t="s">
        <v>8315</v>
      </c>
      <c r="R160" s="22" t="s">
        <v>8316</v>
      </c>
      <c r="S160" s="29">
        <v>42543</v>
      </c>
      <c r="T160" s="29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75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87">
        <v>11</v>
      </c>
      <c r="P161" s="22">
        <v>26.75</v>
      </c>
      <c r="Q161" s="28" t="s">
        <v>8315</v>
      </c>
      <c r="R161" s="22" t="s">
        <v>8316</v>
      </c>
      <c r="S161" s="29">
        <v>41975</v>
      </c>
      <c r="T161" s="29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75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96">
        <v>18</v>
      </c>
      <c r="P162" s="22">
        <v>64.290000000000006</v>
      </c>
      <c r="Q162" s="28" t="s">
        <v>8315</v>
      </c>
      <c r="R162" s="22" t="s">
        <v>8316</v>
      </c>
      <c r="S162" s="29">
        <v>41795</v>
      </c>
      <c r="T162" s="29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75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77">
        <v>4</v>
      </c>
      <c r="P163" s="22">
        <v>175</v>
      </c>
      <c r="Q163" s="28" t="s">
        <v>8315</v>
      </c>
      <c r="R163" s="22" t="s">
        <v>8316</v>
      </c>
      <c r="S163" s="29">
        <v>42508</v>
      </c>
      <c r="T163" s="29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75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115">
        <v>35</v>
      </c>
      <c r="P164" s="22">
        <v>84.28</v>
      </c>
      <c r="Q164" s="28" t="s">
        <v>8315</v>
      </c>
      <c r="R164" s="22" t="s">
        <v>8316</v>
      </c>
      <c r="S164" s="29">
        <v>41747</v>
      </c>
      <c r="T164" s="29">
        <v>41779</v>
      </c>
    </row>
    <row r="165" spans="1:20" ht="224" x14ac:dyDescent="0.2">
      <c r="A165" s="22">
        <v>3985</v>
      </c>
      <c r="B165" s="23" t="s">
        <v>3981</v>
      </c>
      <c r="C165" s="23" t="s">
        <v>8385</v>
      </c>
      <c r="D165" s="24">
        <v>2000</v>
      </c>
      <c r="E165" s="25">
        <v>641</v>
      </c>
      <c r="F165" s="75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76">
        <v>32</v>
      </c>
      <c r="P165" s="22">
        <v>33.74</v>
      </c>
      <c r="Q165" s="28" t="s">
        <v>8315</v>
      </c>
      <c r="R165" s="22" t="s">
        <v>8316</v>
      </c>
      <c r="S165" s="29">
        <v>42399</v>
      </c>
      <c r="T165" s="29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75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78">
        <v>2</v>
      </c>
      <c r="P166" s="22">
        <v>8</v>
      </c>
      <c r="Q166" s="28" t="s">
        <v>8315</v>
      </c>
      <c r="R166" s="22" t="s">
        <v>8316</v>
      </c>
      <c r="S166" s="29">
        <v>42230</v>
      </c>
      <c r="T166" s="29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75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75">
        <v>0</v>
      </c>
      <c r="P167" s="22" t="e">
        <v>#DIV/0!</v>
      </c>
      <c r="Q167" s="28" t="s">
        <v>8315</v>
      </c>
      <c r="R167" s="22" t="s">
        <v>8316</v>
      </c>
      <c r="S167" s="29">
        <v>42286</v>
      </c>
      <c r="T167" s="29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75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83">
        <v>20</v>
      </c>
      <c r="P168" s="22">
        <v>100</v>
      </c>
      <c r="Q168" s="28" t="s">
        <v>8315</v>
      </c>
      <c r="R168" s="22" t="s">
        <v>8316</v>
      </c>
      <c r="S168" s="29">
        <v>42125</v>
      </c>
      <c r="T168" s="29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75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80">
        <v>5</v>
      </c>
      <c r="P169" s="22">
        <v>60.11</v>
      </c>
      <c r="Q169" s="28" t="s">
        <v>8315</v>
      </c>
      <c r="R169" s="22" t="s">
        <v>8316</v>
      </c>
      <c r="S169" s="29">
        <v>42289</v>
      </c>
      <c r="T169" s="29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75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75">
        <v>0</v>
      </c>
      <c r="P170" s="22">
        <v>3</v>
      </c>
      <c r="Q170" s="28" t="s">
        <v>8315</v>
      </c>
      <c r="R170" s="22" t="s">
        <v>8316</v>
      </c>
      <c r="S170" s="29">
        <v>42107</v>
      </c>
      <c r="T170" s="29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75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75">
        <v>0</v>
      </c>
      <c r="P171" s="22">
        <v>5</v>
      </c>
      <c r="Q171" s="28" t="s">
        <v>8315</v>
      </c>
      <c r="R171" s="22" t="s">
        <v>8316</v>
      </c>
      <c r="S171" s="29">
        <v>41809</v>
      </c>
      <c r="T171" s="29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75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106">
        <v>17</v>
      </c>
      <c r="P172" s="22">
        <v>29.24</v>
      </c>
      <c r="Q172" s="28" t="s">
        <v>8315</v>
      </c>
      <c r="R172" s="22" t="s">
        <v>8316</v>
      </c>
      <c r="S172" s="29">
        <v>41950</v>
      </c>
      <c r="T172" s="29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75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116">
        <v>57</v>
      </c>
      <c r="P173" s="22">
        <v>59.58</v>
      </c>
      <c r="Q173" s="28" t="s">
        <v>8315</v>
      </c>
      <c r="R173" s="22" t="s">
        <v>8316</v>
      </c>
      <c r="S173" s="29">
        <v>42061</v>
      </c>
      <c r="T173" s="29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75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106">
        <v>17</v>
      </c>
      <c r="P174" s="22">
        <v>82.57</v>
      </c>
      <c r="Q174" s="28" t="s">
        <v>8315</v>
      </c>
      <c r="R174" s="22" t="s">
        <v>8316</v>
      </c>
      <c r="S174" s="29">
        <v>41842</v>
      </c>
      <c r="T174" s="29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75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75">
        <v>0</v>
      </c>
      <c r="P175" s="22">
        <v>10</v>
      </c>
      <c r="Q175" s="28" t="s">
        <v>8315</v>
      </c>
      <c r="R175" s="22" t="s">
        <v>8316</v>
      </c>
      <c r="S175" s="29">
        <v>42437</v>
      </c>
      <c r="T175" s="29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75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78">
        <v>2</v>
      </c>
      <c r="P176" s="22">
        <v>5.75</v>
      </c>
      <c r="Q176" s="28" t="s">
        <v>8315</v>
      </c>
      <c r="R176" s="22" t="s">
        <v>8316</v>
      </c>
      <c r="S176" s="29">
        <v>41879</v>
      </c>
      <c r="T176" s="29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75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101">
        <v>10</v>
      </c>
      <c r="P177" s="22">
        <v>100.5</v>
      </c>
      <c r="Q177" s="28" t="s">
        <v>8315</v>
      </c>
      <c r="R177" s="22" t="s">
        <v>8316</v>
      </c>
      <c r="S177" s="29">
        <v>42020</v>
      </c>
      <c r="T177" s="29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75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75">
        <v>0</v>
      </c>
      <c r="P178" s="22">
        <v>1</v>
      </c>
      <c r="Q178" s="28" t="s">
        <v>8315</v>
      </c>
      <c r="R178" s="22" t="s">
        <v>8316</v>
      </c>
      <c r="S178" s="29">
        <v>41890</v>
      </c>
      <c r="T178" s="29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75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82">
        <v>1</v>
      </c>
      <c r="P179" s="22">
        <v>20</v>
      </c>
      <c r="Q179" s="28" t="s">
        <v>8315</v>
      </c>
      <c r="R179" s="22" t="s">
        <v>8316</v>
      </c>
      <c r="S179" s="29">
        <v>41872</v>
      </c>
      <c r="T179" s="29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75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75">
        <v>0</v>
      </c>
      <c r="P180" s="22">
        <v>2</v>
      </c>
      <c r="Q180" s="28" t="s">
        <v>8315</v>
      </c>
      <c r="R180" s="22" t="s">
        <v>8316</v>
      </c>
      <c r="S180" s="29">
        <v>42391</v>
      </c>
      <c r="T180" s="29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75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75">
        <v>0</v>
      </c>
      <c r="P181" s="22">
        <v>5</v>
      </c>
      <c r="Q181" s="28" t="s">
        <v>8315</v>
      </c>
      <c r="R181" s="22" t="s">
        <v>8316</v>
      </c>
      <c r="S181" s="29">
        <v>41848</v>
      </c>
      <c r="T181" s="29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75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111">
        <v>24</v>
      </c>
      <c r="P182" s="22">
        <v>45.84</v>
      </c>
      <c r="Q182" s="28" t="s">
        <v>8315</v>
      </c>
      <c r="R182" s="22" t="s">
        <v>8316</v>
      </c>
      <c r="S182" s="29">
        <v>41921</v>
      </c>
      <c r="T182" s="29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75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82">
        <v>1</v>
      </c>
      <c r="P183" s="22">
        <v>13</v>
      </c>
      <c r="Q183" s="28" t="s">
        <v>8315</v>
      </c>
      <c r="R183" s="22" t="s">
        <v>8316</v>
      </c>
      <c r="S183" s="29">
        <v>42021</v>
      </c>
      <c r="T183" s="29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75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75">
        <v>0</v>
      </c>
      <c r="P184" s="22" t="e">
        <v>#DIV/0!</v>
      </c>
      <c r="Q184" s="28" t="s">
        <v>8315</v>
      </c>
      <c r="R184" s="22" t="s">
        <v>8316</v>
      </c>
      <c r="S184" s="29">
        <v>42419</v>
      </c>
      <c r="T184" s="29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75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75">
        <v>0</v>
      </c>
      <c r="P185" s="22">
        <v>1</v>
      </c>
      <c r="Q185" s="28" t="s">
        <v>8315</v>
      </c>
      <c r="R185" s="22" t="s">
        <v>8316</v>
      </c>
      <c r="S185" s="29">
        <v>42174</v>
      </c>
      <c r="T185" s="29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75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82">
        <v>1</v>
      </c>
      <c r="P186" s="22">
        <v>52.5</v>
      </c>
      <c r="Q186" s="28" t="s">
        <v>8315</v>
      </c>
      <c r="R186" s="22" t="s">
        <v>8316</v>
      </c>
      <c r="S186" s="29">
        <v>41856</v>
      </c>
      <c r="T186" s="29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75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82">
        <v>1</v>
      </c>
      <c r="P187" s="22">
        <v>7.25</v>
      </c>
      <c r="Q187" s="28" t="s">
        <v>8315</v>
      </c>
      <c r="R187" s="22" t="s">
        <v>8316</v>
      </c>
      <c r="S187" s="29">
        <v>42417</v>
      </c>
      <c r="T187" s="29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75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106">
        <v>17</v>
      </c>
      <c r="P188" s="22">
        <v>33.33</v>
      </c>
      <c r="Q188" s="28" t="s">
        <v>8315</v>
      </c>
      <c r="R188" s="22" t="s">
        <v>8316</v>
      </c>
      <c r="S188" s="29">
        <v>42057</v>
      </c>
      <c r="T188" s="29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75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82">
        <v>1</v>
      </c>
      <c r="P189" s="22">
        <v>62.5</v>
      </c>
      <c r="Q189" s="28" t="s">
        <v>8315</v>
      </c>
      <c r="R189" s="22" t="s">
        <v>8316</v>
      </c>
      <c r="S189" s="29">
        <v>41878</v>
      </c>
      <c r="T189" s="29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75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117">
        <v>70</v>
      </c>
      <c r="P190" s="22">
        <v>63.56</v>
      </c>
      <c r="Q190" s="28" t="s">
        <v>8315</v>
      </c>
      <c r="R190" s="22" t="s">
        <v>8316</v>
      </c>
      <c r="S190" s="29">
        <v>41990</v>
      </c>
      <c r="T190" s="29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75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75">
        <v>0</v>
      </c>
      <c r="P191" s="22" t="e">
        <v>#DIV/0!</v>
      </c>
      <c r="Q191" s="28" t="s">
        <v>8315</v>
      </c>
      <c r="R191" s="22" t="s">
        <v>8316</v>
      </c>
      <c r="S191" s="29">
        <v>42408</v>
      </c>
      <c r="T191" s="29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75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82">
        <v>1</v>
      </c>
      <c r="P192" s="22">
        <v>10</v>
      </c>
      <c r="Q192" s="28" t="s">
        <v>8315</v>
      </c>
      <c r="R192" s="22" t="s">
        <v>8316</v>
      </c>
      <c r="S192" s="29">
        <v>42217</v>
      </c>
      <c r="T192" s="29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75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75">
        <v>0</v>
      </c>
      <c r="P193" s="22" t="e">
        <v>#DIV/0!</v>
      </c>
      <c r="Q193" s="28" t="s">
        <v>8315</v>
      </c>
      <c r="R193" s="22" t="s">
        <v>8316</v>
      </c>
      <c r="S193" s="29">
        <v>42282</v>
      </c>
      <c r="T193" s="29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75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81">
        <v>7</v>
      </c>
      <c r="P194" s="22">
        <v>30.71</v>
      </c>
      <c r="Q194" s="28" t="s">
        <v>8315</v>
      </c>
      <c r="R194" s="22" t="s">
        <v>8316</v>
      </c>
      <c r="S194" s="29">
        <v>42768</v>
      </c>
      <c r="T194" s="29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75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102">
        <v>28</v>
      </c>
      <c r="P195" s="22">
        <v>51</v>
      </c>
      <c r="Q195" s="28" t="s">
        <v>8315</v>
      </c>
      <c r="R195" s="22" t="s">
        <v>8316</v>
      </c>
      <c r="S195" s="29">
        <v>41765</v>
      </c>
      <c r="T195" s="29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75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75">
        <v>0</v>
      </c>
      <c r="P196" s="22" t="e">
        <v>#DIV/0!</v>
      </c>
      <c r="Q196" s="28" t="s">
        <v>8315</v>
      </c>
      <c r="R196" s="22" t="s">
        <v>8316</v>
      </c>
      <c r="S196" s="29">
        <v>42322</v>
      </c>
      <c r="T196" s="29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75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104">
        <v>16</v>
      </c>
      <c r="P197" s="22">
        <v>66.67</v>
      </c>
      <c r="Q197" s="28" t="s">
        <v>8315</v>
      </c>
      <c r="R197" s="22" t="s">
        <v>8316</v>
      </c>
      <c r="S197" s="29">
        <v>42374</v>
      </c>
      <c r="T197" s="29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75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75">
        <v>0</v>
      </c>
      <c r="P198" s="22" t="e">
        <v>#DIV/0!</v>
      </c>
      <c r="Q198" s="28" t="s">
        <v>8315</v>
      </c>
      <c r="R198" s="22" t="s">
        <v>8316</v>
      </c>
      <c r="S198" s="29">
        <v>41941</v>
      </c>
      <c r="T198" s="29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75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81">
        <v>7</v>
      </c>
      <c r="P199" s="22">
        <v>59</v>
      </c>
      <c r="Q199" s="28" t="s">
        <v>8315</v>
      </c>
      <c r="R199" s="22" t="s">
        <v>8316</v>
      </c>
      <c r="S199" s="29">
        <v>42293</v>
      </c>
      <c r="T199" s="29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75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82">
        <v>1</v>
      </c>
      <c r="P200" s="22">
        <v>100</v>
      </c>
      <c r="Q200" s="28" t="s">
        <v>8315</v>
      </c>
      <c r="R200" s="22" t="s">
        <v>8316</v>
      </c>
      <c r="S200" s="29">
        <v>42067</v>
      </c>
      <c r="T200" s="29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75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97">
        <v>37</v>
      </c>
      <c r="P201" s="22">
        <v>147.4</v>
      </c>
      <c r="Q201" s="28" t="s">
        <v>8315</v>
      </c>
      <c r="R201" s="22" t="s">
        <v>8316</v>
      </c>
      <c r="S201" s="29">
        <v>41903</v>
      </c>
      <c r="T201" s="29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75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118">
        <v>47</v>
      </c>
      <c r="P202" s="22">
        <v>166.06</v>
      </c>
      <c r="Q202" s="28" t="s">
        <v>8315</v>
      </c>
      <c r="R202" s="22" t="s">
        <v>8316</v>
      </c>
      <c r="S202" s="29">
        <v>41804</v>
      </c>
      <c r="T202" s="29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75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87">
        <v>11</v>
      </c>
      <c r="P203" s="22">
        <v>40</v>
      </c>
      <c r="Q203" s="28" t="s">
        <v>8315</v>
      </c>
      <c r="R203" s="22" t="s">
        <v>8316</v>
      </c>
      <c r="S203" s="29">
        <v>42497</v>
      </c>
      <c r="T203" s="29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75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109">
        <v>12</v>
      </c>
      <c r="P204" s="22">
        <v>75.25</v>
      </c>
      <c r="Q204" s="28" t="s">
        <v>8315</v>
      </c>
      <c r="R204" s="22" t="s">
        <v>8316</v>
      </c>
      <c r="S204" s="29">
        <v>41869</v>
      </c>
      <c r="T204" s="29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75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119">
        <v>60</v>
      </c>
      <c r="P205" s="22">
        <v>60</v>
      </c>
      <c r="Q205" s="28" t="s">
        <v>8315</v>
      </c>
      <c r="R205" s="22" t="s">
        <v>8316</v>
      </c>
      <c r="S205" s="29">
        <v>42305</v>
      </c>
      <c r="T205" s="29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75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120">
        <v>31</v>
      </c>
      <c r="P206" s="22">
        <v>1250</v>
      </c>
      <c r="Q206" s="28" t="s">
        <v>8315</v>
      </c>
      <c r="R206" s="22" t="s">
        <v>8316</v>
      </c>
      <c r="S206" s="29">
        <v>42144</v>
      </c>
      <c r="T206" s="29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75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75">
        <v>0</v>
      </c>
      <c r="P207" s="22">
        <v>7</v>
      </c>
      <c r="Q207" s="28" t="s">
        <v>8315</v>
      </c>
      <c r="R207" s="22" t="s">
        <v>8316</v>
      </c>
      <c r="S207" s="29">
        <v>41995</v>
      </c>
      <c r="T207" s="29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75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86">
        <v>38</v>
      </c>
      <c r="P208" s="22">
        <v>56.25</v>
      </c>
      <c r="Q208" s="28" t="s">
        <v>8315</v>
      </c>
      <c r="R208" s="22" t="s">
        <v>8316</v>
      </c>
      <c r="S208" s="29">
        <v>42074</v>
      </c>
      <c r="T208" s="29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75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107">
        <v>8</v>
      </c>
      <c r="P209" s="22">
        <v>38.33</v>
      </c>
      <c r="Q209" s="28" t="s">
        <v>8315</v>
      </c>
      <c r="R209" s="22" t="s">
        <v>8316</v>
      </c>
      <c r="S209" s="29">
        <v>41904</v>
      </c>
      <c r="T209" s="29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75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78">
        <v>2</v>
      </c>
      <c r="P210" s="22">
        <v>27.5</v>
      </c>
      <c r="Q210" s="28" t="s">
        <v>8315</v>
      </c>
      <c r="R210" s="22" t="s">
        <v>8316</v>
      </c>
      <c r="S210" s="29">
        <v>41991</v>
      </c>
      <c r="T210" s="29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75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75">
        <v>0</v>
      </c>
      <c r="P211" s="22">
        <v>16</v>
      </c>
      <c r="Q211" s="28" t="s">
        <v>8315</v>
      </c>
      <c r="R211" s="22" t="s">
        <v>8316</v>
      </c>
      <c r="S211" s="29">
        <v>42169</v>
      </c>
      <c r="T211" s="29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75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75">
        <v>0</v>
      </c>
      <c r="P212" s="22">
        <v>1</v>
      </c>
      <c r="Q212" s="28" t="s">
        <v>8315</v>
      </c>
      <c r="R212" s="22" t="s">
        <v>8316</v>
      </c>
      <c r="S212" s="29">
        <v>41905</v>
      </c>
      <c r="T212" s="29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75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75">
        <v>0</v>
      </c>
      <c r="P213" s="22" t="e">
        <v>#DIV/0!</v>
      </c>
      <c r="Q213" s="28" t="s">
        <v>8315</v>
      </c>
      <c r="R213" s="22" t="s">
        <v>8316</v>
      </c>
      <c r="S213" s="29">
        <v>41761</v>
      </c>
      <c r="T213" s="29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75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86">
        <v>38</v>
      </c>
      <c r="P214" s="22">
        <v>86.62</v>
      </c>
      <c r="Q214" s="28" t="s">
        <v>8315</v>
      </c>
      <c r="R214" s="22" t="s">
        <v>8316</v>
      </c>
      <c r="S214" s="29">
        <v>41865</v>
      </c>
      <c r="T214" s="29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75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75">
        <v>0</v>
      </c>
      <c r="P215" s="22" t="e">
        <v>#DIV/0!</v>
      </c>
      <c r="Q215" s="28" t="s">
        <v>8315</v>
      </c>
      <c r="R215" s="22" t="s">
        <v>8316</v>
      </c>
      <c r="S215" s="29">
        <v>42613</v>
      </c>
      <c r="T215" s="29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75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121">
        <v>53</v>
      </c>
      <c r="P216" s="22">
        <v>88.33</v>
      </c>
      <c r="Q216" s="28" t="s">
        <v>8315</v>
      </c>
      <c r="R216" s="22" t="s">
        <v>8316</v>
      </c>
      <c r="S216" s="29">
        <v>42534</v>
      </c>
      <c r="T216" s="29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75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92">
        <v>3</v>
      </c>
      <c r="P217" s="22">
        <v>23.75</v>
      </c>
      <c r="Q217" s="28" t="s">
        <v>8315</v>
      </c>
      <c r="R217" s="22" t="s">
        <v>8316</v>
      </c>
      <c r="S217" s="29">
        <v>42446</v>
      </c>
      <c r="T217" s="29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75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75">
        <v>0</v>
      </c>
      <c r="P218" s="22" t="e">
        <v>#DIV/0!</v>
      </c>
      <c r="Q218" s="28" t="s">
        <v>8315</v>
      </c>
      <c r="R218" s="22" t="s">
        <v>8316</v>
      </c>
      <c r="S218" s="29">
        <v>42421</v>
      </c>
      <c r="T218" s="29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75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78">
        <v>2</v>
      </c>
      <c r="P219" s="22">
        <v>163.33000000000001</v>
      </c>
      <c r="Q219" s="28" t="s">
        <v>8315</v>
      </c>
      <c r="R219" s="22" t="s">
        <v>8316</v>
      </c>
      <c r="S219" s="29">
        <v>42523</v>
      </c>
      <c r="T219" s="29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75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82">
        <v>1</v>
      </c>
      <c r="P220" s="22">
        <v>6.75</v>
      </c>
      <c r="Q220" s="28" t="s">
        <v>8315</v>
      </c>
      <c r="R220" s="22" t="s">
        <v>8316</v>
      </c>
      <c r="S220" s="29">
        <v>41833</v>
      </c>
      <c r="T220" s="29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75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75">
        <v>0</v>
      </c>
      <c r="P221" s="22">
        <v>25</v>
      </c>
      <c r="Q221" s="28" t="s">
        <v>8315</v>
      </c>
      <c r="R221" s="22" t="s">
        <v>8316</v>
      </c>
      <c r="S221" s="29">
        <v>42479</v>
      </c>
      <c r="T221" s="29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75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122">
        <v>61</v>
      </c>
      <c r="P222" s="22">
        <v>179.12</v>
      </c>
      <c r="Q222" s="28" t="s">
        <v>8315</v>
      </c>
      <c r="R222" s="22" t="s">
        <v>8316</v>
      </c>
      <c r="S222" s="29">
        <v>42235</v>
      </c>
      <c r="T222" s="29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75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82">
        <v>1</v>
      </c>
      <c r="P223" s="22">
        <v>34.950000000000003</v>
      </c>
      <c r="Q223" s="28" t="s">
        <v>8315</v>
      </c>
      <c r="R223" s="22" t="s">
        <v>8316</v>
      </c>
      <c r="S223" s="29">
        <v>42718</v>
      </c>
      <c r="T223" s="29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75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106">
        <v>17</v>
      </c>
      <c r="P224" s="22">
        <v>27.5</v>
      </c>
      <c r="Q224" s="28" t="s">
        <v>8315</v>
      </c>
      <c r="R224" s="22" t="s">
        <v>8316</v>
      </c>
      <c r="S224" s="29">
        <v>42031</v>
      </c>
      <c r="T224" s="29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75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82">
        <v>1</v>
      </c>
      <c r="P225" s="22">
        <v>18.5</v>
      </c>
      <c r="Q225" s="28" t="s">
        <v>8315</v>
      </c>
      <c r="R225" s="22" t="s">
        <v>8316</v>
      </c>
      <c r="S225" s="29">
        <v>42078</v>
      </c>
      <c r="T225" s="29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75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75">
        <v>0</v>
      </c>
      <c r="P226" s="22" t="e">
        <v>#DIV/0!</v>
      </c>
      <c r="Q226" s="28" t="s">
        <v>8315</v>
      </c>
      <c r="R226" s="22" t="s">
        <v>8316</v>
      </c>
      <c r="S226" s="29">
        <v>41905</v>
      </c>
      <c r="T226" s="29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75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93">
        <v>9</v>
      </c>
      <c r="P227" s="22">
        <v>222.5</v>
      </c>
      <c r="Q227" s="28" t="s">
        <v>8315</v>
      </c>
      <c r="R227" s="22" t="s">
        <v>8316</v>
      </c>
      <c r="S227" s="29">
        <v>42695</v>
      </c>
      <c r="T227" s="29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75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75">
        <v>0</v>
      </c>
      <c r="P228" s="22">
        <v>5</v>
      </c>
      <c r="Q228" s="28" t="s">
        <v>8315</v>
      </c>
      <c r="R228" s="22" t="s">
        <v>8316</v>
      </c>
      <c r="S228" s="29">
        <v>42510</v>
      </c>
      <c r="T228" s="29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75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75">
        <v>0</v>
      </c>
      <c r="P229" s="22" t="e">
        <v>#DIV/0!</v>
      </c>
      <c r="Q229" s="28" t="s">
        <v>8315</v>
      </c>
      <c r="R229" s="22" t="s">
        <v>8316</v>
      </c>
      <c r="S229" s="29">
        <v>42511</v>
      </c>
      <c r="T229" s="29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75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104">
        <v>16</v>
      </c>
      <c r="P230" s="22">
        <v>29.17</v>
      </c>
      <c r="Q230" s="28" t="s">
        <v>8315</v>
      </c>
      <c r="R230" s="22" t="s">
        <v>8316</v>
      </c>
      <c r="S230" s="29">
        <v>42041</v>
      </c>
      <c r="T230" s="29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75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78">
        <v>2</v>
      </c>
      <c r="P231" s="22">
        <v>1.5</v>
      </c>
      <c r="Q231" s="28" t="s">
        <v>8315</v>
      </c>
      <c r="R231" s="22" t="s">
        <v>8316</v>
      </c>
      <c r="S231" s="29">
        <v>42307</v>
      </c>
      <c r="T231" s="29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75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99">
        <v>22</v>
      </c>
      <c r="P232" s="22">
        <v>126.5</v>
      </c>
      <c r="Q232" s="28" t="s">
        <v>8315</v>
      </c>
      <c r="R232" s="22" t="s">
        <v>8316</v>
      </c>
      <c r="S232" s="29">
        <v>42353</v>
      </c>
      <c r="T232" s="29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75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75">
        <v>0</v>
      </c>
      <c r="P233" s="22">
        <v>10</v>
      </c>
      <c r="Q233" s="28" t="s">
        <v>8315</v>
      </c>
      <c r="R233" s="22" t="s">
        <v>8316</v>
      </c>
      <c r="S233" s="29">
        <v>42058</v>
      </c>
      <c r="T233" s="29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75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80">
        <v>5</v>
      </c>
      <c r="P234" s="22">
        <v>9.4</v>
      </c>
      <c r="Q234" s="28" t="s">
        <v>8315</v>
      </c>
      <c r="R234" s="22" t="s">
        <v>8316</v>
      </c>
      <c r="S234" s="29">
        <v>42304</v>
      </c>
      <c r="T234" s="29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75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75">
        <v>0</v>
      </c>
      <c r="P235" s="22" t="e">
        <v>#DIV/0!</v>
      </c>
      <c r="Q235" s="28" t="s">
        <v>8315</v>
      </c>
      <c r="R235" s="22" t="s">
        <v>8316</v>
      </c>
      <c r="S235" s="29">
        <v>42538</v>
      </c>
      <c r="T235" s="29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75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80">
        <v>5</v>
      </c>
      <c r="P236" s="22">
        <v>30</v>
      </c>
      <c r="Q236" s="28" t="s">
        <v>8315</v>
      </c>
      <c r="R236" s="22" t="s">
        <v>8316</v>
      </c>
      <c r="S236" s="29">
        <v>42122</v>
      </c>
      <c r="T236" s="29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75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92">
        <v>3</v>
      </c>
      <c r="P237" s="22">
        <v>10.67</v>
      </c>
      <c r="Q237" s="28" t="s">
        <v>8315</v>
      </c>
      <c r="R237" s="22" t="s">
        <v>8316</v>
      </c>
      <c r="S237" s="29">
        <v>42209</v>
      </c>
      <c r="T237" s="29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75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105">
        <v>13</v>
      </c>
      <c r="P238" s="22">
        <v>25.5</v>
      </c>
      <c r="Q238" s="28" t="s">
        <v>8315</v>
      </c>
      <c r="R238" s="22" t="s">
        <v>8316</v>
      </c>
      <c r="S238" s="29">
        <v>41990</v>
      </c>
      <c r="T238" s="29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75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75">
        <v>0</v>
      </c>
      <c r="P239" s="22">
        <v>20</v>
      </c>
      <c r="Q239" s="28" t="s">
        <v>8315</v>
      </c>
      <c r="R239" s="22" t="s">
        <v>8316</v>
      </c>
      <c r="S239" s="29">
        <v>42039</v>
      </c>
      <c r="T239" s="29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75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97">
        <v>37</v>
      </c>
      <c r="P240" s="22">
        <v>91.25</v>
      </c>
      <c r="Q240" s="28" t="s">
        <v>8315</v>
      </c>
      <c r="R240" s="22" t="s">
        <v>8316</v>
      </c>
      <c r="S240" s="29">
        <v>41890</v>
      </c>
      <c r="T240" s="29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75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75">
        <v>0</v>
      </c>
      <c r="P241" s="22" t="e">
        <v>#DIV/0!</v>
      </c>
      <c r="Q241" s="28" t="s">
        <v>8315</v>
      </c>
      <c r="R241" s="22" t="s">
        <v>8316</v>
      </c>
      <c r="S241" s="29">
        <v>42495</v>
      </c>
      <c r="T241" s="29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75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82">
        <v>1</v>
      </c>
      <c r="P242" s="22">
        <v>50</v>
      </c>
      <c r="Q242" s="28" t="s">
        <v>8315</v>
      </c>
      <c r="R242" s="22" t="s">
        <v>8316</v>
      </c>
      <c r="S242" s="29">
        <v>42570</v>
      </c>
      <c r="T242" s="29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75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75">
        <v>0</v>
      </c>
      <c r="P243" s="22" t="e">
        <v>#DIV/0!</v>
      </c>
      <c r="Q243" s="28" t="s">
        <v>8315</v>
      </c>
      <c r="R243" s="22" t="s">
        <v>8316</v>
      </c>
      <c r="S243" s="29">
        <v>41927</v>
      </c>
      <c r="T243" s="29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75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75">
        <v>0</v>
      </c>
      <c r="P244" s="22" t="e">
        <v>#DIV/0!</v>
      </c>
      <c r="Q244" s="28" t="s">
        <v>8315</v>
      </c>
      <c r="R244" s="22" t="s">
        <v>8316</v>
      </c>
      <c r="S244" s="29">
        <v>42730</v>
      </c>
      <c r="T244" s="29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75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100">
        <v>27</v>
      </c>
      <c r="P245" s="22">
        <v>22.83</v>
      </c>
      <c r="Q245" s="28" t="s">
        <v>8315</v>
      </c>
      <c r="R245" s="22" t="s">
        <v>8316</v>
      </c>
      <c r="S245" s="29">
        <v>42475</v>
      </c>
      <c r="T245" s="29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75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101">
        <v>10</v>
      </c>
      <c r="P246" s="22">
        <v>16.670000000000002</v>
      </c>
      <c r="Q246" s="28" t="s">
        <v>8315</v>
      </c>
      <c r="R246" s="22" t="s">
        <v>8316</v>
      </c>
      <c r="S246" s="29">
        <v>42188</v>
      </c>
      <c r="T246" s="29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75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123">
        <v>71</v>
      </c>
      <c r="P247" s="22">
        <v>106.97</v>
      </c>
      <c r="Q247" s="28" t="s">
        <v>8315</v>
      </c>
      <c r="R247" s="22" t="s">
        <v>8316</v>
      </c>
      <c r="S247" s="29">
        <v>42053</v>
      </c>
      <c r="T247" s="29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75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78">
        <v>2</v>
      </c>
      <c r="P248" s="22">
        <v>10.25</v>
      </c>
      <c r="Q248" s="28" t="s">
        <v>8315</v>
      </c>
      <c r="R248" s="22" t="s">
        <v>8316</v>
      </c>
      <c r="S248" s="29">
        <v>41883</v>
      </c>
      <c r="T248" s="29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75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78">
        <v>2</v>
      </c>
      <c r="P249" s="22">
        <v>59</v>
      </c>
      <c r="Q249" s="28" t="s">
        <v>8315</v>
      </c>
      <c r="R249" s="22" t="s">
        <v>8316</v>
      </c>
      <c r="S249" s="29">
        <v>42767</v>
      </c>
      <c r="T249" s="29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75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92">
        <v>3</v>
      </c>
      <c r="P250" s="22">
        <v>15.67</v>
      </c>
      <c r="Q250" s="28" t="s">
        <v>8315</v>
      </c>
      <c r="R250" s="22" t="s">
        <v>8316</v>
      </c>
      <c r="S250" s="29">
        <v>42029</v>
      </c>
      <c r="T250" s="29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75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75">
        <v>0</v>
      </c>
      <c r="P251" s="22">
        <v>1</v>
      </c>
      <c r="Q251" s="28" t="s">
        <v>8315</v>
      </c>
      <c r="R251" s="22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F9D5-808D-B241-987D-7240280F42B1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6.1640625" customWidth="1"/>
    <col min="2" max="2" width="13.1640625" customWidth="1"/>
    <col min="3" max="3" width="11.1640625" bestFit="1" customWidth="1"/>
  </cols>
  <sheetData>
    <row r="1" spans="1:3" x14ac:dyDescent="0.2">
      <c r="B1" s="124" t="s">
        <v>8390</v>
      </c>
      <c r="C1" s="124" t="s">
        <v>8391</v>
      </c>
    </row>
    <row r="2" spans="1:3" x14ac:dyDescent="0.2">
      <c r="A2" t="s">
        <v>8386</v>
      </c>
      <c r="B2" s="124">
        <f>AVERAGE('Successful US Kickstarters'!D:D)</f>
        <v>5048.8786407766993</v>
      </c>
      <c r="C2" s="124">
        <f>AVERAGE('Failed US Kickstarters'!D:D)</f>
        <v>10554.212</v>
      </c>
    </row>
    <row r="3" spans="1:3" x14ac:dyDescent="0.2">
      <c r="A3" t="s">
        <v>8387</v>
      </c>
      <c r="B3" s="124">
        <f>MEDIAN('Successful US Kickstarters'!D:D)</f>
        <v>3000</v>
      </c>
      <c r="C3" s="124">
        <f>MEDIAN('Failed US Kickstarters'!D:D)</f>
        <v>5000</v>
      </c>
    </row>
    <row r="4" spans="1:3" x14ac:dyDescent="0.2">
      <c r="A4" t="s">
        <v>8392</v>
      </c>
      <c r="B4" s="124">
        <f>_xlfn.STDEV.P('Successful US Kickstarters'!D:D)</f>
        <v>7748.7537726373303</v>
      </c>
      <c r="C4" s="124">
        <f>_xlfn.STDEV.P('Failed US Kickstarters'!D:D)</f>
        <v>21967.731061515115</v>
      </c>
    </row>
    <row r="5" spans="1:3" x14ac:dyDescent="0.2">
      <c r="A5" t="s">
        <v>8393</v>
      </c>
      <c r="B5" s="124">
        <f>_xlfn.QUARTILE.EXC('Successful US Kickstarters'!D:D, 3)</f>
        <v>5000</v>
      </c>
      <c r="C5" s="124">
        <f>_xlfn.QUARTILE.EXC('Failed US Kickstarters'!D:D, 3)</f>
        <v>10000</v>
      </c>
    </row>
    <row r="6" spans="1:3" x14ac:dyDescent="0.2">
      <c r="A6" t="s">
        <v>8394</v>
      </c>
      <c r="B6" s="124">
        <f>_xlfn.QUARTILE.EXC('Successful US Kickstarters'!D:D, 1)</f>
        <v>1500</v>
      </c>
      <c r="C6" s="124">
        <f>_xlfn.QUARTILE.EXC('Failed US Kickstarters'!D:D, 1)</f>
        <v>2000</v>
      </c>
    </row>
    <row r="7" spans="1:3" x14ac:dyDescent="0.2">
      <c r="A7" t="s">
        <v>8395</v>
      </c>
      <c r="B7" s="124">
        <f>B5-B6</f>
        <v>3500</v>
      </c>
      <c r="C7" s="124">
        <f>C5 - C6</f>
        <v>8000</v>
      </c>
    </row>
    <row r="8" spans="1:3" x14ac:dyDescent="0.2">
      <c r="B8" s="124"/>
      <c r="C8" s="124"/>
    </row>
    <row r="9" spans="1:3" x14ac:dyDescent="0.2">
      <c r="A9" t="s">
        <v>8388</v>
      </c>
      <c r="B9" s="124">
        <f>AVERAGE('Successful US Kickstarters'!E:E)</f>
        <v>5601.5458009708727</v>
      </c>
      <c r="C9" s="124">
        <f>AVERAGE('Failed US Kickstarters'!E:E)</f>
        <v>558.65484000000004</v>
      </c>
    </row>
    <row r="10" spans="1:3" x14ac:dyDescent="0.2">
      <c r="A10" t="s">
        <v>8389</v>
      </c>
      <c r="B10" s="124">
        <f>MEDIAN('Successful US Kickstarters'!E:E)</f>
        <v>3167.5</v>
      </c>
      <c r="C10" s="124">
        <f>MEDIAN('Failed US Kickstarters'!E:E)</f>
        <v>103</v>
      </c>
    </row>
    <row r="11" spans="1:3" x14ac:dyDescent="0.2">
      <c r="A11" t="s">
        <v>8396</v>
      </c>
      <c r="B11" s="125">
        <f>_xlfn.STDEV.P('Successful US Kickstarters'!E:E)</f>
        <v>8334.5731699164608</v>
      </c>
      <c r="C11" s="125">
        <f>_xlfn.STDEV.P('Failed US Kickstarters'!E:E)</f>
        <v>1330.5230280400915</v>
      </c>
    </row>
    <row r="12" spans="1:3" x14ac:dyDescent="0.2">
      <c r="A12" t="s">
        <v>8397</v>
      </c>
      <c r="B12" s="125">
        <f>_xlfn.QUARTILE.EXC('Successful US Kickstarters'!E:E, 3)</f>
        <v>5699</v>
      </c>
      <c r="C12" s="125">
        <f>_xlfn.QUARTILE.EXC('Failed US Kickstarters'!E:E, 3)</f>
        <v>501</v>
      </c>
    </row>
    <row r="13" spans="1:3" x14ac:dyDescent="0.2">
      <c r="A13" t="s">
        <v>8398</v>
      </c>
      <c r="B13" s="125">
        <f>_xlfn.QUARTILE.EXC('Successful US Kickstarters'!E:E, 1)</f>
        <v>1716.5074999999999</v>
      </c>
      <c r="C13" s="125">
        <f>_xlfn.QUARTILE.EXC('Failed US Kickstarters'!E:E, 1)</f>
        <v>9.25</v>
      </c>
    </row>
    <row r="14" spans="1:3" x14ac:dyDescent="0.2">
      <c r="A14" t="s">
        <v>8399</v>
      </c>
      <c r="B14" s="126">
        <f>B12-B13</f>
        <v>3982.4925000000003</v>
      </c>
      <c r="C14" s="12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E0499-C3B2-5A4E-967C-996F092FF344}">
  <dimension ref="A1:T413"/>
  <sheetViews>
    <sheetView workbookViewId="0">
      <selection activeCell="B2" sqref="B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8305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8304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8315</v>
      </c>
      <c r="R2" s="22" t="s">
        <v>8316</v>
      </c>
      <c r="S2" s="29">
        <v>42646</v>
      </c>
      <c r="T2" s="29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30">
        <v>115</v>
      </c>
      <c r="P3" s="22">
        <v>110.97</v>
      </c>
      <c r="Q3" s="28" t="s">
        <v>8315</v>
      </c>
      <c r="R3" s="22" t="s">
        <v>8316</v>
      </c>
      <c r="S3" s="29">
        <v>42430</v>
      </c>
      <c r="T3" s="29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31">
        <v>121</v>
      </c>
      <c r="P4" s="22">
        <v>71.790000000000006</v>
      </c>
      <c r="Q4" s="28" t="s">
        <v>8315</v>
      </c>
      <c r="R4" s="22" t="s">
        <v>8316</v>
      </c>
      <c r="S4" s="29">
        <v>42238</v>
      </c>
      <c r="T4" s="29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32">
        <v>100</v>
      </c>
      <c r="P5" s="22">
        <v>1000</v>
      </c>
      <c r="Q5" s="28" t="s">
        <v>8315</v>
      </c>
      <c r="R5" s="22" t="s">
        <v>8316</v>
      </c>
      <c r="S5" s="29">
        <v>41850</v>
      </c>
      <c r="T5" s="29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33">
        <v>101</v>
      </c>
      <c r="P6" s="22">
        <v>63.83</v>
      </c>
      <c r="Q6" s="28" t="s">
        <v>8315</v>
      </c>
      <c r="R6" s="22" t="s">
        <v>8316</v>
      </c>
      <c r="S6" s="29">
        <v>42753</v>
      </c>
      <c r="T6" s="29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34">
        <v>116</v>
      </c>
      <c r="P7" s="22">
        <v>44.33</v>
      </c>
      <c r="Q7" s="28" t="s">
        <v>8315</v>
      </c>
      <c r="R7" s="22" t="s">
        <v>8316</v>
      </c>
      <c r="S7" s="29">
        <v>42155</v>
      </c>
      <c r="T7" s="29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35">
        <v>108</v>
      </c>
      <c r="P8" s="22">
        <v>126.55</v>
      </c>
      <c r="Q8" s="28" t="s">
        <v>8315</v>
      </c>
      <c r="R8" s="22" t="s">
        <v>8316</v>
      </c>
      <c r="S8" s="29">
        <v>42157</v>
      </c>
      <c r="T8" s="29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32">
        <v>100</v>
      </c>
      <c r="P9" s="22">
        <v>129.03</v>
      </c>
      <c r="Q9" s="28" t="s">
        <v>8315</v>
      </c>
      <c r="R9" s="22" t="s">
        <v>8316</v>
      </c>
      <c r="S9" s="29">
        <v>42676</v>
      </c>
      <c r="T9" s="29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36">
        <v>123</v>
      </c>
      <c r="P10" s="22">
        <v>71.239999999999995</v>
      </c>
      <c r="Q10" s="28" t="s">
        <v>8315</v>
      </c>
      <c r="R10" s="22" t="s">
        <v>8316</v>
      </c>
      <c r="S10" s="29">
        <v>42473</v>
      </c>
      <c r="T10" s="29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31">
        <v>121</v>
      </c>
      <c r="P11" s="22">
        <v>40.85</v>
      </c>
      <c r="Q11" s="28" t="s">
        <v>8315</v>
      </c>
      <c r="R11" s="22" t="s">
        <v>8316</v>
      </c>
      <c r="S11" s="29">
        <v>42282</v>
      </c>
      <c r="T11" s="29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37">
        <v>302</v>
      </c>
      <c r="P12" s="22">
        <v>252.02</v>
      </c>
      <c r="Q12" s="28" t="s">
        <v>8315</v>
      </c>
      <c r="R12" s="22" t="s">
        <v>8316</v>
      </c>
      <c r="S12" s="29">
        <v>42473</v>
      </c>
      <c r="T12" s="29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33">
        <v>101</v>
      </c>
      <c r="P13" s="22">
        <v>65.16</v>
      </c>
      <c r="Q13" s="28" t="s">
        <v>8315</v>
      </c>
      <c r="R13" s="22" t="s">
        <v>8316</v>
      </c>
      <c r="S13" s="29">
        <v>42712</v>
      </c>
      <c r="T13" s="29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32">
        <v>100</v>
      </c>
      <c r="P14" s="22">
        <v>65.87</v>
      </c>
      <c r="Q14" s="28" t="s">
        <v>8315</v>
      </c>
      <c r="R14" s="22" t="s">
        <v>8316</v>
      </c>
      <c r="S14" s="29">
        <v>42561</v>
      </c>
      <c r="T14" s="29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38">
        <v>125</v>
      </c>
      <c r="P15" s="22">
        <v>36.08</v>
      </c>
      <c r="Q15" s="28" t="s">
        <v>8315</v>
      </c>
      <c r="R15" s="22" t="s">
        <v>8316</v>
      </c>
      <c r="S15" s="29">
        <v>42709</v>
      </c>
      <c r="T15" s="29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39">
        <v>109</v>
      </c>
      <c r="P16" s="22">
        <v>44.19</v>
      </c>
      <c r="Q16" s="28" t="s">
        <v>8315</v>
      </c>
      <c r="R16" s="22" t="s">
        <v>8316</v>
      </c>
      <c r="S16" s="29">
        <v>42086</v>
      </c>
      <c r="T16" s="29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40">
        <v>146</v>
      </c>
      <c r="P17" s="22">
        <v>104.07</v>
      </c>
      <c r="Q17" s="28" t="s">
        <v>8315</v>
      </c>
      <c r="R17" s="22" t="s">
        <v>8316</v>
      </c>
      <c r="S17" s="29">
        <v>42064</v>
      </c>
      <c r="T17" s="29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41">
        <v>102</v>
      </c>
      <c r="P18" s="22">
        <v>127.79</v>
      </c>
      <c r="Q18" s="28" t="s">
        <v>8315</v>
      </c>
      <c r="R18" s="22" t="s">
        <v>8316</v>
      </c>
      <c r="S18" s="29">
        <v>42292</v>
      </c>
      <c r="T18" s="29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42">
        <v>110</v>
      </c>
      <c r="P19" s="22">
        <v>92.04</v>
      </c>
      <c r="Q19" s="28" t="s">
        <v>8315</v>
      </c>
      <c r="R19" s="22" t="s">
        <v>8316</v>
      </c>
      <c r="S19" s="29">
        <v>42461</v>
      </c>
      <c r="T19" s="29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43">
        <v>124</v>
      </c>
      <c r="P20" s="22">
        <v>135.63</v>
      </c>
      <c r="Q20" s="28" t="s">
        <v>8315</v>
      </c>
      <c r="R20" s="22" t="s">
        <v>8316</v>
      </c>
      <c r="S20" s="29">
        <v>42169</v>
      </c>
      <c r="T20" s="29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44">
        <v>135</v>
      </c>
      <c r="P21" s="22">
        <v>168.75</v>
      </c>
      <c r="Q21" s="28" t="s">
        <v>8315</v>
      </c>
      <c r="R21" s="22" t="s">
        <v>8316</v>
      </c>
      <c r="S21" s="29">
        <v>42483</v>
      </c>
      <c r="T21" s="29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45">
        <v>103</v>
      </c>
      <c r="P22" s="22">
        <v>70.86</v>
      </c>
      <c r="Q22" s="28" t="s">
        <v>8315</v>
      </c>
      <c r="R22" s="22" t="s">
        <v>8316</v>
      </c>
      <c r="S22" s="29">
        <v>42195</v>
      </c>
      <c r="T22" s="29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32">
        <v>100</v>
      </c>
      <c r="P23" s="22">
        <v>50</v>
      </c>
      <c r="Q23" s="28" t="s">
        <v>8315</v>
      </c>
      <c r="R23" s="22" t="s">
        <v>8316</v>
      </c>
      <c r="S23" s="29">
        <v>42675</v>
      </c>
      <c r="T23" s="29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8315</v>
      </c>
      <c r="R24" s="22" t="s">
        <v>8316</v>
      </c>
      <c r="S24" s="29">
        <v>42018</v>
      </c>
      <c r="T24" s="29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46">
        <v>120</v>
      </c>
      <c r="P25" s="22">
        <v>66.67</v>
      </c>
      <c r="Q25" s="28" t="s">
        <v>8315</v>
      </c>
      <c r="R25" s="22" t="s">
        <v>8316</v>
      </c>
      <c r="S25" s="29">
        <v>42026</v>
      </c>
      <c r="T25" s="29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47">
        <v>119</v>
      </c>
      <c r="P26" s="22">
        <v>66.11</v>
      </c>
      <c r="Q26" s="28" t="s">
        <v>8315</v>
      </c>
      <c r="R26" s="22" t="s">
        <v>8316</v>
      </c>
      <c r="S26" s="29">
        <v>41920</v>
      </c>
      <c r="T26" s="29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8315</v>
      </c>
      <c r="R27" s="22" t="s">
        <v>8316</v>
      </c>
      <c r="S27" s="29">
        <v>42558</v>
      </c>
      <c r="T27" s="29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46">
        <v>120</v>
      </c>
      <c r="P28" s="22">
        <v>31.5</v>
      </c>
      <c r="Q28" s="28" t="s">
        <v>8315</v>
      </c>
      <c r="R28" s="22" t="s">
        <v>8316</v>
      </c>
      <c r="S28" s="29">
        <v>41808</v>
      </c>
      <c r="T28" s="29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45">
        <v>103</v>
      </c>
      <c r="P29" s="22">
        <v>102.5</v>
      </c>
      <c r="Q29" s="28" t="s">
        <v>8315</v>
      </c>
      <c r="R29" s="22" t="s">
        <v>8316</v>
      </c>
      <c r="S29" s="29">
        <v>42550</v>
      </c>
      <c r="T29" s="29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33">
        <v>101</v>
      </c>
      <c r="P30" s="22">
        <v>126.46</v>
      </c>
      <c r="Q30" s="28" t="s">
        <v>8315</v>
      </c>
      <c r="R30" s="22" t="s">
        <v>8316</v>
      </c>
      <c r="S30" s="29">
        <v>42056</v>
      </c>
      <c r="T30" s="29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8315</v>
      </c>
      <c r="R31" s="22" t="s">
        <v>8316</v>
      </c>
      <c r="S31" s="29">
        <v>42016</v>
      </c>
      <c r="T31" s="29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45">
        <v>103</v>
      </c>
      <c r="P32" s="22">
        <v>73.209999999999994</v>
      </c>
      <c r="Q32" s="28" t="s">
        <v>8315</v>
      </c>
      <c r="R32" s="22" t="s">
        <v>8316</v>
      </c>
      <c r="S32" s="29">
        <v>42591</v>
      </c>
      <c r="T32" s="29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35">
        <v>108</v>
      </c>
      <c r="P33" s="22">
        <v>89.67</v>
      </c>
      <c r="Q33" s="28" t="s">
        <v>8315</v>
      </c>
      <c r="R33" s="22" t="s">
        <v>8316</v>
      </c>
      <c r="S33" s="29">
        <v>42183</v>
      </c>
      <c r="T33" s="29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48">
        <v>104</v>
      </c>
      <c r="P34" s="22">
        <v>36.5</v>
      </c>
      <c r="Q34" s="28" t="s">
        <v>8315</v>
      </c>
      <c r="R34" s="22" t="s">
        <v>8316</v>
      </c>
      <c r="S34" s="29">
        <v>41780</v>
      </c>
      <c r="T34" s="29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49">
        <v>128</v>
      </c>
      <c r="P35" s="22">
        <v>90.74</v>
      </c>
      <c r="Q35" s="28" t="s">
        <v>8315</v>
      </c>
      <c r="R35" s="22" t="s">
        <v>8316</v>
      </c>
      <c r="S35" s="29">
        <v>42158</v>
      </c>
      <c r="T35" s="29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50">
        <v>126</v>
      </c>
      <c r="P36" s="22">
        <v>67.739999999999995</v>
      </c>
      <c r="Q36" s="28" t="s">
        <v>8315</v>
      </c>
      <c r="R36" s="22" t="s">
        <v>8316</v>
      </c>
      <c r="S36" s="29">
        <v>42154</v>
      </c>
      <c r="T36" s="29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32">
        <v>100</v>
      </c>
      <c r="P37" s="22">
        <v>65.38</v>
      </c>
      <c r="Q37" s="28" t="s">
        <v>8315</v>
      </c>
      <c r="R37" s="22" t="s">
        <v>8316</v>
      </c>
      <c r="S37" s="29">
        <v>42208</v>
      </c>
      <c r="T37" s="29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41">
        <v>102</v>
      </c>
      <c r="P38" s="22">
        <v>121.9</v>
      </c>
      <c r="Q38" s="28" t="s">
        <v>8315</v>
      </c>
      <c r="R38" s="22" t="s">
        <v>8316</v>
      </c>
      <c r="S38" s="29">
        <v>42451</v>
      </c>
      <c r="T38" s="29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35">
        <v>108</v>
      </c>
      <c r="P39" s="22">
        <v>47.46</v>
      </c>
      <c r="Q39" s="28" t="s">
        <v>8315</v>
      </c>
      <c r="R39" s="22" t="s">
        <v>8316</v>
      </c>
      <c r="S39" s="29">
        <v>41759</v>
      </c>
      <c r="T39" s="29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49">
        <v>128</v>
      </c>
      <c r="P40" s="22">
        <v>37.21</v>
      </c>
      <c r="Q40" s="28" t="s">
        <v>8315</v>
      </c>
      <c r="R40" s="22" t="s">
        <v>8316</v>
      </c>
      <c r="S40" s="29">
        <v>42693</v>
      </c>
      <c r="T40" s="29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51">
        <v>106</v>
      </c>
      <c r="P41" s="22">
        <v>103.95</v>
      </c>
      <c r="Q41" s="28" t="s">
        <v>8315</v>
      </c>
      <c r="R41" s="22" t="s">
        <v>8316</v>
      </c>
      <c r="S41" s="29">
        <v>42250</v>
      </c>
      <c r="T41" s="29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32">
        <v>100</v>
      </c>
      <c r="P42" s="22">
        <v>63.83</v>
      </c>
      <c r="Q42" s="28" t="s">
        <v>8315</v>
      </c>
      <c r="R42" s="22" t="s">
        <v>8316</v>
      </c>
      <c r="S42" s="29">
        <v>42060</v>
      </c>
      <c r="T42" s="29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52">
        <v>117</v>
      </c>
      <c r="P43" s="22">
        <v>50.67</v>
      </c>
      <c r="Q43" s="28" t="s">
        <v>8315</v>
      </c>
      <c r="R43" s="22" t="s">
        <v>8316</v>
      </c>
      <c r="S43" s="29">
        <v>42136</v>
      </c>
      <c r="T43" s="29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35">
        <v>108</v>
      </c>
      <c r="P44" s="22">
        <v>113.42</v>
      </c>
      <c r="Q44" s="28" t="s">
        <v>8315</v>
      </c>
      <c r="R44" s="22" t="s">
        <v>8316</v>
      </c>
      <c r="S44" s="29">
        <v>42171</v>
      </c>
      <c r="T44" s="29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46">
        <v>120</v>
      </c>
      <c r="P45" s="22">
        <v>104.57</v>
      </c>
      <c r="Q45" s="28" t="s">
        <v>8315</v>
      </c>
      <c r="R45" s="22" t="s">
        <v>8316</v>
      </c>
      <c r="S45" s="29">
        <v>42494</v>
      </c>
      <c r="T45" s="29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32">
        <v>100</v>
      </c>
      <c r="P46" s="22">
        <v>272.73</v>
      </c>
      <c r="Q46" s="28" t="s">
        <v>8315</v>
      </c>
      <c r="R46" s="22" t="s">
        <v>8316</v>
      </c>
      <c r="S46" s="29">
        <v>41758</v>
      </c>
      <c r="T46" s="29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53">
        <v>111</v>
      </c>
      <c r="P47" s="22">
        <v>63.85</v>
      </c>
      <c r="Q47" s="28" t="s">
        <v>8315</v>
      </c>
      <c r="R47" s="22" t="s">
        <v>8316</v>
      </c>
      <c r="S47" s="29">
        <v>42171</v>
      </c>
      <c r="T47" s="29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35">
        <v>108</v>
      </c>
      <c r="P48" s="22">
        <v>83.51</v>
      </c>
      <c r="Q48" s="28" t="s">
        <v>8315</v>
      </c>
      <c r="R48" s="22" t="s">
        <v>8316</v>
      </c>
      <c r="S48" s="29">
        <v>42268</v>
      </c>
      <c r="T48" s="29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35">
        <v>108</v>
      </c>
      <c r="P49" s="22">
        <v>44.09</v>
      </c>
      <c r="Q49" s="28" t="s">
        <v>8315</v>
      </c>
      <c r="R49" s="22" t="s">
        <v>8316</v>
      </c>
      <c r="S49" s="29">
        <v>42746</v>
      </c>
      <c r="T49" s="29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46">
        <v>120</v>
      </c>
      <c r="P50" s="22">
        <v>44.54</v>
      </c>
      <c r="Q50" s="28" t="s">
        <v>8315</v>
      </c>
      <c r="R50" s="22" t="s">
        <v>8316</v>
      </c>
      <c r="S50" s="29">
        <v>41842</v>
      </c>
      <c r="T50" s="29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53">
        <v>111</v>
      </c>
      <c r="P51" s="22">
        <v>125.81</v>
      </c>
      <c r="Q51" s="28" t="s">
        <v>8315</v>
      </c>
      <c r="R51" s="22" t="s">
        <v>8316</v>
      </c>
      <c r="S51" s="29">
        <v>41853</v>
      </c>
      <c r="T51" s="29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42">
        <v>110</v>
      </c>
      <c r="P52" s="22">
        <v>50.75</v>
      </c>
      <c r="Q52" s="28" t="s">
        <v>8315</v>
      </c>
      <c r="R52" s="22" t="s">
        <v>8316</v>
      </c>
      <c r="S52" s="29">
        <v>42061</v>
      </c>
      <c r="T52" s="29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54">
        <v>122</v>
      </c>
      <c r="P53" s="22">
        <v>60.9</v>
      </c>
      <c r="Q53" s="28" t="s">
        <v>8315</v>
      </c>
      <c r="R53" s="22" t="s">
        <v>8316</v>
      </c>
      <c r="S53" s="29">
        <v>42036</v>
      </c>
      <c r="T53" s="29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55">
        <v>107</v>
      </c>
      <c r="P54" s="22">
        <v>109.03</v>
      </c>
      <c r="Q54" s="28" t="s">
        <v>8315</v>
      </c>
      <c r="R54" s="22" t="s">
        <v>8316</v>
      </c>
      <c r="S54" s="29">
        <v>42157</v>
      </c>
      <c r="T54" s="29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33">
        <v>101</v>
      </c>
      <c r="P55" s="22">
        <v>25.69</v>
      </c>
      <c r="Q55" s="28" t="s">
        <v>8315</v>
      </c>
      <c r="R55" s="22" t="s">
        <v>8316</v>
      </c>
      <c r="S55" s="29">
        <v>41827</v>
      </c>
      <c r="T55" s="29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39">
        <v>109</v>
      </c>
      <c r="P56" s="22">
        <v>41.92</v>
      </c>
      <c r="Q56" s="28" t="s">
        <v>8315</v>
      </c>
      <c r="R56" s="22" t="s">
        <v>8316</v>
      </c>
      <c r="S56" s="29">
        <v>42162</v>
      </c>
      <c r="T56" s="29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56">
        <v>114</v>
      </c>
      <c r="P57" s="22">
        <v>88.77</v>
      </c>
      <c r="Q57" s="28" t="s">
        <v>8315</v>
      </c>
      <c r="R57" s="22" t="s">
        <v>8316</v>
      </c>
      <c r="S57" s="29">
        <v>42233</v>
      </c>
      <c r="T57" s="29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56">
        <v>114</v>
      </c>
      <c r="P58" s="22">
        <v>80.23</v>
      </c>
      <c r="Q58" s="28" t="s">
        <v>8315</v>
      </c>
      <c r="R58" s="22" t="s">
        <v>8316</v>
      </c>
      <c r="S58" s="29">
        <v>42042</v>
      </c>
      <c r="T58" s="29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51">
        <v>106</v>
      </c>
      <c r="P59" s="22">
        <v>78.94</v>
      </c>
      <c r="Q59" s="28" t="s">
        <v>8315</v>
      </c>
      <c r="R59" s="22" t="s">
        <v>8316</v>
      </c>
      <c r="S59" s="29">
        <v>42585</v>
      </c>
      <c r="T59" s="29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51">
        <v>106</v>
      </c>
      <c r="P60" s="22">
        <v>69.89</v>
      </c>
      <c r="Q60" s="28" t="s">
        <v>8315</v>
      </c>
      <c r="R60" s="22" t="s">
        <v>8316</v>
      </c>
      <c r="S60" s="29">
        <v>41808</v>
      </c>
      <c r="T60" s="29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32">
        <v>100</v>
      </c>
      <c r="P61" s="22">
        <v>74.53</v>
      </c>
      <c r="Q61" s="28" t="s">
        <v>8315</v>
      </c>
      <c r="R61" s="22" t="s">
        <v>8316</v>
      </c>
      <c r="S61" s="29">
        <v>41852</v>
      </c>
      <c r="T61" s="29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8315</v>
      </c>
      <c r="R62" s="22" t="s">
        <v>8316</v>
      </c>
      <c r="S62" s="29">
        <v>42694</v>
      </c>
      <c r="T62" s="29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37">
        <v>175</v>
      </c>
      <c r="P63" s="22">
        <v>264.85000000000002</v>
      </c>
      <c r="Q63" s="28" t="s">
        <v>8315</v>
      </c>
      <c r="R63" s="22" t="s">
        <v>8316</v>
      </c>
      <c r="S63" s="29">
        <v>42341</v>
      </c>
      <c r="T63" s="29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41">
        <v>102</v>
      </c>
      <c r="P64" s="22">
        <v>58.62</v>
      </c>
      <c r="Q64" s="28" t="s">
        <v>8315</v>
      </c>
      <c r="R64" s="22" t="s">
        <v>8316</v>
      </c>
      <c r="S64" s="29">
        <v>41880</v>
      </c>
      <c r="T64" s="29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32">
        <v>100</v>
      </c>
      <c r="P65" s="22">
        <v>70.88</v>
      </c>
      <c r="Q65" s="28" t="s">
        <v>8315</v>
      </c>
      <c r="R65" s="22" t="s">
        <v>8316</v>
      </c>
      <c r="S65" s="29">
        <v>41941</v>
      </c>
      <c r="T65" s="29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56">
        <v>114</v>
      </c>
      <c r="P66" s="22">
        <v>113.57</v>
      </c>
      <c r="Q66" s="28" t="s">
        <v>8315</v>
      </c>
      <c r="R66" s="22" t="s">
        <v>8316</v>
      </c>
      <c r="S66" s="29">
        <v>42026</v>
      </c>
      <c r="T66" s="29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57">
        <v>129</v>
      </c>
      <c r="P67" s="22">
        <v>60.69</v>
      </c>
      <c r="Q67" s="28" t="s">
        <v>8315</v>
      </c>
      <c r="R67" s="22" t="s">
        <v>8316</v>
      </c>
      <c r="S67" s="29">
        <v>41922</v>
      </c>
      <c r="T67" s="29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33">
        <v>101</v>
      </c>
      <c r="P68" s="22">
        <v>110.22</v>
      </c>
      <c r="Q68" s="28" t="s">
        <v>8315</v>
      </c>
      <c r="R68" s="22" t="s">
        <v>8316</v>
      </c>
      <c r="S68" s="29">
        <v>41993</v>
      </c>
      <c r="T68" s="29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39">
        <v>109</v>
      </c>
      <c r="P69" s="22">
        <v>136.46</v>
      </c>
      <c r="Q69" s="28" t="s">
        <v>8315</v>
      </c>
      <c r="R69" s="22" t="s">
        <v>8316</v>
      </c>
      <c r="S69" s="29">
        <v>42219</v>
      </c>
      <c r="T69" s="29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58">
        <v>118</v>
      </c>
      <c r="P70" s="22">
        <v>110.35</v>
      </c>
      <c r="Q70" s="28" t="s">
        <v>8315</v>
      </c>
      <c r="R70" s="22" t="s">
        <v>8316</v>
      </c>
      <c r="S70" s="29">
        <v>41909</v>
      </c>
      <c r="T70" s="29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59">
        <v>131</v>
      </c>
      <c r="P71" s="22">
        <v>41.42</v>
      </c>
      <c r="Q71" s="28" t="s">
        <v>8315</v>
      </c>
      <c r="R71" s="22" t="s">
        <v>8316</v>
      </c>
      <c r="S71" s="29">
        <v>41891</v>
      </c>
      <c r="T71" s="29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48">
        <v>104</v>
      </c>
      <c r="P72" s="22">
        <v>52</v>
      </c>
      <c r="Q72" s="28" t="s">
        <v>8315</v>
      </c>
      <c r="R72" s="22" t="s">
        <v>8316</v>
      </c>
      <c r="S72" s="29">
        <v>41226</v>
      </c>
      <c r="T72" s="29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33">
        <v>101</v>
      </c>
      <c r="P73" s="22">
        <v>33.99</v>
      </c>
      <c r="Q73" s="28" t="s">
        <v>8315</v>
      </c>
      <c r="R73" s="22" t="s">
        <v>8316</v>
      </c>
      <c r="S73" s="29">
        <v>40478</v>
      </c>
      <c r="T73" s="29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32">
        <v>100</v>
      </c>
      <c r="P74" s="22">
        <v>103.35</v>
      </c>
      <c r="Q74" s="28" t="s">
        <v>8315</v>
      </c>
      <c r="R74" s="22" t="s">
        <v>8316</v>
      </c>
      <c r="S74" s="29">
        <v>41862</v>
      </c>
      <c r="T74" s="29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37">
        <v>336</v>
      </c>
      <c r="P75" s="22">
        <v>41.77</v>
      </c>
      <c r="Q75" s="28" t="s">
        <v>8315</v>
      </c>
      <c r="R75" s="22" t="s">
        <v>8316</v>
      </c>
      <c r="S75" s="29">
        <v>40633</v>
      </c>
      <c r="T75" s="29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60">
        <v>113</v>
      </c>
      <c r="P76" s="22">
        <v>64.27</v>
      </c>
      <c r="Q76" s="28" t="s">
        <v>8315</v>
      </c>
      <c r="R76" s="22" t="s">
        <v>8316</v>
      </c>
      <c r="S76" s="29">
        <v>40970</v>
      </c>
      <c r="T76" s="29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41">
        <v>102</v>
      </c>
      <c r="P77" s="22">
        <v>62.92</v>
      </c>
      <c r="Q77" s="28" t="s">
        <v>8315</v>
      </c>
      <c r="R77" s="22" t="s">
        <v>8316</v>
      </c>
      <c r="S77" s="29">
        <v>41026</v>
      </c>
      <c r="T77" s="29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33">
        <v>101</v>
      </c>
      <c r="P78" s="22">
        <v>98.54</v>
      </c>
      <c r="Q78" s="28" t="s">
        <v>8315</v>
      </c>
      <c r="R78" s="22" t="s">
        <v>8316</v>
      </c>
      <c r="S78" s="29">
        <v>41829</v>
      </c>
      <c r="T78" s="29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56">
        <v>114</v>
      </c>
      <c r="P79" s="22">
        <v>82.61</v>
      </c>
      <c r="Q79" s="28" t="s">
        <v>8315</v>
      </c>
      <c r="R79" s="22" t="s">
        <v>8316</v>
      </c>
      <c r="S79" s="29">
        <v>41447</v>
      </c>
      <c r="T79" s="29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61">
        <v>133</v>
      </c>
      <c r="P80" s="22">
        <v>38.5</v>
      </c>
      <c r="Q80" s="28" t="s">
        <v>8315</v>
      </c>
      <c r="R80" s="22" t="s">
        <v>8316</v>
      </c>
      <c r="S80" s="29">
        <v>40884</v>
      </c>
      <c r="T80" s="29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41">
        <v>102</v>
      </c>
      <c r="P81" s="22">
        <v>80.16</v>
      </c>
      <c r="Q81" s="28" t="s">
        <v>8315</v>
      </c>
      <c r="R81" s="22" t="s">
        <v>8316</v>
      </c>
      <c r="S81" s="29">
        <v>41841</v>
      </c>
      <c r="T81" s="29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62">
        <v>127</v>
      </c>
      <c r="P82" s="22">
        <v>80.73</v>
      </c>
      <c r="Q82" s="28" t="s">
        <v>8315</v>
      </c>
      <c r="R82" s="22" t="s">
        <v>8316</v>
      </c>
      <c r="S82" s="29">
        <v>41799</v>
      </c>
      <c r="T82" s="29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53">
        <v>111</v>
      </c>
      <c r="P83" s="22">
        <v>200.69</v>
      </c>
      <c r="Q83" s="28" t="s">
        <v>8315</v>
      </c>
      <c r="R83" s="22" t="s">
        <v>8316</v>
      </c>
      <c r="S83" s="29">
        <v>41775</v>
      </c>
      <c r="T83" s="29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55">
        <v>107</v>
      </c>
      <c r="P84" s="22">
        <v>37.590000000000003</v>
      </c>
      <c r="Q84" s="28" t="s">
        <v>8315</v>
      </c>
      <c r="R84" s="22" t="s">
        <v>8316</v>
      </c>
      <c r="S84" s="29">
        <v>41766</v>
      </c>
      <c r="T84" s="29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37">
        <v>163</v>
      </c>
      <c r="P85" s="22">
        <v>58.1</v>
      </c>
      <c r="Q85" s="28" t="s">
        <v>8315</v>
      </c>
      <c r="R85" s="22" t="s">
        <v>8316</v>
      </c>
      <c r="S85" s="29">
        <v>40644</v>
      </c>
      <c r="T85" s="29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37">
        <v>160</v>
      </c>
      <c r="P86" s="22">
        <v>60.3</v>
      </c>
      <c r="Q86" s="28" t="s">
        <v>8315</v>
      </c>
      <c r="R86" s="22" t="s">
        <v>8316</v>
      </c>
      <c r="S86" s="29">
        <v>41940</v>
      </c>
      <c r="T86" s="29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34">
        <v>116</v>
      </c>
      <c r="P87" s="22">
        <v>63.36</v>
      </c>
      <c r="Q87" s="28" t="s">
        <v>8315</v>
      </c>
      <c r="R87" s="22" t="s">
        <v>8316</v>
      </c>
      <c r="S87" s="29">
        <v>41839</v>
      </c>
      <c r="T87" s="29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43">
        <v>124</v>
      </c>
      <c r="P88" s="22">
        <v>50.9</v>
      </c>
      <c r="Q88" s="28" t="s">
        <v>8315</v>
      </c>
      <c r="R88" s="22" t="s">
        <v>8316</v>
      </c>
      <c r="S88" s="29">
        <v>41772</v>
      </c>
      <c r="T88" s="29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45">
        <v>103</v>
      </c>
      <c r="P89" s="22">
        <v>100.5</v>
      </c>
      <c r="Q89" s="28" t="s">
        <v>8315</v>
      </c>
      <c r="R89" s="22" t="s">
        <v>8316</v>
      </c>
      <c r="S89" s="29">
        <v>41591</v>
      </c>
      <c r="T89" s="29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63">
        <v>112</v>
      </c>
      <c r="P90" s="22">
        <v>31.62</v>
      </c>
      <c r="Q90" s="28" t="s">
        <v>8315</v>
      </c>
      <c r="R90" s="22" t="s">
        <v>8316</v>
      </c>
      <c r="S90" s="29">
        <v>41789</v>
      </c>
      <c r="T90" s="29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30">
        <v>115</v>
      </c>
      <c r="P91" s="22">
        <v>79.31</v>
      </c>
      <c r="Q91" s="28" t="s">
        <v>8315</v>
      </c>
      <c r="R91" s="22" t="s">
        <v>8316</v>
      </c>
      <c r="S91" s="29">
        <v>40923</v>
      </c>
      <c r="T91" s="29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45">
        <v>103</v>
      </c>
      <c r="P92" s="22">
        <v>139.19</v>
      </c>
      <c r="Q92" s="28" t="s">
        <v>8315</v>
      </c>
      <c r="R92" s="22" t="s">
        <v>8316</v>
      </c>
      <c r="S92" s="29">
        <v>41878</v>
      </c>
      <c r="T92" s="29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33">
        <v>101</v>
      </c>
      <c r="P93" s="22">
        <v>131.91</v>
      </c>
      <c r="Q93" s="28" t="s">
        <v>8315</v>
      </c>
      <c r="R93" s="22" t="s">
        <v>8316</v>
      </c>
      <c r="S93" s="29">
        <v>41862</v>
      </c>
      <c r="T93" s="29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42">
        <v>110</v>
      </c>
      <c r="P94" s="22">
        <v>91.3</v>
      </c>
      <c r="Q94" s="28" t="s">
        <v>8315</v>
      </c>
      <c r="R94" s="22" t="s">
        <v>8316</v>
      </c>
      <c r="S94" s="29">
        <v>40531</v>
      </c>
      <c r="T94" s="29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30">
        <v>115</v>
      </c>
      <c r="P95" s="22">
        <v>39.67</v>
      </c>
      <c r="Q95" s="28" t="s">
        <v>8315</v>
      </c>
      <c r="R95" s="22" t="s">
        <v>8316</v>
      </c>
      <c r="S95" s="29">
        <v>41477</v>
      </c>
      <c r="T95" s="29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52">
        <v>117</v>
      </c>
      <c r="P96" s="22">
        <v>57.55</v>
      </c>
      <c r="Q96" s="28" t="s">
        <v>8315</v>
      </c>
      <c r="R96" s="22" t="s">
        <v>8316</v>
      </c>
      <c r="S96" s="29">
        <v>41781</v>
      </c>
      <c r="T96" s="29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56">
        <v>114</v>
      </c>
      <c r="P97" s="22">
        <v>77.34</v>
      </c>
      <c r="Q97" s="28" t="s">
        <v>8315</v>
      </c>
      <c r="R97" s="22" t="s">
        <v>8316</v>
      </c>
      <c r="S97" s="29">
        <v>41375</v>
      </c>
      <c r="T97" s="29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33">
        <v>101</v>
      </c>
      <c r="P98" s="22">
        <v>46.77</v>
      </c>
      <c r="Q98" s="28" t="s">
        <v>8315</v>
      </c>
      <c r="R98" s="22" t="s">
        <v>8316</v>
      </c>
      <c r="S98" s="29">
        <v>40883</v>
      </c>
      <c r="T98" s="29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39">
        <v>109</v>
      </c>
      <c r="P99" s="22">
        <v>40.07</v>
      </c>
      <c r="Q99" s="28" t="s">
        <v>8315</v>
      </c>
      <c r="R99" s="22" t="s">
        <v>8316</v>
      </c>
      <c r="S99" s="29">
        <v>41491</v>
      </c>
      <c r="T99" s="29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55">
        <v>107</v>
      </c>
      <c r="P100" s="22">
        <v>100.22</v>
      </c>
      <c r="Q100" s="28" t="s">
        <v>8315</v>
      </c>
      <c r="R100" s="22" t="s">
        <v>8316</v>
      </c>
      <c r="S100" s="29">
        <v>41791</v>
      </c>
      <c r="T100" s="29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34">
        <v>116</v>
      </c>
      <c r="P101" s="22">
        <v>71.489999999999995</v>
      </c>
      <c r="Q101" s="28" t="s">
        <v>8315</v>
      </c>
      <c r="R101" s="22" t="s">
        <v>8316</v>
      </c>
      <c r="S101" s="29">
        <v>41835</v>
      </c>
      <c r="T101" s="29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48">
        <v>104</v>
      </c>
      <c r="P102" s="22">
        <v>63.11</v>
      </c>
      <c r="Q102" s="28" t="s">
        <v>8315</v>
      </c>
      <c r="R102" s="22" t="s">
        <v>8316</v>
      </c>
      <c r="S102" s="29">
        <v>41827</v>
      </c>
      <c r="T102" s="29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47">
        <v>119</v>
      </c>
      <c r="P103" s="22">
        <v>50.16</v>
      </c>
      <c r="Q103" s="28" t="s">
        <v>8315</v>
      </c>
      <c r="R103" s="22" t="s">
        <v>8316</v>
      </c>
      <c r="S103" s="29">
        <v>41778</v>
      </c>
      <c r="T103" s="29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50">
        <v>126</v>
      </c>
      <c r="P104" s="22">
        <v>62.88</v>
      </c>
      <c r="Q104" s="28" t="s">
        <v>8315</v>
      </c>
      <c r="R104" s="22" t="s">
        <v>8316</v>
      </c>
      <c r="S104" s="29">
        <v>41013</v>
      </c>
      <c r="T104" s="29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46">
        <v>120</v>
      </c>
      <c r="P105" s="22">
        <v>85.53</v>
      </c>
      <c r="Q105" s="28" t="s">
        <v>8315</v>
      </c>
      <c r="R105" s="22" t="s">
        <v>8316</v>
      </c>
      <c r="S105" s="29">
        <v>41834</v>
      </c>
      <c r="T105" s="29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50">
        <v>126</v>
      </c>
      <c r="P106" s="22">
        <v>53.72</v>
      </c>
      <c r="Q106" s="28" t="s">
        <v>8315</v>
      </c>
      <c r="R106" s="22" t="s">
        <v>8316</v>
      </c>
      <c r="S106" s="29">
        <v>41829</v>
      </c>
      <c r="T106" s="29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32">
        <v>100</v>
      </c>
      <c r="P107" s="22">
        <v>262.11</v>
      </c>
      <c r="Q107" s="28" t="s">
        <v>8315</v>
      </c>
      <c r="R107" s="22" t="s">
        <v>8316</v>
      </c>
      <c r="S107" s="29">
        <v>42219</v>
      </c>
      <c r="T107" s="29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34">
        <v>116</v>
      </c>
      <c r="P108" s="22">
        <v>50.2</v>
      </c>
      <c r="Q108" s="28" t="s">
        <v>8315</v>
      </c>
      <c r="R108" s="22" t="s">
        <v>8316</v>
      </c>
      <c r="S108" s="29">
        <v>42648</v>
      </c>
      <c r="T108" s="29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32">
        <v>100</v>
      </c>
      <c r="P109" s="22">
        <v>168.25</v>
      </c>
      <c r="Q109" s="28" t="s">
        <v>8315</v>
      </c>
      <c r="R109" s="22" t="s">
        <v>8316</v>
      </c>
      <c r="S109" s="29">
        <v>42050</v>
      </c>
      <c r="T109" s="29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33">
        <v>101</v>
      </c>
      <c r="P110" s="22">
        <v>256.37</v>
      </c>
      <c r="Q110" s="28" t="s">
        <v>8315</v>
      </c>
      <c r="R110" s="22" t="s">
        <v>8316</v>
      </c>
      <c r="S110" s="29">
        <v>42772</v>
      </c>
      <c r="T110" s="29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38">
        <v>125</v>
      </c>
      <c r="P111" s="22">
        <v>37.14</v>
      </c>
      <c r="Q111" s="28" t="s">
        <v>8315</v>
      </c>
      <c r="R111" s="22" t="s">
        <v>8316</v>
      </c>
      <c r="S111" s="29">
        <v>42270</v>
      </c>
      <c r="T111" s="29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42">
        <v>110</v>
      </c>
      <c r="P112" s="22">
        <v>45.88</v>
      </c>
      <c r="Q112" s="28" t="s">
        <v>8315</v>
      </c>
      <c r="R112" s="22" t="s">
        <v>8316</v>
      </c>
      <c r="S112" s="29">
        <v>42206</v>
      </c>
      <c r="T112" s="29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41">
        <v>102</v>
      </c>
      <c r="P113" s="22">
        <v>141.71</v>
      </c>
      <c r="Q113" s="28" t="s">
        <v>8315</v>
      </c>
      <c r="R113" s="22" t="s">
        <v>8316</v>
      </c>
      <c r="S113" s="29">
        <v>42697</v>
      </c>
      <c r="T113" s="29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41">
        <v>102</v>
      </c>
      <c r="P114" s="22">
        <v>52.49</v>
      </c>
      <c r="Q114" s="28" t="s">
        <v>8315</v>
      </c>
      <c r="R114" s="22" t="s">
        <v>8316</v>
      </c>
      <c r="S114" s="29">
        <v>42503</v>
      </c>
      <c r="T114" s="29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41">
        <v>102</v>
      </c>
      <c r="P115" s="22">
        <v>193.62</v>
      </c>
      <c r="Q115" s="28" t="s">
        <v>8315</v>
      </c>
      <c r="R115" s="22" t="s">
        <v>8316</v>
      </c>
      <c r="S115" s="29">
        <v>42323</v>
      </c>
      <c r="T115" s="29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35">
        <v>108</v>
      </c>
      <c r="P116" s="22">
        <v>106.8</v>
      </c>
      <c r="Q116" s="28" t="s">
        <v>8315</v>
      </c>
      <c r="R116" s="22" t="s">
        <v>8316</v>
      </c>
      <c r="S116" s="29">
        <v>41933</v>
      </c>
      <c r="T116" s="29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42">
        <v>110</v>
      </c>
      <c r="P117" s="22">
        <v>77.22</v>
      </c>
      <c r="Q117" s="28" t="s">
        <v>8315</v>
      </c>
      <c r="R117" s="22" t="s">
        <v>8316</v>
      </c>
      <c r="S117" s="29">
        <v>41898</v>
      </c>
      <c r="T117" s="29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37">
        <v>161</v>
      </c>
      <c r="P118" s="22">
        <v>57.5</v>
      </c>
      <c r="Q118" s="28" t="s">
        <v>8315</v>
      </c>
      <c r="R118" s="22" t="s">
        <v>8316</v>
      </c>
      <c r="S118" s="29">
        <v>42446</v>
      </c>
      <c r="T118" s="29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59">
        <v>131</v>
      </c>
      <c r="P119" s="22">
        <v>50.46</v>
      </c>
      <c r="Q119" s="28" t="s">
        <v>8315</v>
      </c>
      <c r="R119" s="22" t="s">
        <v>8316</v>
      </c>
      <c r="S119" s="29">
        <v>42463</v>
      </c>
      <c r="T119" s="29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47">
        <v>119</v>
      </c>
      <c r="P120" s="22">
        <v>97.38</v>
      </c>
      <c r="Q120" s="28" t="s">
        <v>8315</v>
      </c>
      <c r="R120" s="22" t="s">
        <v>8316</v>
      </c>
      <c r="S120" s="29">
        <v>42766</v>
      </c>
      <c r="T120" s="29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45">
        <v>103</v>
      </c>
      <c r="P121" s="22">
        <v>85.53</v>
      </c>
      <c r="Q121" s="28" t="s">
        <v>8315</v>
      </c>
      <c r="R121" s="22" t="s">
        <v>8316</v>
      </c>
      <c r="S121" s="29">
        <v>42522</v>
      </c>
      <c r="T121" s="29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33">
        <v>101</v>
      </c>
      <c r="P122" s="22">
        <v>182.91</v>
      </c>
      <c r="Q122" s="28" t="s">
        <v>8315</v>
      </c>
      <c r="R122" s="22" t="s">
        <v>8316</v>
      </c>
      <c r="S122" s="29">
        <v>42702</v>
      </c>
      <c r="T122" s="29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33">
        <v>101</v>
      </c>
      <c r="P123" s="22">
        <v>131.13999999999999</v>
      </c>
      <c r="Q123" s="28" t="s">
        <v>8315</v>
      </c>
      <c r="R123" s="22" t="s">
        <v>8316</v>
      </c>
      <c r="S123" s="29">
        <v>42252</v>
      </c>
      <c r="T123" s="29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30">
        <v>115</v>
      </c>
      <c r="P124" s="22">
        <v>58.69</v>
      </c>
      <c r="Q124" s="28" t="s">
        <v>8315</v>
      </c>
      <c r="R124" s="22" t="s">
        <v>8316</v>
      </c>
      <c r="S124" s="29">
        <v>41893</v>
      </c>
      <c r="T124" s="29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62">
        <v>127</v>
      </c>
      <c r="P125" s="22">
        <v>69.569999999999993</v>
      </c>
      <c r="Q125" s="28" t="s">
        <v>8315</v>
      </c>
      <c r="R125" s="22" t="s">
        <v>8316</v>
      </c>
      <c r="S125" s="29">
        <v>41871</v>
      </c>
      <c r="T125" s="29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45">
        <v>103</v>
      </c>
      <c r="P126" s="22">
        <v>115.87</v>
      </c>
      <c r="Q126" s="28" t="s">
        <v>8315</v>
      </c>
      <c r="R126" s="22" t="s">
        <v>8316</v>
      </c>
      <c r="S126" s="29">
        <v>42262</v>
      </c>
      <c r="T126" s="29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48">
        <v>104</v>
      </c>
      <c r="P127" s="22">
        <v>81.13</v>
      </c>
      <c r="Q127" s="28" t="s">
        <v>8315</v>
      </c>
      <c r="R127" s="22" t="s">
        <v>8316</v>
      </c>
      <c r="S127" s="29">
        <v>42135</v>
      </c>
      <c r="T127" s="29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53">
        <v>111</v>
      </c>
      <c r="P128" s="22">
        <v>57.63</v>
      </c>
      <c r="Q128" s="28" t="s">
        <v>8315</v>
      </c>
      <c r="R128" s="22" t="s">
        <v>8316</v>
      </c>
      <c r="S128" s="29">
        <v>42230</v>
      </c>
      <c r="T128" s="29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33">
        <v>101</v>
      </c>
      <c r="P129" s="22">
        <v>60.48</v>
      </c>
      <c r="Q129" s="28" t="s">
        <v>8315</v>
      </c>
      <c r="R129" s="22" t="s">
        <v>8316</v>
      </c>
      <c r="S129" s="29">
        <v>42068</v>
      </c>
      <c r="T129" s="29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8315</v>
      </c>
      <c r="R130" s="22" t="s">
        <v>8316</v>
      </c>
      <c r="S130" s="29">
        <v>42145</v>
      </c>
      <c r="T130" s="29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41">
        <v>102</v>
      </c>
      <c r="P131" s="22">
        <v>119.19</v>
      </c>
      <c r="Q131" s="28" t="s">
        <v>8315</v>
      </c>
      <c r="R131" s="22" t="s">
        <v>8316</v>
      </c>
      <c r="S131" s="29">
        <v>41918</v>
      </c>
      <c r="T131" s="29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53">
        <v>111</v>
      </c>
      <c r="P132" s="22">
        <v>83.05</v>
      </c>
      <c r="Q132" s="28" t="s">
        <v>8315</v>
      </c>
      <c r="R132" s="22" t="s">
        <v>8316</v>
      </c>
      <c r="S132" s="29">
        <v>42146</v>
      </c>
      <c r="T132" s="29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41">
        <v>102</v>
      </c>
      <c r="P133" s="22">
        <v>177.09</v>
      </c>
      <c r="Q133" s="28" t="s">
        <v>8315</v>
      </c>
      <c r="R133" s="22" t="s">
        <v>8316</v>
      </c>
      <c r="S133" s="29">
        <v>42602</v>
      </c>
      <c r="T133" s="29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49">
        <v>128</v>
      </c>
      <c r="P134" s="22">
        <v>72.760000000000005</v>
      </c>
      <c r="Q134" s="28" t="s">
        <v>8315</v>
      </c>
      <c r="R134" s="22" t="s">
        <v>8316</v>
      </c>
      <c r="S134" s="29">
        <v>42144</v>
      </c>
      <c r="T134" s="29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8315</v>
      </c>
      <c r="R135" s="22" t="s">
        <v>8316</v>
      </c>
      <c r="S135" s="29">
        <v>41982</v>
      </c>
      <c r="T135" s="29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51">
        <v>106</v>
      </c>
      <c r="P136" s="22">
        <v>251.74</v>
      </c>
      <c r="Q136" s="28" t="s">
        <v>8315</v>
      </c>
      <c r="R136" s="22" t="s">
        <v>8316</v>
      </c>
      <c r="S136" s="29">
        <v>42614</v>
      </c>
      <c r="T136" s="29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39">
        <v>109</v>
      </c>
      <c r="P137" s="22">
        <v>74.819999999999993</v>
      </c>
      <c r="Q137" s="28" t="s">
        <v>8315</v>
      </c>
      <c r="R137" s="22" t="s">
        <v>8316</v>
      </c>
      <c r="S137" s="29">
        <v>42303</v>
      </c>
      <c r="T137" s="29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32">
        <v>100</v>
      </c>
      <c r="P138" s="22">
        <v>67.650000000000006</v>
      </c>
      <c r="Q138" s="28" t="s">
        <v>8315</v>
      </c>
      <c r="R138" s="22" t="s">
        <v>8316</v>
      </c>
      <c r="S138" s="29">
        <v>42171</v>
      </c>
      <c r="T138" s="29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45">
        <v>103</v>
      </c>
      <c r="P139" s="22">
        <v>93.81</v>
      </c>
      <c r="Q139" s="28" t="s">
        <v>8315</v>
      </c>
      <c r="R139" s="22" t="s">
        <v>8316</v>
      </c>
      <c r="S139" s="29">
        <v>41964</v>
      </c>
      <c r="T139" s="29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63">
        <v>112</v>
      </c>
      <c r="P140" s="22">
        <v>41.24</v>
      </c>
      <c r="Q140" s="28" t="s">
        <v>8315</v>
      </c>
      <c r="R140" s="22" t="s">
        <v>8316</v>
      </c>
      <c r="S140" s="29">
        <v>42284</v>
      </c>
      <c r="T140" s="29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45">
        <v>103</v>
      </c>
      <c r="P141" s="22">
        <v>52.55</v>
      </c>
      <c r="Q141" s="28" t="s">
        <v>8315</v>
      </c>
      <c r="R141" s="22" t="s">
        <v>8316</v>
      </c>
      <c r="S141" s="29">
        <v>42016</v>
      </c>
      <c r="T141" s="29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59">
        <v>131</v>
      </c>
      <c r="P142" s="22">
        <v>48.33</v>
      </c>
      <c r="Q142" s="28" t="s">
        <v>8315</v>
      </c>
      <c r="R142" s="22" t="s">
        <v>8316</v>
      </c>
      <c r="S142" s="29">
        <v>42136</v>
      </c>
      <c r="T142" s="29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41">
        <v>102</v>
      </c>
      <c r="P143" s="22">
        <v>53.18</v>
      </c>
      <c r="Q143" s="28" t="s">
        <v>8315</v>
      </c>
      <c r="R143" s="22" t="s">
        <v>8316</v>
      </c>
      <c r="S143" s="29">
        <v>42172</v>
      </c>
      <c r="T143" s="29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49">
        <v>128</v>
      </c>
      <c r="P144" s="22">
        <v>60.95</v>
      </c>
      <c r="Q144" s="28" t="s">
        <v>8315</v>
      </c>
      <c r="R144" s="22" t="s">
        <v>8316</v>
      </c>
      <c r="S144" s="29">
        <v>42590</v>
      </c>
      <c r="T144" s="29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64">
        <v>154</v>
      </c>
      <c r="P145" s="22">
        <v>106.5</v>
      </c>
      <c r="Q145" s="28" t="s">
        <v>8315</v>
      </c>
      <c r="R145" s="22" t="s">
        <v>8316</v>
      </c>
      <c r="S145" s="29">
        <v>42284</v>
      </c>
      <c r="T145" s="29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55">
        <v>107</v>
      </c>
      <c r="P146" s="22">
        <v>204.57</v>
      </c>
      <c r="Q146" s="28" t="s">
        <v>8315</v>
      </c>
      <c r="R146" s="22" t="s">
        <v>8316</v>
      </c>
      <c r="S146" s="29">
        <v>42611</v>
      </c>
      <c r="T146" s="29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33">
        <v>101</v>
      </c>
      <c r="P147" s="22">
        <v>54.91</v>
      </c>
      <c r="Q147" s="28" t="s">
        <v>8315</v>
      </c>
      <c r="R147" s="22" t="s">
        <v>8316</v>
      </c>
      <c r="S147" s="29">
        <v>42400</v>
      </c>
      <c r="T147" s="29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32">
        <v>100</v>
      </c>
      <c r="P148" s="22">
        <v>150.41999999999999</v>
      </c>
      <c r="Q148" s="28" t="s">
        <v>8315</v>
      </c>
      <c r="R148" s="22" t="s">
        <v>8316</v>
      </c>
      <c r="S148" s="29">
        <v>42017</v>
      </c>
      <c r="T148" s="29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56">
        <v>114</v>
      </c>
      <c r="P149" s="22">
        <v>105.21</v>
      </c>
      <c r="Q149" s="28" t="s">
        <v>8315</v>
      </c>
      <c r="R149" s="22" t="s">
        <v>8316</v>
      </c>
      <c r="S149" s="29">
        <v>42431</v>
      </c>
      <c r="T149" s="29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45">
        <v>103</v>
      </c>
      <c r="P150" s="22">
        <v>68.67</v>
      </c>
      <c r="Q150" s="28" t="s">
        <v>8315</v>
      </c>
      <c r="R150" s="22" t="s">
        <v>8316</v>
      </c>
      <c r="S150" s="29">
        <v>42121</v>
      </c>
      <c r="T150" s="29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54">
        <v>122</v>
      </c>
      <c r="P151" s="22">
        <v>129.36000000000001</v>
      </c>
      <c r="Q151" s="28" t="s">
        <v>8315</v>
      </c>
      <c r="R151" s="22" t="s">
        <v>8316</v>
      </c>
      <c r="S151" s="29">
        <v>42219</v>
      </c>
      <c r="T151" s="29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45">
        <v>103</v>
      </c>
      <c r="P152" s="22">
        <v>134.26</v>
      </c>
      <c r="Q152" s="28" t="s">
        <v>8315</v>
      </c>
      <c r="R152" s="22" t="s">
        <v>8316</v>
      </c>
      <c r="S152" s="29">
        <v>42445</v>
      </c>
      <c r="T152" s="29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41">
        <v>102</v>
      </c>
      <c r="P153" s="22">
        <v>203.2</v>
      </c>
      <c r="Q153" s="28" t="s">
        <v>8315</v>
      </c>
      <c r="R153" s="22" t="s">
        <v>8316</v>
      </c>
      <c r="S153" s="29">
        <v>42380</v>
      </c>
      <c r="T153" s="29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63">
        <v>112</v>
      </c>
      <c r="P154" s="22">
        <v>69.19</v>
      </c>
      <c r="Q154" s="28" t="s">
        <v>8315</v>
      </c>
      <c r="R154" s="22" t="s">
        <v>8316</v>
      </c>
      <c r="S154" s="29">
        <v>42762</v>
      </c>
      <c r="T154" s="29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41">
        <v>102</v>
      </c>
      <c r="P155" s="22">
        <v>125.12</v>
      </c>
      <c r="Q155" s="28" t="s">
        <v>8315</v>
      </c>
      <c r="R155" s="22" t="s">
        <v>8316</v>
      </c>
      <c r="S155" s="29">
        <v>42567</v>
      </c>
      <c r="T155" s="29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56">
        <v>114</v>
      </c>
      <c r="P156" s="22">
        <v>40.71</v>
      </c>
      <c r="Q156" s="28" t="s">
        <v>8315</v>
      </c>
      <c r="R156" s="22" t="s">
        <v>8316</v>
      </c>
      <c r="S156" s="29">
        <v>42232</v>
      </c>
      <c r="T156" s="29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41">
        <v>102</v>
      </c>
      <c r="P157" s="22">
        <v>141.29</v>
      </c>
      <c r="Q157" s="28" t="s">
        <v>8315</v>
      </c>
      <c r="R157" s="22" t="s">
        <v>8316</v>
      </c>
      <c r="S157" s="29">
        <v>42239</v>
      </c>
      <c r="T157" s="29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34">
        <v>116</v>
      </c>
      <c r="P158" s="22">
        <v>55.33</v>
      </c>
      <c r="Q158" s="28" t="s">
        <v>8315</v>
      </c>
      <c r="R158" s="22" t="s">
        <v>8316</v>
      </c>
      <c r="S158" s="29">
        <v>42261</v>
      </c>
      <c r="T158" s="29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65">
        <v>136</v>
      </c>
      <c r="P159" s="22">
        <v>46.42</v>
      </c>
      <c r="Q159" s="28" t="s">
        <v>8315</v>
      </c>
      <c r="R159" s="22" t="s">
        <v>8316</v>
      </c>
      <c r="S159" s="29">
        <v>42102</v>
      </c>
      <c r="T159" s="29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61">
        <v>133</v>
      </c>
      <c r="P160" s="22">
        <v>57.2</v>
      </c>
      <c r="Q160" s="28" t="s">
        <v>8315</v>
      </c>
      <c r="R160" s="22" t="s">
        <v>8316</v>
      </c>
      <c r="S160" s="29">
        <v>42538</v>
      </c>
      <c r="T160" s="29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34">
        <v>116</v>
      </c>
      <c r="P161" s="22">
        <v>59.6</v>
      </c>
      <c r="Q161" s="28" t="s">
        <v>8315</v>
      </c>
      <c r="R161" s="22" t="s">
        <v>8316</v>
      </c>
      <c r="S161" s="29">
        <v>42056</v>
      </c>
      <c r="T161" s="29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8315</v>
      </c>
      <c r="R162" s="22" t="s">
        <v>8316</v>
      </c>
      <c r="S162" s="29">
        <v>42696</v>
      </c>
      <c r="T162" s="29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41">
        <v>102</v>
      </c>
      <c r="P163" s="22">
        <v>204.05</v>
      </c>
      <c r="Q163" s="28" t="s">
        <v>8315</v>
      </c>
      <c r="R163" s="22" t="s">
        <v>8316</v>
      </c>
      <c r="S163" s="29">
        <v>42186</v>
      </c>
      <c r="T163" s="29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37">
        <v>175</v>
      </c>
      <c r="P164" s="22">
        <v>48.7</v>
      </c>
      <c r="Q164" s="28" t="s">
        <v>8315</v>
      </c>
      <c r="R164" s="22" t="s">
        <v>8316</v>
      </c>
      <c r="S164" s="29">
        <v>42493</v>
      </c>
      <c r="T164" s="29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55">
        <v>107</v>
      </c>
      <c r="P165" s="22">
        <v>53.34</v>
      </c>
      <c r="Q165" s="28" t="s">
        <v>8315</v>
      </c>
      <c r="R165" s="22" t="s">
        <v>8316</v>
      </c>
      <c r="S165" s="29">
        <v>42475</v>
      </c>
      <c r="T165" s="29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54">
        <v>122</v>
      </c>
      <c r="P166" s="22">
        <v>75.09</v>
      </c>
      <c r="Q166" s="28" t="s">
        <v>8315</v>
      </c>
      <c r="R166" s="22" t="s">
        <v>8316</v>
      </c>
      <c r="S166" s="29">
        <v>42452</v>
      </c>
      <c r="T166" s="29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32">
        <v>100</v>
      </c>
      <c r="P167" s="22">
        <v>209.84</v>
      </c>
      <c r="Q167" s="28" t="s">
        <v>8315</v>
      </c>
      <c r="R167" s="22" t="s">
        <v>8316</v>
      </c>
      <c r="S167" s="29">
        <v>42253</v>
      </c>
      <c r="T167" s="29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42">
        <v>110</v>
      </c>
      <c r="P168" s="22">
        <v>61.02</v>
      </c>
      <c r="Q168" s="28" t="s">
        <v>8315</v>
      </c>
      <c r="R168" s="22" t="s">
        <v>8316</v>
      </c>
      <c r="S168" s="29">
        <v>42264</v>
      </c>
      <c r="T168" s="29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32">
        <v>100</v>
      </c>
      <c r="P169" s="22">
        <v>61</v>
      </c>
      <c r="Q169" s="28" t="s">
        <v>8315</v>
      </c>
      <c r="R169" s="22" t="s">
        <v>8316</v>
      </c>
      <c r="S169" s="29">
        <v>42664</v>
      </c>
      <c r="T169" s="29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34">
        <v>116</v>
      </c>
      <c r="P170" s="22">
        <v>80.03</v>
      </c>
      <c r="Q170" s="28" t="s">
        <v>8315</v>
      </c>
      <c r="R170" s="22" t="s">
        <v>8316</v>
      </c>
      <c r="S170" s="29">
        <v>42382</v>
      </c>
      <c r="T170" s="29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32">
        <v>100</v>
      </c>
      <c r="P171" s="22">
        <v>93.98</v>
      </c>
      <c r="Q171" s="28" t="s">
        <v>8315</v>
      </c>
      <c r="R171" s="22" t="s">
        <v>8316</v>
      </c>
      <c r="S171" s="29">
        <v>41826</v>
      </c>
      <c r="T171" s="29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51">
        <v>106</v>
      </c>
      <c r="P172" s="22">
        <v>61.94</v>
      </c>
      <c r="Q172" s="28" t="s">
        <v>8315</v>
      </c>
      <c r="R172" s="22" t="s">
        <v>8316</v>
      </c>
      <c r="S172" s="29">
        <v>42499</v>
      </c>
      <c r="T172" s="29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33">
        <v>101</v>
      </c>
      <c r="P173" s="22">
        <v>66.45</v>
      </c>
      <c r="Q173" s="28" t="s">
        <v>8315</v>
      </c>
      <c r="R173" s="22" t="s">
        <v>8316</v>
      </c>
      <c r="S173" s="29">
        <v>42513</v>
      </c>
      <c r="T173" s="29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55">
        <v>107</v>
      </c>
      <c r="P174" s="22">
        <v>35.799999999999997</v>
      </c>
      <c r="Q174" s="28" t="s">
        <v>8315</v>
      </c>
      <c r="R174" s="22" t="s">
        <v>8316</v>
      </c>
      <c r="S174" s="29">
        <v>41914</v>
      </c>
      <c r="T174" s="29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41">
        <v>102</v>
      </c>
      <c r="P175" s="22">
        <v>145.65</v>
      </c>
      <c r="Q175" s="28" t="s">
        <v>8315</v>
      </c>
      <c r="R175" s="22" t="s">
        <v>8316</v>
      </c>
      <c r="S175" s="29">
        <v>42521</v>
      </c>
      <c r="T175" s="29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33">
        <v>101</v>
      </c>
      <c r="P176" s="22">
        <v>142.28</v>
      </c>
      <c r="Q176" s="28" t="s">
        <v>8315</v>
      </c>
      <c r="R176" s="22" t="s">
        <v>8316</v>
      </c>
      <c r="S176" s="29">
        <v>42041</v>
      </c>
      <c r="T176" s="29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40">
        <v>146</v>
      </c>
      <c r="P177" s="22">
        <v>292.77999999999997</v>
      </c>
      <c r="Q177" s="28" t="s">
        <v>8315</v>
      </c>
      <c r="R177" s="22" t="s">
        <v>8316</v>
      </c>
      <c r="S177" s="29">
        <v>41822</v>
      </c>
      <c r="T177" s="29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8315</v>
      </c>
      <c r="R178" s="22" t="s">
        <v>8316</v>
      </c>
      <c r="S178" s="29">
        <v>42248</v>
      </c>
      <c r="T178" s="29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32">
        <v>100</v>
      </c>
      <c r="P179" s="22">
        <v>72.290000000000006</v>
      </c>
      <c r="Q179" s="28" t="s">
        <v>8315</v>
      </c>
      <c r="R179" s="22" t="s">
        <v>8316</v>
      </c>
      <c r="S179" s="29">
        <v>41809</v>
      </c>
      <c r="T179" s="29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8315</v>
      </c>
      <c r="R180" s="22" t="s">
        <v>8316</v>
      </c>
      <c r="S180" s="29">
        <v>42148</v>
      </c>
      <c r="T180" s="29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66">
        <v>139</v>
      </c>
      <c r="P181" s="22">
        <v>116.65</v>
      </c>
      <c r="Q181" s="28" t="s">
        <v>8315</v>
      </c>
      <c r="R181" s="22" t="s">
        <v>8316</v>
      </c>
      <c r="S181" s="29">
        <v>42185</v>
      </c>
      <c r="T181" s="29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41">
        <v>102</v>
      </c>
      <c r="P182" s="22">
        <v>136.85</v>
      </c>
      <c r="Q182" s="28" t="s">
        <v>8315</v>
      </c>
      <c r="R182" s="22" t="s">
        <v>8316</v>
      </c>
      <c r="S182" s="29">
        <v>42769</v>
      </c>
      <c r="T182" s="29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48">
        <v>104</v>
      </c>
      <c r="P183" s="22">
        <v>177.62</v>
      </c>
      <c r="Q183" s="28" t="s">
        <v>8315</v>
      </c>
      <c r="R183" s="22" t="s">
        <v>8316</v>
      </c>
      <c r="S183" s="29">
        <v>42549</v>
      </c>
      <c r="T183" s="29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67">
        <v>138</v>
      </c>
      <c r="P184" s="22">
        <v>109.08</v>
      </c>
      <c r="Q184" s="28" t="s">
        <v>8315</v>
      </c>
      <c r="R184" s="22" t="s">
        <v>8316</v>
      </c>
      <c r="S184" s="29">
        <v>42685</v>
      </c>
      <c r="T184" s="29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41">
        <v>102</v>
      </c>
      <c r="P185" s="22">
        <v>78.209999999999994</v>
      </c>
      <c r="Q185" s="28" t="s">
        <v>8315</v>
      </c>
      <c r="R185" s="22" t="s">
        <v>8316</v>
      </c>
      <c r="S185" s="29">
        <v>42062</v>
      </c>
      <c r="T185" s="29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33">
        <v>101</v>
      </c>
      <c r="P186" s="22">
        <v>114.13</v>
      </c>
      <c r="Q186" s="28" t="s">
        <v>8315</v>
      </c>
      <c r="R186" s="22" t="s">
        <v>8316</v>
      </c>
      <c r="S186" s="29">
        <v>41851</v>
      </c>
      <c r="T186" s="29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68">
        <v>130</v>
      </c>
      <c r="P187" s="22">
        <v>50</v>
      </c>
      <c r="Q187" s="28" t="s">
        <v>8315</v>
      </c>
      <c r="R187" s="22" t="s">
        <v>8316</v>
      </c>
      <c r="S187" s="29">
        <v>42053</v>
      </c>
      <c r="T187" s="29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42">
        <v>110</v>
      </c>
      <c r="P188" s="22">
        <v>91.67</v>
      </c>
      <c r="Q188" s="28" t="s">
        <v>8315</v>
      </c>
      <c r="R188" s="22" t="s">
        <v>8316</v>
      </c>
      <c r="S188" s="29">
        <v>42054</v>
      </c>
      <c r="T188" s="29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32">
        <v>100</v>
      </c>
      <c r="P189" s="22">
        <v>69.819999999999993</v>
      </c>
      <c r="Q189" s="28" t="s">
        <v>8315</v>
      </c>
      <c r="R189" s="22" t="s">
        <v>8316</v>
      </c>
      <c r="S189" s="29">
        <v>42466</v>
      </c>
      <c r="T189" s="29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69">
        <v>153</v>
      </c>
      <c r="P190" s="22">
        <v>109.57</v>
      </c>
      <c r="Q190" s="28" t="s">
        <v>8315</v>
      </c>
      <c r="R190" s="22" t="s">
        <v>8316</v>
      </c>
      <c r="S190" s="29">
        <v>42513</v>
      </c>
      <c r="T190" s="29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41">
        <v>102</v>
      </c>
      <c r="P191" s="22">
        <v>55.6</v>
      </c>
      <c r="Q191" s="28" t="s">
        <v>8315</v>
      </c>
      <c r="R191" s="22" t="s">
        <v>8316</v>
      </c>
      <c r="S191" s="29">
        <v>42270</v>
      </c>
      <c r="T191" s="29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45">
        <v>103</v>
      </c>
      <c r="P192" s="22">
        <v>63.57</v>
      </c>
      <c r="Q192" s="28" t="s">
        <v>8315</v>
      </c>
      <c r="R192" s="22" t="s">
        <v>8316</v>
      </c>
      <c r="S192" s="29">
        <v>41932</v>
      </c>
      <c r="T192" s="29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51">
        <v>106</v>
      </c>
      <c r="P193" s="22">
        <v>184.78</v>
      </c>
      <c r="Q193" s="28" t="s">
        <v>8315</v>
      </c>
      <c r="R193" s="22" t="s">
        <v>8316</v>
      </c>
      <c r="S193" s="29">
        <v>42746</v>
      </c>
      <c r="T193" s="29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60">
        <v>113</v>
      </c>
      <c r="P194" s="22">
        <v>83.43</v>
      </c>
      <c r="Q194" s="28" t="s">
        <v>8315</v>
      </c>
      <c r="R194" s="22" t="s">
        <v>8316</v>
      </c>
      <c r="S194" s="29">
        <v>41866</v>
      </c>
      <c r="T194" s="29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37">
        <v>218</v>
      </c>
      <c r="P195" s="22">
        <v>54.5</v>
      </c>
      <c r="Q195" s="28" t="s">
        <v>8315</v>
      </c>
      <c r="R195" s="22" t="s">
        <v>8316</v>
      </c>
      <c r="S195" s="29">
        <v>42056</v>
      </c>
      <c r="T195" s="29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33">
        <v>101</v>
      </c>
      <c r="P196" s="22">
        <v>302.31</v>
      </c>
      <c r="Q196" s="28" t="s">
        <v>8315</v>
      </c>
      <c r="R196" s="22" t="s">
        <v>8316</v>
      </c>
      <c r="S196" s="29">
        <v>41851</v>
      </c>
      <c r="T196" s="29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48">
        <v>104</v>
      </c>
      <c r="P197" s="22">
        <v>866.67</v>
      </c>
      <c r="Q197" s="28" t="s">
        <v>8315</v>
      </c>
      <c r="R197" s="22" t="s">
        <v>8316</v>
      </c>
      <c r="S197" s="29">
        <v>42321</v>
      </c>
      <c r="T197" s="29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37">
        <v>221</v>
      </c>
      <c r="P198" s="22">
        <v>61.39</v>
      </c>
      <c r="Q198" s="28" t="s">
        <v>8315</v>
      </c>
      <c r="R198" s="22" t="s">
        <v>8316</v>
      </c>
      <c r="S198" s="29">
        <v>42107</v>
      </c>
      <c r="T198" s="29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8315</v>
      </c>
      <c r="R199" s="22" t="s">
        <v>8316</v>
      </c>
      <c r="S199" s="29">
        <v>41969</v>
      </c>
      <c r="T199" s="29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58">
        <v>118</v>
      </c>
      <c r="P200" s="22">
        <v>67.92</v>
      </c>
      <c r="Q200" s="28" t="s">
        <v>8315</v>
      </c>
      <c r="R200" s="22" t="s">
        <v>8316</v>
      </c>
      <c r="S200" s="29">
        <v>42690</v>
      </c>
      <c r="T200" s="29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66">
        <v>139</v>
      </c>
      <c r="P201" s="22">
        <v>30.78</v>
      </c>
      <c r="Q201" s="28" t="s">
        <v>8315</v>
      </c>
      <c r="R201" s="22" t="s">
        <v>8316</v>
      </c>
      <c r="S201" s="29">
        <v>42312</v>
      </c>
      <c r="T201" s="29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48">
        <v>104</v>
      </c>
      <c r="P202" s="22">
        <v>38.33</v>
      </c>
      <c r="Q202" s="28" t="s">
        <v>8315</v>
      </c>
      <c r="R202" s="22" t="s">
        <v>8316</v>
      </c>
      <c r="S202" s="29">
        <v>41855</v>
      </c>
      <c r="T202" s="29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32">
        <v>100</v>
      </c>
      <c r="P203" s="22">
        <v>421.11</v>
      </c>
      <c r="Q203" s="28" t="s">
        <v>8315</v>
      </c>
      <c r="R203" s="22" t="s">
        <v>8316</v>
      </c>
      <c r="S203" s="29">
        <v>42059</v>
      </c>
      <c r="T203" s="29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48">
        <v>104</v>
      </c>
      <c r="P204" s="22">
        <v>111.89</v>
      </c>
      <c r="Q204" s="28" t="s">
        <v>8315</v>
      </c>
      <c r="R204" s="22" t="s">
        <v>8316</v>
      </c>
      <c r="S204" s="29">
        <v>41937</v>
      </c>
      <c r="T204" s="29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41">
        <v>102</v>
      </c>
      <c r="P205" s="22">
        <v>85.21</v>
      </c>
      <c r="Q205" s="28" t="s">
        <v>8315</v>
      </c>
      <c r="R205" s="22" t="s">
        <v>8316</v>
      </c>
      <c r="S205" s="29">
        <v>42044</v>
      </c>
      <c r="T205" s="29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63">
        <v>112</v>
      </c>
      <c r="P206" s="22">
        <v>65.17</v>
      </c>
      <c r="Q206" s="28" t="s">
        <v>8315</v>
      </c>
      <c r="R206" s="22" t="s">
        <v>8316</v>
      </c>
      <c r="S206" s="29">
        <v>42524</v>
      </c>
      <c r="T206" s="29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32">
        <v>100</v>
      </c>
      <c r="P207" s="22">
        <v>93.76</v>
      </c>
      <c r="Q207" s="28" t="s">
        <v>8315</v>
      </c>
      <c r="R207" s="22" t="s">
        <v>8316</v>
      </c>
      <c r="S207" s="29">
        <v>42292</v>
      </c>
      <c r="T207" s="29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32">
        <v>100</v>
      </c>
      <c r="P208" s="22">
        <v>133.33000000000001</v>
      </c>
      <c r="Q208" s="28" t="s">
        <v>8315</v>
      </c>
      <c r="R208" s="22" t="s">
        <v>8316</v>
      </c>
      <c r="S208" s="29">
        <v>41953</v>
      </c>
      <c r="T208" s="29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8315</v>
      </c>
      <c r="R209" s="22" t="s">
        <v>8316</v>
      </c>
      <c r="S209" s="29">
        <v>41946</v>
      </c>
      <c r="T209" s="29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52">
        <v>117</v>
      </c>
      <c r="P210" s="22">
        <v>100.17</v>
      </c>
      <c r="Q210" s="28" t="s">
        <v>8315</v>
      </c>
      <c r="R210" s="22" t="s">
        <v>8316</v>
      </c>
      <c r="S210" s="29">
        <v>41947</v>
      </c>
      <c r="T210" s="29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30">
        <v>115</v>
      </c>
      <c r="P211" s="22">
        <v>184.68</v>
      </c>
      <c r="Q211" s="28" t="s">
        <v>8315</v>
      </c>
      <c r="R211" s="22" t="s">
        <v>8316</v>
      </c>
      <c r="S211" s="29">
        <v>42494</v>
      </c>
      <c r="T211" s="29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41">
        <v>102</v>
      </c>
      <c r="P212" s="22">
        <v>69.819999999999993</v>
      </c>
      <c r="Q212" s="28" t="s">
        <v>8315</v>
      </c>
      <c r="R212" s="22" t="s">
        <v>8316</v>
      </c>
      <c r="S212" s="29">
        <v>41815</v>
      </c>
      <c r="T212" s="29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37">
        <v>223</v>
      </c>
      <c r="P213" s="22">
        <v>61.94</v>
      </c>
      <c r="Q213" s="28" t="s">
        <v>8315</v>
      </c>
      <c r="R213" s="22" t="s">
        <v>8316</v>
      </c>
      <c r="S213" s="29">
        <v>41830</v>
      </c>
      <c r="T213" s="29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51">
        <v>106</v>
      </c>
      <c r="P214" s="22">
        <v>36.07</v>
      </c>
      <c r="Q214" s="28" t="s">
        <v>8315</v>
      </c>
      <c r="R214" s="22" t="s">
        <v>8316</v>
      </c>
      <c r="S214" s="29">
        <v>41923</v>
      </c>
      <c r="T214" s="29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48">
        <v>104</v>
      </c>
      <c r="P215" s="22">
        <v>55.89</v>
      </c>
      <c r="Q215" s="28" t="s">
        <v>8315</v>
      </c>
      <c r="R215" s="22" t="s">
        <v>8316</v>
      </c>
      <c r="S215" s="29">
        <v>41764</v>
      </c>
      <c r="T215" s="29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53">
        <v>111</v>
      </c>
      <c r="P216" s="22">
        <v>68.349999999999994</v>
      </c>
      <c r="Q216" s="28" t="s">
        <v>8315</v>
      </c>
      <c r="R216" s="22" t="s">
        <v>8316</v>
      </c>
      <c r="S216" s="29">
        <v>41941</v>
      </c>
      <c r="T216" s="29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32">
        <v>100</v>
      </c>
      <c r="P217" s="22">
        <v>118.13</v>
      </c>
      <c r="Q217" s="28" t="s">
        <v>8315</v>
      </c>
      <c r="R217" s="22" t="s">
        <v>8316</v>
      </c>
      <c r="S217" s="29">
        <v>41834</v>
      </c>
      <c r="T217" s="29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42">
        <v>110</v>
      </c>
      <c r="P218" s="22">
        <v>99.79</v>
      </c>
      <c r="Q218" s="28" t="s">
        <v>8315</v>
      </c>
      <c r="R218" s="22" t="s">
        <v>8316</v>
      </c>
      <c r="S218" s="29">
        <v>42290</v>
      </c>
      <c r="T218" s="29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54">
        <v>122</v>
      </c>
      <c r="P219" s="22">
        <v>203.33</v>
      </c>
      <c r="Q219" s="28" t="s">
        <v>8315</v>
      </c>
      <c r="R219" s="22" t="s">
        <v>8316</v>
      </c>
      <c r="S219" s="29">
        <v>42152</v>
      </c>
      <c r="T219" s="29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32">
        <v>100</v>
      </c>
      <c r="P220" s="22">
        <v>110.23</v>
      </c>
      <c r="Q220" s="28" t="s">
        <v>8315</v>
      </c>
      <c r="R220" s="22" t="s">
        <v>8316</v>
      </c>
      <c r="S220" s="29">
        <v>41791</v>
      </c>
      <c r="T220" s="29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37">
        <v>211</v>
      </c>
      <c r="P221" s="22">
        <v>58.61</v>
      </c>
      <c r="Q221" s="28" t="s">
        <v>8315</v>
      </c>
      <c r="R221" s="22" t="s">
        <v>8316</v>
      </c>
      <c r="S221" s="29">
        <v>41808</v>
      </c>
      <c r="T221" s="29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39">
        <v>109</v>
      </c>
      <c r="P222" s="22">
        <v>81.38</v>
      </c>
      <c r="Q222" s="28" t="s">
        <v>8315</v>
      </c>
      <c r="R222" s="22" t="s">
        <v>8316</v>
      </c>
      <c r="S222" s="29">
        <v>42500</v>
      </c>
      <c r="T222" s="29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48">
        <v>104</v>
      </c>
      <c r="P223" s="22">
        <v>199.17</v>
      </c>
      <c r="Q223" s="28" t="s">
        <v>8315</v>
      </c>
      <c r="R223" s="22" t="s">
        <v>8316</v>
      </c>
      <c r="S223" s="29">
        <v>42265</v>
      </c>
      <c r="T223" s="29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68">
        <v>130</v>
      </c>
      <c r="P224" s="22">
        <v>46.43</v>
      </c>
      <c r="Q224" s="28" t="s">
        <v>8315</v>
      </c>
      <c r="R224" s="22" t="s">
        <v>8316</v>
      </c>
      <c r="S224" s="29">
        <v>42053</v>
      </c>
      <c r="T224" s="29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48">
        <v>104</v>
      </c>
      <c r="P225" s="22">
        <v>70.569999999999993</v>
      </c>
      <c r="Q225" s="28" t="s">
        <v>8315</v>
      </c>
      <c r="R225" s="22" t="s">
        <v>8316</v>
      </c>
      <c r="S225" s="29">
        <v>42675</v>
      </c>
      <c r="T225" s="29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32">
        <v>100</v>
      </c>
      <c r="P226" s="22">
        <v>22.22</v>
      </c>
      <c r="Q226" s="28" t="s">
        <v>8315</v>
      </c>
      <c r="R226" s="22" t="s">
        <v>8316</v>
      </c>
      <c r="S226" s="29">
        <v>42467</v>
      </c>
      <c r="T226" s="29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32">
        <v>100</v>
      </c>
      <c r="P227" s="22">
        <v>37.78</v>
      </c>
      <c r="Q227" s="28" t="s">
        <v>8315</v>
      </c>
      <c r="R227" s="22" t="s">
        <v>8316</v>
      </c>
      <c r="S227" s="29">
        <v>41894</v>
      </c>
      <c r="T227" s="29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33">
        <v>101</v>
      </c>
      <c r="P228" s="22">
        <v>72.05</v>
      </c>
      <c r="Q228" s="28" t="s">
        <v>8315</v>
      </c>
      <c r="R228" s="22" t="s">
        <v>8316</v>
      </c>
      <c r="S228" s="29">
        <v>41752</v>
      </c>
      <c r="T228" s="29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33">
        <v>101</v>
      </c>
      <c r="P229" s="22">
        <v>103.21</v>
      </c>
      <c r="Q229" s="28" t="s">
        <v>8315</v>
      </c>
      <c r="R229" s="22" t="s">
        <v>8316</v>
      </c>
      <c r="S229" s="29">
        <v>42037</v>
      </c>
      <c r="T229" s="29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70">
        <v>140</v>
      </c>
      <c r="P230" s="22">
        <v>35</v>
      </c>
      <c r="Q230" s="28" t="s">
        <v>8315</v>
      </c>
      <c r="R230" s="22" t="s">
        <v>8316</v>
      </c>
      <c r="S230" s="29">
        <v>42088</v>
      </c>
      <c r="T230" s="29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48">
        <v>104</v>
      </c>
      <c r="P231" s="22">
        <v>81.78</v>
      </c>
      <c r="Q231" s="28" t="s">
        <v>8315</v>
      </c>
      <c r="R231" s="22" t="s">
        <v>8316</v>
      </c>
      <c r="S231" s="29">
        <v>42018</v>
      </c>
      <c r="T231" s="29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45">
        <v>103</v>
      </c>
      <c r="P232" s="22">
        <v>297.02999999999997</v>
      </c>
      <c r="Q232" s="28" t="s">
        <v>8315</v>
      </c>
      <c r="R232" s="22" t="s">
        <v>8316</v>
      </c>
      <c r="S232" s="29">
        <v>41884</v>
      </c>
      <c r="T232" s="29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35">
        <v>108</v>
      </c>
      <c r="P233" s="22">
        <v>46.61</v>
      </c>
      <c r="Q233" s="28" t="s">
        <v>8315</v>
      </c>
      <c r="R233" s="22" t="s">
        <v>8316</v>
      </c>
      <c r="S233" s="29">
        <v>41884</v>
      </c>
      <c r="T233" s="29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32">
        <v>100</v>
      </c>
      <c r="P234" s="22">
        <v>95.24</v>
      </c>
      <c r="Q234" s="28" t="s">
        <v>8315</v>
      </c>
      <c r="R234" s="22" t="s">
        <v>8316</v>
      </c>
      <c r="S234" s="29">
        <v>41839</v>
      </c>
      <c r="T234" s="29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42">
        <v>110</v>
      </c>
      <c r="P235" s="22">
        <v>52.21</v>
      </c>
      <c r="Q235" s="28" t="s">
        <v>8315</v>
      </c>
      <c r="R235" s="22" t="s">
        <v>8316</v>
      </c>
      <c r="S235" s="29">
        <v>42380</v>
      </c>
      <c r="T235" s="29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32">
        <v>100</v>
      </c>
      <c r="P236" s="22">
        <v>134.15</v>
      </c>
      <c r="Q236" s="28" t="s">
        <v>8315</v>
      </c>
      <c r="R236" s="22" t="s">
        <v>8316</v>
      </c>
      <c r="S236" s="29">
        <v>41776</v>
      </c>
      <c r="T236" s="29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51">
        <v>106</v>
      </c>
      <c r="P237" s="22">
        <v>62.83</v>
      </c>
      <c r="Q237" s="28" t="s">
        <v>8315</v>
      </c>
      <c r="R237" s="22" t="s">
        <v>8316</v>
      </c>
      <c r="S237" s="29">
        <v>41800</v>
      </c>
      <c r="T237" s="29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63">
        <v>112</v>
      </c>
      <c r="P238" s="22">
        <v>58.95</v>
      </c>
      <c r="Q238" s="28" t="s">
        <v>8315</v>
      </c>
      <c r="R238" s="22" t="s">
        <v>8316</v>
      </c>
      <c r="S238" s="29">
        <v>42572</v>
      </c>
      <c r="T238" s="29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51">
        <v>106</v>
      </c>
      <c r="P239" s="22">
        <v>143.11000000000001</v>
      </c>
      <c r="Q239" s="28" t="s">
        <v>8315</v>
      </c>
      <c r="R239" s="22" t="s">
        <v>8316</v>
      </c>
      <c r="S239" s="29">
        <v>41851</v>
      </c>
      <c r="T239" s="29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33">
        <v>101</v>
      </c>
      <c r="P240" s="22">
        <v>84.17</v>
      </c>
      <c r="Q240" s="28" t="s">
        <v>8315</v>
      </c>
      <c r="R240" s="22" t="s">
        <v>8316</v>
      </c>
      <c r="S240" s="29">
        <v>42205</v>
      </c>
      <c r="T240" s="29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44">
        <v>135</v>
      </c>
      <c r="P241" s="22">
        <v>89.79</v>
      </c>
      <c r="Q241" s="28" t="s">
        <v>8315</v>
      </c>
      <c r="R241" s="22" t="s">
        <v>8316</v>
      </c>
      <c r="S241" s="29">
        <v>42374</v>
      </c>
      <c r="T241" s="29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8315</v>
      </c>
      <c r="R242" s="22" t="s">
        <v>8316</v>
      </c>
      <c r="S242" s="29">
        <v>41809</v>
      </c>
      <c r="T242" s="29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45">
        <v>103</v>
      </c>
      <c r="P243" s="22">
        <v>59.65</v>
      </c>
      <c r="Q243" s="28" t="s">
        <v>8315</v>
      </c>
      <c r="R243" s="22" t="s">
        <v>8316</v>
      </c>
      <c r="S243" s="29">
        <v>42294</v>
      </c>
      <c r="T243" s="29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32">
        <v>100</v>
      </c>
      <c r="P244" s="22">
        <v>31.25</v>
      </c>
      <c r="Q244" s="28" t="s">
        <v>8315</v>
      </c>
      <c r="R244" s="22" t="s">
        <v>8316</v>
      </c>
      <c r="S244" s="29">
        <v>42124</v>
      </c>
      <c r="T244" s="29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37">
        <v>186</v>
      </c>
      <c r="P245" s="22">
        <v>41.22</v>
      </c>
      <c r="Q245" s="28" t="s">
        <v>8315</v>
      </c>
      <c r="R245" s="22" t="s">
        <v>8316</v>
      </c>
      <c r="S245" s="29">
        <v>41861</v>
      </c>
      <c r="T245" s="29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35">
        <v>108</v>
      </c>
      <c r="P246" s="22">
        <v>77</v>
      </c>
      <c r="Q246" s="28" t="s">
        <v>8315</v>
      </c>
      <c r="R246" s="22" t="s">
        <v>8316</v>
      </c>
      <c r="S246" s="29">
        <v>42402</v>
      </c>
      <c r="T246" s="29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42">
        <v>110</v>
      </c>
      <c r="P247" s="22">
        <v>51.22</v>
      </c>
      <c r="Q247" s="28" t="s">
        <v>8315</v>
      </c>
      <c r="R247" s="22" t="s">
        <v>8316</v>
      </c>
      <c r="S247" s="29">
        <v>41960</v>
      </c>
      <c r="T247" s="29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37">
        <v>171</v>
      </c>
      <c r="P248" s="22">
        <v>68.25</v>
      </c>
      <c r="Q248" s="28" t="s">
        <v>8315</v>
      </c>
      <c r="R248" s="22" t="s">
        <v>8316</v>
      </c>
      <c r="S248" s="29">
        <v>42532</v>
      </c>
      <c r="T248" s="29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33">
        <v>101</v>
      </c>
      <c r="P249" s="22">
        <v>41.13</v>
      </c>
      <c r="Q249" s="28" t="s">
        <v>8315</v>
      </c>
      <c r="R249" s="22" t="s">
        <v>8316</v>
      </c>
      <c r="S249" s="29">
        <v>42088</v>
      </c>
      <c r="T249" s="29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69">
        <v>153</v>
      </c>
      <c r="P250" s="22">
        <v>41.41</v>
      </c>
      <c r="Q250" s="28" t="s">
        <v>8315</v>
      </c>
      <c r="R250" s="22" t="s">
        <v>8316</v>
      </c>
      <c r="S250" s="29">
        <v>41820</v>
      </c>
      <c r="T250" s="29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33">
        <v>101</v>
      </c>
      <c r="P251" s="22">
        <v>145.87</v>
      </c>
      <c r="Q251" s="28" t="s">
        <v>8315</v>
      </c>
      <c r="R251" s="22" t="s">
        <v>8316</v>
      </c>
      <c r="S251" s="29">
        <v>42626</v>
      </c>
      <c r="T251" s="29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37">
        <v>191</v>
      </c>
      <c r="P252" s="22">
        <v>358.69</v>
      </c>
      <c r="Q252" s="28" t="s">
        <v>8315</v>
      </c>
      <c r="R252" s="22" t="s">
        <v>8316</v>
      </c>
      <c r="S252" s="29">
        <v>41821</v>
      </c>
      <c r="T252" s="29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70">
        <v>140</v>
      </c>
      <c r="P253" s="22">
        <v>50.98</v>
      </c>
      <c r="Q253" s="28" t="s">
        <v>8315</v>
      </c>
      <c r="R253" s="22" t="s">
        <v>8316</v>
      </c>
      <c r="S253" s="29">
        <v>42016</v>
      </c>
      <c r="T253" s="29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43">
        <v>124</v>
      </c>
      <c r="P254" s="22">
        <v>45.04</v>
      </c>
      <c r="Q254" s="28" t="s">
        <v>8315</v>
      </c>
      <c r="R254" s="22" t="s">
        <v>8316</v>
      </c>
      <c r="S254" s="29">
        <v>42011</v>
      </c>
      <c r="T254" s="29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66">
        <v>139</v>
      </c>
      <c r="P255" s="22">
        <v>57.92</v>
      </c>
      <c r="Q255" s="28" t="s">
        <v>8315</v>
      </c>
      <c r="R255" s="22" t="s">
        <v>8316</v>
      </c>
      <c r="S255" s="29">
        <v>42643</v>
      </c>
      <c r="T255" s="29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37">
        <v>202</v>
      </c>
      <c r="P256" s="22">
        <v>29.71</v>
      </c>
      <c r="Q256" s="28" t="s">
        <v>8315</v>
      </c>
      <c r="R256" s="22" t="s">
        <v>8316</v>
      </c>
      <c r="S256" s="29">
        <v>42179</v>
      </c>
      <c r="T256" s="29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41">
        <v>102</v>
      </c>
      <c r="P257" s="22">
        <v>55.01</v>
      </c>
      <c r="Q257" s="28" t="s">
        <v>8315</v>
      </c>
      <c r="R257" s="22" t="s">
        <v>8316</v>
      </c>
      <c r="S257" s="29">
        <v>42575</v>
      </c>
      <c r="T257" s="29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62">
        <v>127</v>
      </c>
      <c r="P258" s="22">
        <v>72.95</v>
      </c>
      <c r="Q258" s="28" t="s">
        <v>8315</v>
      </c>
      <c r="R258" s="22" t="s">
        <v>8316</v>
      </c>
      <c r="S258" s="29">
        <v>42420</v>
      </c>
      <c r="T258" s="29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33">
        <v>101</v>
      </c>
      <c r="P259" s="22">
        <v>64.47</v>
      </c>
      <c r="Q259" s="28" t="s">
        <v>8315</v>
      </c>
      <c r="R259" s="22" t="s">
        <v>8316</v>
      </c>
      <c r="S259" s="29">
        <v>42053</v>
      </c>
      <c r="T259" s="29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54">
        <v>122</v>
      </c>
      <c r="P260" s="22">
        <v>716.35</v>
      </c>
      <c r="Q260" s="28" t="s">
        <v>8315</v>
      </c>
      <c r="R260" s="22" t="s">
        <v>8316</v>
      </c>
      <c r="S260" s="29">
        <v>42605</v>
      </c>
      <c r="T260" s="29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60">
        <v>113</v>
      </c>
      <c r="P261" s="22">
        <v>50.4</v>
      </c>
      <c r="Q261" s="28" t="s">
        <v>8315</v>
      </c>
      <c r="R261" s="22" t="s">
        <v>8316</v>
      </c>
      <c r="S261" s="29">
        <v>42458</v>
      </c>
      <c r="T261" s="29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71">
        <v>150</v>
      </c>
      <c r="P262" s="22">
        <v>41.67</v>
      </c>
      <c r="Q262" s="28" t="s">
        <v>8315</v>
      </c>
      <c r="R262" s="22" t="s">
        <v>8316</v>
      </c>
      <c r="S262" s="29">
        <v>42529</v>
      </c>
      <c r="T262" s="29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41">
        <v>102</v>
      </c>
      <c r="P263" s="22">
        <v>88.74</v>
      </c>
      <c r="Q263" s="28" t="s">
        <v>8315</v>
      </c>
      <c r="R263" s="22" t="s">
        <v>8316</v>
      </c>
      <c r="S263" s="29">
        <v>41928</v>
      </c>
      <c r="T263" s="29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32">
        <v>100</v>
      </c>
      <c r="P264" s="22">
        <v>148.47999999999999</v>
      </c>
      <c r="Q264" s="28" t="s">
        <v>8315</v>
      </c>
      <c r="R264" s="22" t="s">
        <v>8316</v>
      </c>
      <c r="S264" s="29">
        <v>42062</v>
      </c>
      <c r="T264" s="29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48">
        <v>104</v>
      </c>
      <c r="P265" s="22">
        <v>52</v>
      </c>
      <c r="Q265" s="28" t="s">
        <v>8315</v>
      </c>
      <c r="R265" s="22" t="s">
        <v>8316</v>
      </c>
      <c r="S265" s="29">
        <v>41921</v>
      </c>
      <c r="T265" s="29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30">
        <v>115</v>
      </c>
      <c r="P266" s="22">
        <v>53.23</v>
      </c>
      <c r="Q266" s="28" t="s">
        <v>8315</v>
      </c>
      <c r="R266" s="22" t="s">
        <v>8316</v>
      </c>
      <c r="S266" s="29">
        <v>42128</v>
      </c>
      <c r="T266" s="29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60">
        <v>113</v>
      </c>
      <c r="P267" s="22">
        <v>39.6</v>
      </c>
      <c r="Q267" s="28" t="s">
        <v>8315</v>
      </c>
      <c r="R267" s="22" t="s">
        <v>8316</v>
      </c>
      <c r="S267" s="29">
        <v>42053</v>
      </c>
      <c r="T267" s="29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72">
        <v>143</v>
      </c>
      <c r="P268" s="22">
        <v>164.62</v>
      </c>
      <c r="Q268" s="28" t="s">
        <v>8315</v>
      </c>
      <c r="R268" s="22" t="s">
        <v>8316</v>
      </c>
      <c r="S268" s="29">
        <v>42171</v>
      </c>
      <c r="T268" s="29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37">
        <v>160</v>
      </c>
      <c r="P269" s="22">
        <v>40.29</v>
      </c>
      <c r="Q269" s="28" t="s">
        <v>8315</v>
      </c>
      <c r="R269" s="22" t="s">
        <v>8316</v>
      </c>
      <c r="S269" s="29">
        <v>41793</v>
      </c>
      <c r="T269" s="29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56">
        <v>114</v>
      </c>
      <c r="P270" s="22">
        <v>64.91</v>
      </c>
      <c r="Q270" s="28" t="s">
        <v>8315</v>
      </c>
      <c r="R270" s="22" t="s">
        <v>8316</v>
      </c>
      <c r="S270" s="29">
        <v>42506</v>
      </c>
      <c r="T270" s="29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33">
        <v>101</v>
      </c>
      <c r="P271" s="22">
        <v>55.33</v>
      </c>
      <c r="Q271" s="28" t="s">
        <v>8315</v>
      </c>
      <c r="R271" s="22" t="s">
        <v>8316</v>
      </c>
      <c r="S271" s="29">
        <v>42372</v>
      </c>
      <c r="T271" s="29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37">
        <v>155</v>
      </c>
      <c r="P272" s="22">
        <v>83.14</v>
      </c>
      <c r="Q272" s="28" t="s">
        <v>8315</v>
      </c>
      <c r="R272" s="22" t="s">
        <v>8316</v>
      </c>
      <c r="S272" s="29">
        <v>42126</v>
      </c>
      <c r="T272" s="29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31">
        <v>121</v>
      </c>
      <c r="P273" s="22">
        <v>125.38</v>
      </c>
      <c r="Q273" s="28" t="s">
        <v>8315</v>
      </c>
      <c r="R273" s="22" t="s">
        <v>8316</v>
      </c>
      <c r="S273" s="29">
        <v>42087</v>
      </c>
      <c r="T273" s="29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49">
        <v>128</v>
      </c>
      <c r="P274" s="22">
        <v>47.22</v>
      </c>
      <c r="Q274" s="28" t="s">
        <v>8315</v>
      </c>
      <c r="R274" s="22" t="s">
        <v>8316</v>
      </c>
      <c r="S274" s="29">
        <v>42443</v>
      </c>
      <c r="T274" s="29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37">
        <v>158</v>
      </c>
      <c r="P275" s="22">
        <v>79.099999999999994</v>
      </c>
      <c r="Q275" s="28" t="s">
        <v>8315</v>
      </c>
      <c r="R275" s="22" t="s">
        <v>8316</v>
      </c>
      <c r="S275" s="29">
        <v>42121</v>
      </c>
      <c r="T275" s="29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8315</v>
      </c>
      <c r="R276" s="22" t="s">
        <v>8316</v>
      </c>
      <c r="S276" s="29">
        <v>42268</v>
      </c>
      <c r="T276" s="29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32">
        <v>100</v>
      </c>
      <c r="P277" s="22">
        <v>51.72</v>
      </c>
      <c r="Q277" s="28" t="s">
        <v>8315</v>
      </c>
      <c r="R277" s="22" t="s">
        <v>8316</v>
      </c>
      <c r="S277" s="29">
        <v>41848</v>
      </c>
      <c r="T277" s="29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32">
        <v>100</v>
      </c>
      <c r="P278" s="22">
        <v>30.77</v>
      </c>
      <c r="Q278" s="28" t="s">
        <v>8315</v>
      </c>
      <c r="R278" s="22" t="s">
        <v>8316</v>
      </c>
      <c r="S278" s="29">
        <v>42689</v>
      </c>
      <c r="T278" s="29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43">
        <v>124</v>
      </c>
      <c r="P279" s="22">
        <v>47.85</v>
      </c>
      <c r="Q279" s="28" t="s">
        <v>8315</v>
      </c>
      <c r="R279" s="22" t="s">
        <v>8316</v>
      </c>
      <c r="S279" s="29">
        <v>42584</v>
      </c>
      <c r="T279" s="29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39">
        <v>109</v>
      </c>
      <c r="P280" s="22">
        <v>34.409999999999997</v>
      </c>
      <c r="Q280" s="28" t="s">
        <v>8315</v>
      </c>
      <c r="R280" s="22" t="s">
        <v>8316</v>
      </c>
      <c r="S280" s="29">
        <v>42511</v>
      </c>
      <c r="T280" s="29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51">
        <v>106</v>
      </c>
      <c r="P281" s="22">
        <v>60.29</v>
      </c>
      <c r="Q281" s="28" t="s">
        <v>8315</v>
      </c>
      <c r="R281" s="22" t="s">
        <v>8316</v>
      </c>
      <c r="S281" s="29">
        <v>42132</v>
      </c>
      <c r="T281" s="29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51">
        <v>106</v>
      </c>
      <c r="P282" s="22">
        <v>25.31</v>
      </c>
      <c r="Q282" s="28" t="s">
        <v>8315</v>
      </c>
      <c r="R282" s="22" t="s">
        <v>8316</v>
      </c>
      <c r="S282" s="29">
        <v>42419</v>
      </c>
      <c r="T282" s="29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8315</v>
      </c>
      <c r="R283" s="22" t="s">
        <v>8316</v>
      </c>
      <c r="S283" s="29">
        <v>42430</v>
      </c>
      <c r="T283" s="29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32">
        <v>100</v>
      </c>
      <c r="P284" s="22">
        <v>125</v>
      </c>
      <c r="Q284" s="28" t="s">
        <v>8315</v>
      </c>
      <c r="R284" s="22" t="s">
        <v>8316</v>
      </c>
      <c r="S284" s="29">
        <v>42297</v>
      </c>
      <c r="T284" s="29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48">
        <v>104</v>
      </c>
      <c r="P285" s="22">
        <v>66.510000000000005</v>
      </c>
      <c r="Q285" s="28" t="s">
        <v>8315</v>
      </c>
      <c r="R285" s="22" t="s">
        <v>8316</v>
      </c>
      <c r="S285" s="29">
        <v>41760</v>
      </c>
      <c r="T285" s="29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41">
        <v>102</v>
      </c>
      <c r="P286" s="22">
        <v>105</v>
      </c>
      <c r="Q286" s="28" t="s">
        <v>8315</v>
      </c>
      <c r="R286" s="22" t="s">
        <v>8316</v>
      </c>
      <c r="S286" s="29">
        <v>41829</v>
      </c>
      <c r="T286" s="29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48">
        <v>104</v>
      </c>
      <c r="P287" s="22">
        <v>145</v>
      </c>
      <c r="Q287" s="28" t="s">
        <v>8315</v>
      </c>
      <c r="R287" s="22" t="s">
        <v>8316</v>
      </c>
      <c r="S287" s="29">
        <v>42491</v>
      </c>
      <c r="T287" s="29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51">
        <v>106</v>
      </c>
      <c r="P288" s="22">
        <v>96.67</v>
      </c>
      <c r="Q288" s="28" t="s">
        <v>8315</v>
      </c>
      <c r="R288" s="22" t="s">
        <v>8316</v>
      </c>
      <c r="S288" s="29">
        <v>41950</v>
      </c>
      <c r="T288" s="29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33">
        <v>101</v>
      </c>
      <c r="P289" s="22">
        <v>60.33</v>
      </c>
      <c r="Q289" s="28" t="s">
        <v>8315</v>
      </c>
      <c r="R289" s="22" t="s">
        <v>8316</v>
      </c>
      <c r="S289" s="29">
        <v>41802</v>
      </c>
      <c r="T289" s="29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58">
        <v>118</v>
      </c>
      <c r="P290" s="22">
        <v>75.34</v>
      </c>
      <c r="Q290" s="28" t="s">
        <v>8315</v>
      </c>
      <c r="R290" s="22" t="s">
        <v>8316</v>
      </c>
      <c r="S290" s="29">
        <v>41781</v>
      </c>
      <c r="T290" s="29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42">
        <v>110</v>
      </c>
      <c r="P291" s="22">
        <v>55</v>
      </c>
      <c r="Q291" s="28" t="s">
        <v>8315</v>
      </c>
      <c r="R291" s="22" t="s">
        <v>8316</v>
      </c>
      <c r="S291" s="29">
        <v>42020</v>
      </c>
      <c r="T291" s="29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45">
        <v>103</v>
      </c>
      <c r="P292" s="22">
        <v>66.959999999999994</v>
      </c>
      <c r="Q292" s="28" t="s">
        <v>8315</v>
      </c>
      <c r="R292" s="22" t="s">
        <v>8316</v>
      </c>
      <c r="S292" s="29">
        <v>42125</v>
      </c>
      <c r="T292" s="29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32">
        <v>100</v>
      </c>
      <c r="P293" s="22">
        <v>227.27</v>
      </c>
      <c r="Q293" s="28" t="s">
        <v>8315</v>
      </c>
      <c r="R293" s="22" t="s">
        <v>8316</v>
      </c>
      <c r="S293" s="29">
        <v>41856</v>
      </c>
      <c r="T293" s="29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42">
        <v>110</v>
      </c>
      <c r="P294" s="22">
        <v>50.02</v>
      </c>
      <c r="Q294" s="28" t="s">
        <v>8315</v>
      </c>
      <c r="R294" s="22" t="s">
        <v>8316</v>
      </c>
      <c r="S294" s="29">
        <v>41893</v>
      </c>
      <c r="T294" s="29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37">
        <v>169</v>
      </c>
      <c r="P295" s="22">
        <v>45.62</v>
      </c>
      <c r="Q295" s="28" t="s">
        <v>8315</v>
      </c>
      <c r="R295" s="22" t="s">
        <v>8316</v>
      </c>
      <c r="S295" s="29">
        <v>41881</v>
      </c>
      <c r="T295" s="29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41">
        <v>102</v>
      </c>
      <c r="P296" s="22">
        <v>137.24</v>
      </c>
      <c r="Q296" s="28" t="s">
        <v>8315</v>
      </c>
      <c r="R296" s="22" t="s">
        <v>8316</v>
      </c>
      <c r="S296" s="29">
        <v>41880</v>
      </c>
      <c r="T296" s="29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51">
        <v>106</v>
      </c>
      <c r="P297" s="22">
        <v>75.709999999999994</v>
      </c>
      <c r="Q297" s="28" t="s">
        <v>8315</v>
      </c>
      <c r="R297" s="22" t="s">
        <v>8316</v>
      </c>
      <c r="S297" s="29">
        <v>42214</v>
      </c>
      <c r="T297" s="29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41">
        <v>102</v>
      </c>
      <c r="P298" s="22">
        <v>99</v>
      </c>
      <c r="Q298" s="28" t="s">
        <v>8315</v>
      </c>
      <c r="R298" s="22" t="s">
        <v>8316</v>
      </c>
      <c r="S298" s="29">
        <v>42460</v>
      </c>
      <c r="T298" s="29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52">
        <v>117</v>
      </c>
      <c r="P299" s="22">
        <v>81.569999999999993</v>
      </c>
      <c r="Q299" s="28" t="s">
        <v>8315</v>
      </c>
      <c r="R299" s="22" t="s">
        <v>8316</v>
      </c>
      <c r="S299" s="29">
        <v>42167</v>
      </c>
      <c r="T299" s="29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73">
        <v>132</v>
      </c>
      <c r="P300" s="22">
        <v>36.67</v>
      </c>
      <c r="Q300" s="28" t="s">
        <v>8315</v>
      </c>
      <c r="R300" s="22" t="s">
        <v>8316</v>
      </c>
      <c r="S300" s="29">
        <v>42177</v>
      </c>
      <c r="T300" s="29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49">
        <v>128</v>
      </c>
      <c r="P301" s="22">
        <v>49.23</v>
      </c>
      <c r="Q301" s="28" t="s">
        <v>8315</v>
      </c>
      <c r="R301" s="22" t="s">
        <v>8316</v>
      </c>
      <c r="S301" s="29">
        <v>42521</v>
      </c>
      <c r="T301" s="29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47">
        <v>119</v>
      </c>
      <c r="P302" s="22">
        <v>42.3</v>
      </c>
      <c r="Q302" s="28" t="s">
        <v>8315</v>
      </c>
      <c r="R302" s="22" t="s">
        <v>8316</v>
      </c>
      <c r="S302" s="29">
        <v>41884</v>
      </c>
      <c r="T302" s="29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50">
        <v>126</v>
      </c>
      <c r="P303" s="22">
        <v>78.88</v>
      </c>
      <c r="Q303" s="28" t="s">
        <v>8315</v>
      </c>
      <c r="R303" s="22" t="s">
        <v>8316</v>
      </c>
      <c r="S303" s="29">
        <v>42289</v>
      </c>
      <c r="T303" s="29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37">
        <v>156</v>
      </c>
      <c r="P304" s="22">
        <v>38.28</v>
      </c>
      <c r="Q304" s="28" t="s">
        <v>8315</v>
      </c>
      <c r="R304" s="22" t="s">
        <v>8316</v>
      </c>
      <c r="S304" s="29">
        <v>42243</v>
      </c>
      <c r="T304" s="29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46">
        <v>120</v>
      </c>
      <c r="P305" s="22">
        <v>55.23</v>
      </c>
      <c r="Q305" s="28" t="s">
        <v>8315</v>
      </c>
      <c r="R305" s="22" t="s">
        <v>8316</v>
      </c>
      <c r="S305" s="29">
        <v>42600</v>
      </c>
      <c r="T305" s="29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41">
        <v>102</v>
      </c>
      <c r="P306" s="22">
        <v>66.150000000000006</v>
      </c>
      <c r="Q306" s="28" t="s">
        <v>8315</v>
      </c>
      <c r="R306" s="22" t="s">
        <v>8316</v>
      </c>
      <c r="S306" s="29">
        <v>41829</v>
      </c>
      <c r="T306" s="29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32">
        <v>100</v>
      </c>
      <c r="P307" s="22">
        <v>104.17</v>
      </c>
      <c r="Q307" s="28" t="s">
        <v>8315</v>
      </c>
      <c r="R307" s="22" t="s">
        <v>8316</v>
      </c>
      <c r="S307" s="29">
        <v>42040</v>
      </c>
      <c r="T307" s="29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32">
        <v>100</v>
      </c>
      <c r="P308" s="22">
        <v>31.38</v>
      </c>
      <c r="Q308" s="28" t="s">
        <v>8315</v>
      </c>
      <c r="R308" s="22" t="s">
        <v>8316</v>
      </c>
      <c r="S308" s="29">
        <v>42075</v>
      </c>
      <c r="T308" s="29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41">
        <v>102</v>
      </c>
      <c r="P309" s="22">
        <v>59.21</v>
      </c>
      <c r="Q309" s="28" t="s">
        <v>8315</v>
      </c>
      <c r="R309" s="22" t="s">
        <v>8316</v>
      </c>
      <c r="S309" s="29">
        <v>42073</v>
      </c>
      <c r="T309" s="29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56">
        <v>114</v>
      </c>
      <c r="P310" s="22">
        <v>119.18</v>
      </c>
      <c r="Q310" s="28" t="s">
        <v>8315</v>
      </c>
      <c r="R310" s="22" t="s">
        <v>8316</v>
      </c>
      <c r="S310" s="29">
        <v>42480</v>
      </c>
      <c r="T310" s="29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41">
        <v>102</v>
      </c>
      <c r="P311" s="22">
        <v>164.62</v>
      </c>
      <c r="Q311" s="28" t="s">
        <v>8315</v>
      </c>
      <c r="R311" s="22" t="s">
        <v>8316</v>
      </c>
      <c r="S311" s="29">
        <v>42411</v>
      </c>
      <c r="T311" s="29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41">
        <v>102</v>
      </c>
      <c r="P312" s="22">
        <v>61.1</v>
      </c>
      <c r="Q312" s="28" t="s">
        <v>8315</v>
      </c>
      <c r="R312" s="22" t="s">
        <v>8316</v>
      </c>
      <c r="S312" s="29">
        <v>41753</v>
      </c>
      <c r="T312" s="29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51">
        <v>106</v>
      </c>
      <c r="P313" s="22">
        <v>56.2</v>
      </c>
      <c r="Q313" s="28" t="s">
        <v>8315</v>
      </c>
      <c r="R313" s="22" t="s">
        <v>8316</v>
      </c>
      <c r="S313" s="29">
        <v>42196</v>
      </c>
      <c r="T313" s="29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60">
        <v>113</v>
      </c>
      <c r="P314" s="22">
        <v>107</v>
      </c>
      <c r="Q314" s="28" t="s">
        <v>8315</v>
      </c>
      <c r="R314" s="22" t="s">
        <v>8316</v>
      </c>
      <c r="S314" s="29">
        <v>42016</v>
      </c>
      <c r="T314" s="29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32">
        <v>100</v>
      </c>
      <c r="P315" s="22">
        <v>179.28</v>
      </c>
      <c r="Q315" s="28" t="s">
        <v>8315</v>
      </c>
      <c r="R315" s="22" t="s">
        <v>8316</v>
      </c>
      <c r="S315" s="29">
        <v>41730</v>
      </c>
      <c r="T315" s="29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41">
        <v>102</v>
      </c>
      <c r="P316" s="22">
        <v>47.41</v>
      </c>
      <c r="Q316" s="28" t="s">
        <v>8315</v>
      </c>
      <c r="R316" s="22" t="s">
        <v>8316</v>
      </c>
      <c r="S316" s="29">
        <v>42203</v>
      </c>
      <c r="T316" s="29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59">
        <v>131</v>
      </c>
      <c r="P317" s="22">
        <v>97.92</v>
      </c>
      <c r="Q317" s="28" t="s">
        <v>8315</v>
      </c>
      <c r="R317" s="22" t="s">
        <v>8316</v>
      </c>
      <c r="S317" s="29">
        <v>41974</v>
      </c>
      <c r="T317" s="29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53">
        <v>111</v>
      </c>
      <c r="P318" s="22">
        <v>58.42</v>
      </c>
      <c r="Q318" s="28" t="s">
        <v>8315</v>
      </c>
      <c r="R318" s="22" t="s">
        <v>8316</v>
      </c>
      <c r="S318" s="29">
        <v>41869</v>
      </c>
      <c r="T318" s="29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32">
        <v>100</v>
      </c>
      <c r="P319" s="22">
        <v>122.54</v>
      </c>
      <c r="Q319" s="28" t="s">
        <v>8315</v>
      </c>
      <c r="R319" s="22" t="s">
        <v>8316</v>
      </c>
      <c r="S319" s="29">
        <v>41982</v>
      </c>
      <c r="T319" s="29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56">
        <v>114</v>
      </c>
      <c r="P320" s="22">
        <v>87.96</v>
      </c>
      <c r="Q320" s="28" t="s">
        <v>8315</v>
      </c>
      <c r="R320" s="22" t="s">
        <v>8316</v>
      </c>
      <c r="S320" s="29">
        <v>41976</v>
      </c>
      <c r="T320" s="29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51">
        <v>106</v>
      </c>
      <c r="P321" s="22">
        <v>136.78</v>
      </c>
      <c r="Q321" s="28" t="s">
        <v>8315</v>
      </c>
      <c r="R321" s="22" t="s">
        <v>8316</v>
      </c>
      <c r="S321" s="29">
        <v>41926</v>
      </c>
      <c r="T321" s="29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33">
        <v>101</v>
      </c>
      <c r="P322" s="22">
        <v>99.34</v>
      </c>
      <c r="Q322" s="28" t="s">
        <v>8315</v>
      </c>
      <c r="R322" s="22" t="s">
        <v>8316</v>
      </c>
      <c r="S322" s="29">
        <v>42561</v>
      </c>
      <c r="T322" s="29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32">
        <v>100</v>
      </c>
      <c r="P323" s="22">
        <v>20</v>
      </c>
      <c r="Q323" s="28" t="s">
        <v>8315</v>
      </c>
      <c r="R323" s="22" t="s">
        <v>8316</v>
      </c>
      <c r="S323" s="29">
        <v>42649</v>
      </c>
      <c r="T323" s="29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68">
        <v>130</v>
      </c>
      <c r="P324" s="22">
        <v>28.89</v>
      </c>
      <c r="Q324" s="28" t="s">
        <v>8315</v>
      </c>
      <c r="R324" s="22" t="s">
        <v>8316</v>
      </c>
      <c r="S324" s="29">
        <v>42093</v>
      </c>
      <c r="T324" s="29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56">
        <v>114</v>
      </c>
      <c r="P325" s="22">
        <v>37.96</v>
      </c>
      <c r="Q325" s="28" t="s">
        <v>8315</v>
      </c>
      <c r="R325" s="22" t="s">
        <v>8316</v>
      </c>
      <c r="S325" s="29">
        <v>42026</v>
      </c>
      <c r="T325" s="29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37">
        <v>287</v>
      </c>
      <c r="P326" s="22">
        <v>58.57</v>
      </c>
      <c r="Q326" s="28" t="s">
        <v>8315</v>
      </c>
      <c r="R326" s="22" t="s">
        <v>8316</v>
      </c>
      <c r="S326" s="29">
        <v>42451</v>
      </c>
      <c r="T326" s="29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39">
        <v>109</v>
      </c>
      <c r="P327" s="22">
        <v>135.63</v>
      </c>
      <c r="Q327" s="28" t="s">
        <v>8315</v>
      </c>
      <c r="R327" s="22" t="s">
        <v>8316</v>
      </c>
      <c r="S327" s="29">
        <v>42418</v>
      </c>
      <c r="T327" s="29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47">
        <v>119</v>
      </c>
      <c r="P328" s="22">
        <v>176.09</v>
      </c>
      <c r="Q328" s="28" t="s">
        <v>8315</v>
      </c>
      <c r="R328" s="22" t="s">
        <v>8316</v>
      </c>
      <c r="S328" s="29">
        <v>41964</v>
      </c>
      <c r="T328" s="29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39">
        <v>109</v>
      </c>
      <c r="P329" s="22">
        <v>151.97999999999999</v>
      </c>
      <c r="Q329" s="28" t="s">
        <v>8315</v>
      </c>
      <c r="R329" s="22" t="s">
        <v>8316</v>
      </c>
      <c r="S329" s="29">
        <v>42576</v>
      </c>
      <c r="T329" s="29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49">
        <v>128</v>
      </c>
      <c r="P330" s="22">
        <v>82.26</v>
      </c>
      <c r="Q330" s="28" t="s">
        <v>8315</v>
      </c>
      <c r="R330" s="22" t="s">
        <v>8316</v>
      </c>
      <c r="S330" s="29">
        <v>42125</v>
      </c>
      <c r="T330" s="29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37">
        <v>175</v>
      </c>
      <c r="P331" s="22">
        <v>68.06</v>
      </c>
      <c r="Q331" s="28" t="s">
        <v>8315</v>
      </c>
      <c r="R331" s="22" t="s">
        <v>8316</v>
      </c>
      <c r="S331" s="29">
        <v>42003</v>
      </c>
      <c r="T331" s="29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62">
        <v>127</v>
      </c>
      <c r="P332" s="22">
        <v>72.709999999999994</v>
      </c>
      <c r="Q332" s="28" t="s">
        <v>8315</v>
      </c>
      <c r="R332" s="22" t="s">
        <v>8316</v>
      </c>
      <c r="S332" s="29">
        <v>41988</v>
      </c>
      <c r="T332" s="29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53">
        <v>111</v>
      </c>
      <c r="P333" s="22">
        <v>77.19</v>
      </c>
      <c r="Q333" s="28" t="s">
        <v>8315</v>
      </c>
      <c r="R333" s="22" t="s">
        <v>8316</v>
      </c>
      <c r="S333" s="29">
        <v>41974</v>
      </c>
      <c r="T333" s="29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50">
        <v>126</v>
      </c>
      <c r="P334" s="22">
        <v>55.97</v>
      </c>
      <c r="Q334" s="28" t="s">
        <v>8315</v>
      </c>
      <c r="R334" s="22" t="s">
        <v>8316</v>
      </c>
      <c r="S334" s="29">
        <v>42592</v>
      </c>
      <c r="T334" s="29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47">
        <v>119</v>
      </c>
      <c r="P335" s="22">
        <v>49.69</v>
      </c>
      <c r="Q335" s="28" t="s">
        <v>8315</v>
      </c>
      <c r="R335" s="22" t="s">
        <v>8316</v>
      </c>
      <c r="S335" s="29">
        <v>42050</v>
      </c>
      <c r="T335" s="29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45">
        <v>103</v>
      </c>
      <c r="P336" s="22">
        <v>77.73</v>
      </c>
      <c r="Q336" s="28" t="s">
        <v>8315</v>
      </c>
      <c r="R336" s="22" t="s">
        <v>8316</v>
      </c>
      <c r="S336" s="29">
        <v>42417</v>
      </c>
      <c r="T336" s="29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42">
        <v>110</v>
      </c>
      <c r="P337" s="22">
        <v>40.78</v>
      </c>
      <c r="Q337" s="28" t="s">
        <v>8315</v>
      </c>
      <c r="R337" s="22" t="s">
        <v>8316</v>
      </c>
      <c r="S337" s="29">
        <v>41866</v>
      </c>
      <c r="T337" s="29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37">
        <v>202</v>
      </c>
      <c r="P338" s="22">
        <v>59.41</v>
      </c>
      <c r="Q338" s="28" t="s">
        <v>8315</v>
      </c>
      <c r="R338" s="22" t="s">
        <v>8316</v>
      </c>
      <c r="S338" s="29">
        <v>42220</v>
      </c>
      <c r="T338" s="29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68">
        <v>130</v>
      </c>
      <c r="P339" s="22">
        <v>3.25</v>
      </c>
      <c r="Q339" s="28" t="s">
        <v>8315</v>
      </c>
      <c r="R339" s="22" t="s">
        <v>8316</v>
      </c>
      <c r="S339" s="29">
        <v>42628</v>
      </c>
      <c r="T339" s="29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32">
        <v>100</v>
      </c>
      <c r="P340" s="22">
        <v>81.67</v>
      </c>
      <c r="Q340" s="28" t="s">
        <v>8315</v>
      </c>
      <c r="R340" s="22" t="s">
        <v>8316</v>
      </c>
      <c r="S340" s="29">
        <v>42447</v>
      </c>
      <c r="T340" s="29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37">
        <v>171</v>
      </c>
      <c r="P341" s="22">
        <v>44.91</v>
      </c>
      <c r="Q341" s="28" t="s">
        <v>8315</v>
      </c>
      <c r="R341" s="22" t="s">
        <v>8316</v>
      </c>
      <c r="S341" s="29">
        <v>42283</v>
      </c>
      <c r="T341" s="29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60">
        <v>113</v>
      </c>
      <c r="P342" s="22">
        <v>49.06</v>
      </c>
      <c r="Q342" s="28" t="s">
        <v>8315</v>
      </c>
      <c r="R342" s="22" t="s">
        <v>8316</v>
      </c>
      <c r="S342" s="29">
        <v>42483</v>
      </c>
      <c r="T342" s="29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32">
        <v>100</v>
      </c>
      <c r="P343" s="22">
        <v>62.5</v>
      </c>
      <c r="Q343" s="28" t="s">
        <v>8315</v>
      </c>
      <c r="R343" s="22" t="s">
        <v>8316</v>
      </c>
      <c r="S343" s="29">
        <v>41788</v>
      </c>
      <c r="T343" s="29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33">
        <v>101</v>
      </c>
      <c r="P344" s="22">
        <v>35.49</v>
      </c>
      <c r="Q344" s="28" t="s">
        <v>8315</v>
      </c>
      <c r="R344" s="22" t="s">
        <v>8316</v>
      </c>
      <c r="S344" s="29">
        <v>42144</v>
      </c>
      <c r="T344" s="29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60">
        <v>113</v>
      </c>
      <c r="P345" s="22">
        <v>66.47</v>
      </c>
      <c r="Q345" s="28" t="s">
        <v>8315</v>
      </c>
      <c r="R345" s="22" t="s">
        <v>8316</v>
      </c>
      <c r="S345" s="29">
        <v>42661</v>
      </c>
      <c r="T345" s="29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8315</v>
      </c>
      <c r="R346" s="22" t="s">
        <v>8316</v>
      </c>
      <c r="S346" s="29">
        <v>42037</v>
      </c>
      <c r="T346" s="29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42">
        <v>110</v>
      </c>
      <c r="P347" s="22">
        <v>47.03</v>
      </c>
      <c r="Q347" s="28" t="s">
        <v>8315</v>
      </c>
      <c r="R347" s="22" t="s">
        <v>8316</v>
      </c>
      <c r="S347" s="29">
        <v>42619</v>
      </c>
      <c r="T347" s="29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32">
        <v>100</v>
      </c>
      <c r="P348" s="22">
        <v>47.67</v>
      </c>
      <c r="Q348" s="28" t="s">
        <v>8315</v>
      </c>
      <c r="R348" s="22" t="s">
        <v>8316</v>
      </c>
      <c r="S348" s="29">
        <v>41877</v>
      </c>
      <c r="T348" s="29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46">
        <v>120</v>
      </c>
      <c r="P349" s="22">
        <v>88.24</v>
      </c>
      <c r="Q349" s="28" t="s">
        <v>8315</v>
      </c>
      <c r="R349" s="22" t="s">
        <v>8316</v>
      </c>
      <c r="S349" s="29">
        <v>41828</v>
      </c>
      <c r="T349" s="29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8315</v>
      </c>
      <c r="R350" s="22" t="s">
        <v>8316</v>
      </c>
      <c r="S350" s="29">
        <v>42545</v>
      </c>
      <c r="T350" s="29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32">
        <v>100</v>
      </c>
      <c r="P351" s="22">
        <v>68.97</v>
      </c>
      <c r="Q351" s="28" t="s">
        <v>8315</v>
      </c>
      <c r="R351" s="22" t="s">
        <v>8316</v>
      </c>
      <c r="S351" s="29">
        <v>42460</v>
      </c>
      <c r="T351" s="29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32">
        <v>100</v>
      </c>
      <c r="P352" s="22">
        <v>550.04</v>
      </c>
      <c r="Q352" s="28" t="s">
        <v>8315</v>
      </c>
      <c r="R352" s="22" t="s">
        <v>8316</v>
      </c>
      <c r="S352" s="29">
        <v>41887</v>
      </c>
      <c r="T352" s="29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48">
        <v>104</v>
      </c>
      <c r="P353" s="22">
        <v>57.78</v>
      </c>
      <c r="Q353" s="28" t="s">
        <v>8315</v>
      </c>
      <c r="R353" s="22" t="s">
        <v>8316</v>
      </c>
      <c r="S353" s="29">
        <v>41828</v>
      </c>
      <c r="T353" s="29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34">
        <v>116</v>
      </c>
      <c r="P354" s="22">
        <v>73.58</v>
      </c>
      <c r="Q354" s="28" t="s">
        <v>8315</v>
      </c>
      <c r="R354" s="22" t="s">
        <v>8316</v>
      </c>
      <c r="S354" s="29">
        <v>42173</v>
      </c>
      <c r="T354" s="29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33">
        <v>101</v>
      </c>
      <c r="P355" s="22">
        <v>75.5</v>
      </c>
      <c r="Q355" s="28" t="s">
        <v>8315</v>
      </c>
      <c r="R355" s="22" t="s">
        <v>8316</v>
      </c>
      <c r="S355" s="29">
        <v>41775</v>
      </c>
      <c r="T355" s="29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41">
        <v>102</v>
      </c>
      <c r="P356" s="22">
        <v>235.46</v>
      </c>
      <c r="Q356" s="28" t="s">
        <v>8315</v>
      </c>
      <c r="R356" s="22" t="s">
        <v>8316</v>
      </c>
      <c r="S356" s="29">
        <v>42055</v>
      </c>
      <c r="T356" s="29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53">
        <v>111</v>
      </c>
      <c r="P357" s="22">
        <v>92.5</v>
      </c>
      <c r="Q357" s="28" t="s">
        <v>8315</v>
      </c>
      <c r="R357" s="22" t="s">
        <v>8316</v>
      </c>
      <c r="S357" s="29">
        <v>42447</v>
      </c>
      <c r="T357" s="29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39">
        <v>109</v>
      </c>
      <c r="P358" s="22">
        <v>46.05</v>
      </c>
      <c r="Q358" s="28" t="s">
        <v>8315</v>
      </c>
      <c r="R358" s="22" t="s">
        <v>8316</v>
      </c>
      <c r="S358" s="29">
        <v>42523</v>
      </c>
      <c r="T358" s="29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32">
        <v>100</v>
      </c>
      <c r="P359" s="22">
        <v>31.58</v>
      </c>
      <c r="Q359" s="28" t="s">
        <v>8315</v>
      </c>
      <c r="R359" s="22" t="s">
        <v>8316</v>
      </c>
      <c r="S359" s="29">
        <v>41822</v>
      </c>
      <c r="T359" s="29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48">
        <v>104</v>
      </c>
      <c r="P360" s="22">
        <v>36.96</v>
      </c>
      <c r="Q360" s="28" t="s">
        <v>8315</v>
      </c>
      <c r="R360" s="22" t="s">
        <v>8316</v>
      </c>
      <c r="S360" s="29">
        <v>42185</v>
      </c>
      <c r="T360" s="29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33">
        <v>101</v>
      </c>
      <c r="P361" s="22">
        <v>88.25</v>
      </c>
      <c r="Q361" s="28" t="s">
        <v>8315</v>
      </c>
      <c r="R361" s="22" t="s">
        <v>8316</v>
      </c>
      <c r="S361" s="29">
        <v>41820</v>
      </c>
      <c r="T361" s="29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57">
        <v>129</v>
      </c>
      <c r="P362" s="22">
        <v>64.38</v>
      </c>
      <c r="Q362" s="28" t="s">
        <v>8315</v>
      </c>
      <c r="R362" s="22" t="s">
        <v>8316</v>
      </c>
      <c r="S362" s="29">
        <v>41876</v>
      </c>
      <c r="T362" s="29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45">
        <v>103</v>
      </c>
      <c r="P363" s="22">
        <v>62.05</v>
      </c>
      <c r="Q363" s="28" t="s">
        <v>8315</v>
      </c>
      <c r="R363" s="22" t="s">
        <v>8316</v>
      </c>
      <c r="S363" s="29">
        <v>41802</v>
      </c>
      <c r="T363" s="29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42">
        <v>110</v>
      </c>
      <c r="P364" s="22">
        <v>73.400000000000006</v>
      </c>
      <c r="Q364" s="28" t="s">
        <v>8315</v>
      </c>
      <c r="R364" s="22" t="s">
        <v>8316</v>
      </c>
      <c r="S364" s="29">
        <v>41786</v>
      </c>
      <c r="T364" s="29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60">
        <v>113</v>
      </c>
      <c r="P365" s="22">
        <v>99.5</v>
      </c>
      <c r="Q365" s="28" t="s">
        <v>8315</v>
      </c>
      <c r="R365" s="22" t="s">
        <v>8316</v>
      </c>
      <c r="S365" s="29">
        <v>42627</v>
      </c>
      <c r="T365" s="29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63">
        <v>112</v>
      </c>
      <c r="P366" s="22">
        <v>62.17</v>
      </c>
      <c r="Q366" s="28" t="s">
        <v>8315</v>
      </c>
      <c r="R366" s="22" t="s">
        <v>8316</v>
      </c>
      <c r="S366" s="29">
        <v>42374</v>
      </c>
      <c r="T366" s="29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66">
        <v>139</v>
      </c>
      <c r="P367" s="22">
        <v>62.33</v>
      </c>
      <c r="Q367" s="28" t="s">
        <v>8315</v>
      </c>
      <c r="R367" s="22" t="s">
        <v>8316</v>
      </c>
      <c r="S367" s="29">
        <v>41772</v>
      </c>
      <c r="T367" s="29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53">
        <v>111</v>
      </c>
      <c r="P368" s="22">
        <v>58.79</v>
      </c>
      <c r="Q368" s="28" t="s">
        <v>8315</v>
      </c>
      <c r="R368" s="22" t="s">
        <v>8316</v>
      </c>
      <c r="S368" s="29">
        <v>42633</v>
      </c>
      <c r="T368" s="29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66">
        <v>139</v>
      </c>
      <c r="P369" s="22">
        <v>45.35</v>
      </c>
      <c r="Q369" s="28" t="s">
        <v>8315</v>
      </c>
      <c r="R369" s="22" t="s">
        <v>8316</v>
      </c>
      <c r="S369" s="29">
        <v>42219</v>
      </c>
      <c r="T369" s="29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51">
        <v>106</v>
      </c>
      <c r="P370" s="22">
        <v>41.94</v>
      </c>
      <c r="Q370" s="28" t="s">
        <v>8315</v>
      </c>
      <c r="R370" s="22" t="s">
        <v>8316</v>
      </c>
      <c r="S370" s="29">
        <v>41753</v>
      </c>
      <c r="T370" s="29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33">
        <v>101</v>
      </c>
      <c r="P371" s="22">
        <v>59.17</v>
      </c>
      <c r="Q371" s="28" t="s">
        <v>8315</v>
      </c>
      <c r="R371" s="22" t="s">
        <v>8316</v>
      </c>
      <c r="S371" s="29">
        <v>42230</v>
      </c>
      <c r="T371" s="29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32">
        <v>100</v>
      </c>
      <c r="P372" s="22">
        <v>200.49</v>
      </c>
      <c r="Q372" s="28" t="s">
        <v>8315</v>
      </c>
      <c r="R372" s="22" t="s">
        <v>8316</v>
      </c>
      <c r="S372" s="29">
        <v>41787</v>
      </c>
      <c r="T372" s="29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58">
        <v>118</v>
      </c>
      <c r="P373" s="22">
        <v>57.26</v>
      </c>
      <c r="Q373" s="28" t="s">
        <v>8315</v>
      </c>
      <c r="R373" s="22" t="s">
        <v>8316</v>
      </c>
      <c r="S373" s="29">
        <v>42147</v>
      </c>
      <c r="T373" s="29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46">
        <v>120</v>
      </c>
      <c r="P374" s="22">
        <v>58.06</v>
      </c>
      <c r="Q374" s="28" t="s">
        <v>8315</v>
      </c>
      <c r="R374" s="22" t="s">
        <v>8316</v>
      </c>
      <c r="S374" s="29">
        <v>41940</v>
      </c>
      <c r="T374" s="29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49">
        <v>128</v>
      </c>
      <c r="P375" s="22">
        <v>186.8</v>
      </c>
      <c r="Q375" s="28" t="s">
        <v>8315</v>
      </c>
      <c r="R375" s="22" t="s">
        <v>8316</v>
      </c>
      <c r="S375" s="29">
        <v>42020</v>
      </c>
      <c r="T375" s="29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50">
        <v>126</v>
      </c>
      <c r="P376" s="22">
        <v>74.12</v>
      </c>
      <c r="Q376" s="28" t="s">
        <v>8315</v>
      </c>
      <c r="R376" s="22" t="s">
        <v>8316</v>
      </c>
      <c r="S376" s="29">
        <v>41891</v>
      </c>
      <c r="T376" s="29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55">
        <v>107</v>
      </c>
      <c r="P377" s="22">
        <v>62.67</v>
      </c>
      <c r="Q377" s="28" t="s">
        <v>8315</v>
      </c>
      <c r="R377" s="22" t="s">
        <v>8316</v>
      </c>
      <c r="S377" s="29">
        <v>42490</v>
      </c>
      <c r="T377" s="29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32">
        <v>100</v>
      </c>
      <c r="P378" s="22">
        <v>121.36</v>
      </c>
      <c r="Q378" s="28" t="s">
        <v>8315</v>
      </c>
      <c r="R378" s="22" t="s">
        <v>8316</v>
      </c>
      <c r="S378" s="29">
        <v>41995</v>
      </c>
      <c r="T378" s="29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53">
        <v>111</v>
      </c>
      <c r="P379" s="22">
        <v>40.630000000000003</v>
      </c>
      <c r="Q379" s="28" t="s">
        <v>8315</v>
      </c>
      <c r="R379" s="22" t="s">
        <v>8316</v>
      </c>
      <c r="S379" s="29">
        <v>42401</v>
      </c>
      <c r="T379" s="29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33">
        <v>101</v>
      </c>
      <c r="P380" s="22">
        <v>63</v>
      </c>
      <c r="Q380" s="28" t="s">
        <v>8315</v>
      </c>
      <c r="R380" s="22" t="s">
        <v>8316</v>
      </c>
      <c r="S380" s="29">
        <v>41897</v>
      </c>
      <c r="T380" s="29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31">
        <v>121</v>
      </c>
      <c r="P381" s="22">
        <v>33.67</v>
      </c>
      <c r="Q381" s="28" t="s">
        <v>8315</v>
      </c>
      <c r="R381" s="22" t="s">
        <v>8316</v>
      </c>
      <c r="S381" s="29">
        <v>41882</v>
      </c>
      <c r="T381" s="29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36">
        <v>123</v>
      </c>
      <c r="P382" s="22">
        <v>43.2</v>
      </c>
      <c r="Q382" s="28" t="s">
        <v>8315</v>
      </c>
      <c r="R382" s="22" t="s">
        <v>8316</v>
      </c>
      <c r="S382" s="29">
        <v>42556</v>
      </c>
      <c r="T382" s="29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45">
        <v>103</v>
      </c>
      <c r="P383" s="22">
        <v>83.57</v>
      </c>
      <c r="Q383" s="28" t="s">
        <v>8315</v>
      </c>
      <c r="R383" s="22" t="s">
        <v>8316</v>
      </c>
      <c r="S383" s="29">
        <v>41792</v>
      </c>
      <c r="T383" s="29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31">
        <v>121</v>
      </c>
      <c r="P384" s="22">
        <v>140</v>
      </c>
      <c r="Q384" s="28" t="s">
        <v>8315</v>
      </c>
      <c r="R384" s="22" t="s">
        <v>8316</v>
      </c>
      <c r="S384" s="29">
        <v>41879</v>
      </c>
      <c r="T384" s="29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37">
        <v>186</v>
      </c>
      <c r="P385" s="22">
        <v>80.87</v>
      </c>
      <c r="Q385" s="28" t="s">
        <v>8315</v>
      </c>
      <c r="R385" s="22" t="s">
        <v>8316</v>
      </c>
      <c r="S385" s="29">
        <v>42552</v>
      </c>
      <c r="T385" s="29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37">
        <v>300</v>
      </c>
      <c r="P386" s="22">
        <v>53.85</v>
      </c>
      <c r="Q386" s="28" t="s">
        <v>8315</v>
      </c>
      <c r="R386" s="22" t="s">
        <v>8316</v>
      </c>
      <c r="S386" s="29">
        <v>41810</v>
      </c>
      <c r="T386" s="29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74">
        <v>141</v>
      </c>
      <c r="P387" s="22">
        <v>67.959999999999994</v>
      </c>
      <c r="Q387" s="28" t="s">
        <v>8315</v>
      </c>
      <c r="R387" s="22" t="s">
        <v>8316</v>
      </c>
      <c r="S387" s="29">
        <v>42072</v>
      </c>
      <c r="T387" s="29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56">
        <v>114</v>
      </c>
      <c r="P388" s="22">
        <v>27.14</v>
      </c>
      <c r="Q388" s="28" t="s">
        <v>8315</v>
      </c>
      <c r="R388" s="22" t="s">
        <v>8316</v>
      </c>
      <c r="S388" s="29">
        <v>41779</v>
      </c>
      <c r="T388" s="29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64">
        <v>154</v>
      </c>
      <c r="P389" s="22">
        <v>110.87</v>
      </c>
      <c r="Q389" s="28" t="s">
        <v>8315</v>
      </c>
      <c r="R389" s="22" t="s">
        <v>8316</v>
      </c>
      <c r="S389" s="29">
        <v>42134</v>
      </c>
      <c r="T389" s="29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41">
        <v>102</v>
      </c>
      <c r="P390" s="22">
        <v>106.84</v>
      </c>
      <c r="Q390" s="28" t="s">
        <v>8315</v>
      </c>
      <c r="R390" s="22" t="s">
        <v>8316</v>
      </c>
      <c r="S390" s="29">
        <v>42505</v>
      </c>
      <c r="T390" s="29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41">
        <v>102</v>
      </c>
      <c r="P391" s="22">
        <v>105.52</v>
      </c>
      <c r="Q391" s="28" t="s">
        <v>8315</v>
      </c>
      <c r="R391" s="22" t="s">
        <v>8316</v>
      </c>
      <c r="S391" s="29">
        <v>42118</v>
      </c>
      <c r="T391" s="29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37">
        <v>156</v>
      </c>
      <c r="P392" s="22">
        <v>51.92</v>
      </c>
      <c r="Q392" s="28" t="s">
        <v>8315</v>
      </c>
      <c r="R392" s="22" t="s">
        <v>8316</v>
      </c>
      <c r="S392" s="29">
        <v>42360</v>
      </c>
      <c r="T392" s="29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8315</v>
      </c>
      <c r="R393" s="22" t="s">
        <v>8316</v>
      </c>
      <c r="S393" s="29">
        <v>42165</v>
      </c>
      <c r="T393" s="29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33">
        <v>101</v>
      </c>
      <c r="P394" s="22">
        <v>114.55</v>
      </c>
      <c r="Q394" s="28" t="s">
        <v>8315</v>
      </c>
      <c r="R394" s="22" t="s">
        <v>8316</v>
      </c>
      <c r="S394" s="29">
        <v>41927</v>
      </c>
      <c r="T394" s="29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37">
        <v>339</v>
      </c>
      <c r="P395" s="22">
        <v>62.59</v>
      </c>
      <c r="Q395" s="28" t="s">
        <v>8315</v>
      </c>
      <c r="R395" s="22" t="s">
        <v>8316</v>
      </c>
      <c r="S395" s="29">
        <v>42462</v>
      </c>
      <c r="T395" s="29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33">
        <v>101</v>
      </c>
      <c r="P396" s="22">
        <v>61.06</v>
      </c>
      <c r="Q396" s="28" t="s">
        <v>8315</v>
      </c>
      <c r="R396" s="22" t="s">
        <v>8316</v>
      </c>
      <c r="S396" s="29">
        <v>42632</v>
      </c>
      <c r="T396" s="29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54">
        <v>122</v>
      </c>
      <c r="P397" s="22">
        <v>70.23</v>
      </c>
      <c r="Q397" s="28" t="s">
        <v>8315</v>
      </c>
      <c r="R397" s="22" t="s">
        <v>8316</v>
      </c>
      <c r="S397" s="29">
        <v>42054</v>
      </c>
      <c r="T397" s="29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33">
        <v>101</v>
      </c>
      <c r="P398" s="22">
        <v>78.52</v>
      </c>
      <c r="Q398" s="28" t="s">
        <v>8315</v>
      </c>
      <c r="R398" s="22" t="s">
        <v>8316</v>
      </c>
      <c r="S398" s="29">
        <v>42497</v>
      </c>
      <c r="T398" s="29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70">
        <v>140</v>
      </c>
      <c r="P399" s="22">
        <v>61.82</v>
      </c>
      <c r="Q399" s="28" t="s">
        <v>8315</v>
      </c>
      <c r="R399" s="22" t="s">
        <v>8316</v>
      </c>
      <c r="S399" s="29">
        <v>42058</v>
      </c>
      <c r="T399" s="29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47">
        <v>119</v>
      </c>
      <c r="P400" s="22">
        <v>48.34</v>
      </c>
      <c r="Q400" s="28" t="s">
        <v>8315</v>
      </c>
      <c r="R400" s="22" t="s">
        <v>8316</v>
      </c>
      <c r="S400" s="29">
        <v>41807</v>
      </c>
      <c r="T400" s="29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55">
        <v>107</v>
      </c>
      <c r="P401" s="22">
        <v>107.25</v>
      </c>
      <c r="Q401" s="28" t="s">
        <v>8315</v>
      </c>
      <c r="R401" s="22" t="s">
        <v>8316</v>
      </c>
      <c r="S401" s="29">
        <v>42284</v>
      </c>
      <c r="T401" s="29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37">
        <v>228</v>
      </c>
      <c r="P402" s="22">
        <v>57</v>
      </c>
      <c r="Q402" s="28" t="s">
        <v>8315</v>
      </c>
      <c r="R402" s="22" t="s">
        <v>8316</v>
      </c>
      <c r="S402" s="29">
        <v>42045</v>
      </c>
      <c r="T402" s="29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51">
        <v>106</v>
      </c>
      <c r="P403" s="22">
        <v>40.92</v>
      </c>
      <c r="Q403" s="28" t="s">
        <v>8315</v>
      </c>
      <c r="R403" s="22" t="s">
        <v>8316</v>
      </c>
      <c r="S403" s="29">
        <v>42184</v>
      </c>
      <c r="T403" s="29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8315</v>
      </c>
      <c r="R404" s="22" t="s">
        <v>8316</v>
      </c>
      <c r="S404" s="29">
        <v>42341</v>
      </c>
      <c r="T404" s="29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51">
        <v>106</v>
      </c>
      <c r="P405" s="22">
        <v>64.63</v>
      </c>
      <c r="Q405" s="28" t="s">
        <v>8315</v>
      </c>
      <c r="R405" s="22" t="s">
        <v>8316</v>
      </c>
      <c r="S405" s="29">
        <v>42170</v>
      </c>
      <c r="T405" s="29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8315</v>
      </c>
      <c r="R406" s="22" t="s">
        <v>8316</v>
      </c>
      <c r="S406" s="29">
        <v>42151</v>
      </c>
      <c r="T406" s="29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32">
        <v>100</v>
      </c>
      <c r="P407" s="22">
        <v>178.57</v>
      </c>
      <c r="Q407" s="28" t="s">
        <v>8315</v>
      </c>
      <c r="R407" s="22" t="s">
        <v>8316</v>
      </c>
      <c r="S407" s="29">
        <v>41944</v>
      </c>
      <c r="T407" s="29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32">
        <v>100</v>
      </c>
      <c r="P408" s="22">
        <v>62.63</v>
      </c>
      <c r="Q408" s="28" t="s">
        <v>8315</v>
      </c>
      <c r="R408" s="22" t="s">
        <v>8316</v>
      </c>
      <c r="S408" s="29">
        <v>42593</v>
      </c>
      <c r="T408" s="29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37">
        <v>225</v>
      </c>
      <c r="P409" s="22">
        <v>75</v>
      </c>
      <c r="Q409" s="28" t="s">
        <v>8315</v>
      </c>
      <c r="R409" s="22" t="s">
        <v>8316</v>
      </c>
      <c r="S409" s="29">
        <v>42503</v>
      </c>
      <c r="T409" s="29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51">
        <v>106</v>
      </c>
      <c r="P410" s="22">
        <v>58.9</v>
      </c>
      <c r="Q410" s="28" t="s">
        <v>8315</v>
      </c>
      <c r="R410" s="22" t="s">
        <v>8316</v>
      </c>
      <c r="S410" s="29">
        <v>41927</v>
      </c>
      <c r="T410" s="29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8315</v>
      </c>
      <c r="R411" s="22" t="s">
        <v>8316</v>
      </c>
      <c r="S411" s="29">
        <v>42375</v>
      </c>
      <c r="T411" s="29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60">
        <v>113</v>
      </c>
      <c r="P412" s="22">
        <v>64.290000000000006</v>
      </c>
      <c r="Q412" s="28" t="s">
        <v>8315</v>
      </c>
      <c r="R412" s="22" t="s">
        <v>8316</v>
      </c>
      <c r="S412" s="29">
        <v>42553</v>
      </c>
      <c r="T412" s="29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33">
        <v>101</v>
      </c>
      <c r="P413" s="22">
        <v>63.28</v>
      </c>
      <c r="Q413" s="28" t="s">
        <v>8315</v>
      </c>
      <c r="R413" s="22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ACDE-F353-1C4D-977D-50866D9BE5B6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30.5" customWidth="1"/>
    <col min="2" max="2" width="107.5" customWidth="1"/>
    <col min="3" max="3" width="11" customWidth="1"/>
    <col min="5" max="5" width="20" customWidth="1"/>
  </cols>
  <sheetData>
    <row r="1" spans="1:6" s="16" customFormat="1" x14ac:dyDescent="0.2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FC64-ED5E-1B4E-952B-7009FCE8F851}">
  <dimension ref="A1:E7"/>
  <sheetViews>
    <sheetView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8364</v>
      </c>
    </row>
    <row r="2" spans="1:5" x14ac:dyDescent="0.2">
      <c r="A2" s="11" t="s">
        <v>8222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2021-01-27T18:45:38Z</dcterms:modified>
</cp:coreProperties>
</file>