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60" windowWidth="21840" windowHeight="885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2" hidden="1">'FORM. DE INSPEÇÃO'!$A$8:$T$8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56" i="1" l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L198" i="1"/>
  <c r="E191" i="10" s="1"/>
  <c r="L207" i="1"/>
  <c r="E200" i="10" s="1"/>
  <c r="M234" i="1"/>
  <c r="F227" i="10" s="1"/>
  <c r="G227" i="10" s="1"/>
  <c r="M251" i="1"/>
  <c r="F244" i="10" s="1"/>
  <c r="G244" i="10" s="1"/>
  <c r="M256" i="1"/>
  <c r="F249" i="10" s="1"/>
  <c r="G249" i="10" s="1"/>
  <c r="L267" i="1"/>
  <c r="E260" i="10" s="1"/>
  <c r="L272" i="1"/>
  <c r="E265" i="10" s="1"/>
  <c r="B265" i="10" s="1"/>
  <c r="A265" i="10" s="1"/>
  <c r="M281" i="1"/>
  <c r="F274" i="10" s="1"/>
  <c r="G274" i="10" s="1"/>
  <c r="M296" i="1"/>
  <c r="F289" i="10" s="1"/>
  <c r="G289" i="10" s="1"/>
  <c r="L300" i="1"/>
  <c r="E293" i="10" s="1"/>
  <c r="L303" i="1"/>
  <c r="E296" i="10" s="1"/>
  <c r="M296" i="10" s="1"/>
  <c r="M313" i="1"/>
  <c r="F306" i="10" s="1"/>
  <c r="G306" i="10" s="1"/>
  <c r="M325" i="1"/>
  <c r="F318" i="10" s="1"/>
  <c r="G318" i="10" s="1"/>
  <c r="M327" i="1"/>
  <c r="F320" i="10" s="1"/>
  <c r="G320" i="10" s="1"/>
  <c r="M328" i="1"/>
  <c r="F321" i="10" s="1"/>
  <c r="G321" i="10" s="1"/>
  <c r="L330" i="1"/>
  <c r="E323" i="10" s="1"/>
  <c r="L337" i="1"/>
  <c r="E330" i="10" s="1"/>
  <c r="C330" i="10" s="1"/>
  <c r="L339" i="1"/>
  <c r="E332" i="10" s="1"/>
  <c r="C332" i="10" s="1"/>
  <c r="M342" i="1"/>
  <c r="F335" i="10" s="1"/>
  <c r="G335" i="10" s="1"/>
  <c r="L353" i="1"/>
  <c r="E346" i="10" s="1"/>
  <c r="M362" i="1"/>
  <c r="F355" i="10" s="1"/>
  <c r="G355" i="10" s="1"/>
  <c r="M364" i="1"/>
  <c r="F357" i="10" s="1"/>
  <c r="G357" i="10" s="1"/>
  <c r="M366" i="1"/>
  <c r="F359" i="10" s="1"/>
  <c r="G359" i="10" s="1"/>
  <c r="L370" i="1"/>
  <c r="E363" i="10" s="1"/>
  <c r="B363" i="10" s="1"/>
  <c r="H363" i="10" s="1"/>
  <c r="L372" i="1"/>
  <c r="E365" i="10" s="1"/>
  <c r="B365" i="10" s="1"/>
  <c r="M373" i="1"/>
  <c r="F366" i="10" s="1"/>
  <c r="G366" i="10" s="1"/>
  <c r="L375" i="1"/>
  <c r="E368" i="10" s="1"/>
  <c r="L382" i="1"/>
  <c r="E375" i="10" s="1"/>
  <c r="M375" i="10"/>
  <c r="L393" i="1"/>
  <c r="E386" i="10" s="1"/>
  <c r="C386" i="10" s="1"/>
  <c r="L395" i="1"/>
  <c r="E388" i="10" s="1"/>
  <c r="M396" i="1"/>
  <c r="F389" i="10" s="1"/>
  <c r="G389" i="10" s="1"/>
  <c r="L404" i="1"/>
  <c r="E397" i="10" s="1"/>
  <c r="L406" i="1"/>
  <c r="E399" i="10" s="1"/>
  <c r="B399" i="10" s="1"/>
  <c r="M414" i="1"/>
  <c r="F407" i="10" s="1"/>
  <c r="G407" i="10" s="1"/>
  <c r="M415" i="1"/>
  <c r="F408" i="10" s="1"/>
  <c r="G408" i="10" s="1"/>
  <c r="M416" i="1"/>
  <c r="F409" i="10" s="1"/>
  <c r="G409" i="10" s="1"/>
  <c r="L419" i="1"/>
  <c r="E412" i="10" s="1"/>
  <c r="B412" i="10" s="1"/>
  <c r="L420" i="1"/>
  <c r="E413" i="10" s="1"/>
  <c r="M423" i="1"/>
  <c r="F416" i="10" s="1"/>
  <c r="G416" i="10" s="1"/>
  <c r="M424" i="1"/>
  <c r="F417" i="10" s="1"/>
  <c r="G417" i="10" s="1"/>
  <c r="L426" i="1"/>
  <c r="E419" i="10" s="1"/>
  <c r="C419" i="10" s="1"/>
  <c r="M428" i="1"/>
  <c r="F421" i="10" s="1"/>
  <c r="G421" i="10" s="1"/>
  <c r="M436" i="1"/>
  <c r="F429" i="10" s="1"/>
  <c r="G429" i="10" s="1"/>
  <c r="M437" i="1"/>
  <c r="F430" i="10" s="1"/>
  <c r="G430" i="10" s="1"/>
  <c r="M438" i="1"/>
  <c r="F431" i="10" s="1"/>
  <c r="G431" i="10" s="1"/>
  <c r="M439" i="1"/>
  <c r="F432" i="10" s="1"/>
  <c r="G432" i="10" s="1"/>
  <c r="L443" i="1"/>
  <c r="E436" i="10" s="1"/>
  <c r="L444" i="1"/>
  <c r="E437" i="10" s="1"/>
  <c r="B437" i="10" s="1"/>
  <c r="L445" i="1"/>
  <c r="E438" i="10" s="1"/>
  <c r="C438" i="10" s="1"/>
  <c r="L446" i="1"/>
  <c r="E439" i="10" s="1"/>
  <c r="M448" i="1"/>
  <c r="F441" i="10" s="1"/>
  <c r="G441" i="10" s="1"/>
  <c r="M449" i="1"/>
  <c r="F442" i="10" s="1"/>
  <c r="G442" i="10" s="1"/>
  <c r="M450" i="1"/>
  <c r="F443" i="10" s="1"/>
  <c r="G443" i="10" s="1"/>
  <c r="L453" i="1"/>
  <c r="E446" i="10" s="1"/>
  <c r="L454" i="1"/>
  <c r="E447" i="10" s="1"/>
  <c r="M454" i="1"/>
  <c r="F447" i="10" s="1"/>
  <c r="G447" i="10" s="1"/>
  <c r="M458" i="1"/>
  <c r="F451" i="10" s="1"/>
  <c r="G451" i="10" s="1"/>
  <c r="M459" i="1"/>
  <c r="F452" i="10" s="1"/>
  <c r="G452" i="10" s="1"/>
  <c r="M460" i="1"/>
  <c r="F453" i="10" s="1"/>
  <c r="G453" i="10" s="1"/>
  <c r="M461" i="1"/>
  <c r="F454" i="10" s="1"/>
  <c r="G454" i="10" s="1"/>
  <c r="M464" i="1"/>
  <c r="F457" i="10" s="1"/>
  <c r="G457" i="10" s="1"/>
  <c r="M465" i="1"/>
  <c r="F458" i="10" s="1"/>
  <c r="G458" i="10" s="1"/>
  <c r="M468" i="1"/>
  <c r="F461" i="10" s="1"/>
  <c r="G461" i="10" s="1"/>
  <c r="M469" i="1"/>
  <c r="F462" i="10" s="1"/>
  <c r="G462" i="10" s="1"/>
  <c r="L471" i="1"/>
  <c r="E464" i="10" s="1"/>
  <c r="C464" i="10" s="1"/>
  <c r="M473" i="1"/>
  <c r="F466" i="10" s="1"/>
  <c r="G466" i="10" s="1"/>
  <c r="L475" i="1"/>
  <c r="E468" i="10" s="1"/>
  <c r="B468" i="10" s="1"/>
  <c r="L476" i="1"/>
  <c r="E469" i="10" s="1"/>
  <c r="M482" i="1"/>
  <c r="F475" i="10" s="1"/>
  <c r="G475" i="10" s="1"/>
  <c r="M483" i="1"/>
  <c r="F476" i="10" s="1"/>
  <c r="G476" i="10" s="1"/>
  <c r="L486" i="1"/>
  <c r="E479" i="10" s="1"/>
  <c r="M489" i="1"/>
  <c r="F482" i="10" s="1"/>
  <c r="G482" i="10" s="1"/>
  <c r="L490" i="1"/>
  <c r="E483" i="10" s="1"/>
  <c r="C483" i="10" s="1"/>
  <c r="M490" i="1"/>
  <c r="F483" i="10" s="1"/>
  <c r="G483" i="10" s="1"/>
  <c r="L491" i="1"/>
  <c r="E484" i="10" s="1"/>
  <c r="B484" i="10"/>
  <c r="L494" i="1"/>
  <c r="E487" i="10" s="1"/>
  <c r="B487" i="10" s="1"/>
  <c r="L487" i="10" s="1"/>
  <c r="M494" i="1"/>
  <c r="F487" i="10" s="1"/>
  <c r="G487" i="10" s="1"/>
  <c r="L495" i="1"/>
  <c r="E488" i="10" s="1"/>
  <c r="M495" i="1"/>
  <c r="F488" i="10" s="1"/>
  <c r="G488" i="10" s="1"/>
  <c r="L496" i="1"/>
  <c r="E489" i="10" s="1"/>
  <c r="M496" i="1"/>
  <c r="F489" i="10" s="1"/>
  <c r="G489" i="10" s="1"/>
  <c r="L497" i="1"/>
  <c r="E490" i="10" s="1"/>
  <c r="C490" i="10" s="1"/>
  <c r="M497" i="1"/>
  <c r="F490" i="10" s="1"/>
  <c r="G490" i="10" s="1"/>
  <c r="L498" i="1"/>
  <c r="E491" i="10" s="1"/>
  <c r="M498" i="1"/>
  <c r="F491" i="10" s="1"/>
  <c r="G491" i="10"/>
  <c r="L500" i="1"/>
  <c r="E493" i="10" s="1"/>
  <c r="B493" i="10"/>
  <c r="M501" i="1"/>
  <c r="F494" i="10" s="1"/>
  <c r="G494" i="10" s="1"/>
  <c r="L502" i="1"/>
  <c r="E495" i="10" s="1"/>
  <c r="L503" i="1"/>
  <c r="E496" i="10" s="1"/>
  <c r="M503" i="1"/>
  <c r="F496" i="10" s="1"/>
  <c r="G496" i="10" s="1"/>
  <c r="L505" i="1"/>
  <c r="E498" i="10" s="1"/>
  <c r="M505" i="1"/>
  <c r="F498" i="10" s="1"/>
  <c r="G498" i="10" s="1"/>
  <c r="L506" i="1"/>
  <c r="E499" i="10" s="1"/>
  <c r="B499" i="10" s="1"/>
  <c r="J499" i="10" s="1"/>
  <c r="L514" i="1"/>
  <c r="E507" i="10" s="1"/>
  <c r="M514" i="1"/>
  <c r="F507" i="10" s="1"/>
  <c r="G507" i="10" s="1"/>
  <c r="L515" i="1"/>
  <c r="E508" i="10" s="1"/>
  <c r="M515" i="1"/>
  <c r="F508" i="10" s="1"/>
  <c r="G508" i="10" s="1"/>
  <c r="L516" i="1"/>
  <c r="E509" i="10" s="1"/>
  <c r="B509" i="10" s="1"/>
  <c r="H509" i="10" s="1"/>
  <c r="M516" i="1"/>
  <c r="F509" i="10" s="1"/>
  <c r="G509" i="10" s="1"/>
  <c r="L517" i="1"/>
  <c r="E510" i="10" s="1"/>
  <c r="C510" i="10" s="1"/>
  <c r="M517" i="1"/>
  <c r="F510" i="10" s="1"/>
  <c r="G510" i="10" s="1"/>
  <c r="L518" i="1"/>
  <c r="E511" i="10" s="1"/>
  <c r="M518" i="1"/>
  <c r="F511" i="10" s="1"/>
  <c r="G511" i="10" s="1"/>
  <c r="L519" i="1"/>
  <c r="E512" i="10" s="1"/>
  <c r="C512" i="10"/>
  <c r="L521" i="1"/>
  <c r="E514" i="10" s="1"/>
  <c r="M521" i="1"/>
  <c r="F514" i="10" s="1"/>
  <c r="G514" i="10" s="1"/>
  <c r="L522" i="1"/>
  <c r="E515" i="10" s="1"/>
  <c r="M522" i="1"/>
  <c r="F515" i="10" s="1"/>
  <c r="G515" i="10"/>
  <c r="L525" i="1"/>
  <c r="E518" i="10" s="1"/>
  <c r="M525" i="1"/>
  <c r="F518" i="10" s="1"/>
  <c r="G518" i="10" s="1"/>
  <c r="M526" i="1"/>
  <c r="F519" i="10" s="1"/>
  <c r="G519" i="10" s="1"/>
  <c r="L527" i="1"/>
  <c r="E520" i="10" s="1"/>
  <c r="M528" i="1"/>
  <c r="F521" i="10" s="1"/>
  <c r="G521" i="10" s="1"/>
  <c r="L529" i="1"/>
  <c r="E522" i="10" s="1"/>
  <c r="M522" i="10" s="1"/>
  <c r="M532" i="1"/>
  <c r="F525" i="10" s="1"/>
  <c r="G525" i="10" s="1"/>
  <c r="M533" i="1"/>
  <c r="F526" i="10" s="1"/>
  <c r="G526" i="10" s="1"/>
  <c r="L534" i="1"/>
  <c r="E527" i="10" s="1"/>
  <c r="C527" i="10" s="1"/>
  <c r="L537" i="1"/>
  <c r="E530" i="10" s="1"/>
  <c r="M537" i="1"/>
  <c r="F530" i="10" s="1"/>
  <c r="G530" i="10" s="1"/>
  <c r="L542" i="1"/>
  <c r="E535" i="10" s="1"/>
  <c r="M542" i="1"/>
  <c r="F535" i="10" s="1"/>
  <c r="G535" i="10" s="1"/>
  <c r="L543" i="1"/>
  <c r="E536" i="10" s="1"/>
  <c r="M536" i="10" s="1"/>
  <c r="L544" i="1"/>
  <c r="E537" i="10" s="1"/>
  <c r="M537" i="10" s="1"/>
  <c r="M544" i="1"/>
  <c r="F537" i="10" s="1"/>
  <c r="G537" i="10" s="1"/>
  <c r="L546" i="1"/>
  <c r="E539" i="10" s="1"/>
  <c r="M546" i="1"/>
  <c r="F539" i="10" s="1"/>
  <c r="G539" i="10" s="1"/>
  <c r="L547" i="1"/>
  <c r="E540" i="10" s="1"/>
  <c r="M547" i="1"/>
  <c r="F540" i="10" s="1"/>
  <c r="G540" i="10"/>
  <c r="L552" i="1"/>
  <c r="E545" i="10" s="1"/>
  <c r="M552" i="1"/>
  <c r="F545" i="10" s="1"/>
  <c r="G545" i="10" s="1"/>
  <c r="L553" i="1"/>
  <c r="E546" i="10" s="1"/>
  <c r="M553" i="1"/>
  <c r="F546" i="10" s="1"/>
  <c r="G546" i="10" s="1"/>
  <c r="L554" i="1"/>
  <c r="E547" i="10" s="1"/>
  <c r="B547" i="10" s="1"/>
  <c r="L547" i="10" s="1"/>
  <c r="M554" i="1"/>
  <c r="F547" i="10" s="1"/>
  <c r="G547" i="10" s="1"/>
  <c r="L558" i="1"/>
  <c r="E551" i="10" s="1"/>
  <c r="M558" i="1"/>
  <c r="F551" i="10" s="1"/>
  <c r="G551" i="10" s="1"/>
  <c r="L559" i="1"/>
  <c r="E552" i="10" s="1"/>
  <c r="C552" i="10" s="1"/>
  <c r="L561" i="1"/>
  <c r="E554" i="10" s="1"/>
  <c r="M561" i="1"/>
  <c r="F554" i="10" s="1"/>
  <c r="G554" i="10" s="1"/>
  <c r="L562" i="1"/>
  <c r="E555" i="10" s="1"/>
  <c r="M555" i="10" s="1"/>
  <c r="M562" i="1"/>
  <c r="F555" i="10" s="1"/>
  <c r="G555" i="10" s="1"/>
  <c r="L563" i="1"/>
  <c r="E556" i="10" s="1"/>
  <c r="M563" i="1"/>
  <c r="F556" i="10" s="1"/>
  <c r="G556" i="10" s="1"/>
  <c r="L564" i="1"/>
  <c r="E557" i="10" s="1"/>
  <c r="B557" i="10"/>
  <c r="M566" i="1"/>
  <c r="F559" i="10" s="1"/>
  <c r="G559" i="10"/>
  <c r="L567" i="1"/>
  <c r="E560" i="10" s="1"/>
  <c r="M560" i="10" s="1"/>
  <c r="M567" i="1"/>
  <c r="F560" i="10" s="1"/>
  <c r="G560" i="10" s="1"/>
  <c r="L568" i="1"/>
  <c r="E561" i="10" s="1"/>
  <c r="M561" i="10" s="1"/>
  <c r="M568" i="1"/>
  <c r="F561" i="10" s="1"/>
  <c r="G561" i="10" s="1"/>
  <c r="L576" i="1"/>
  <c r="E569" i="10" s="1"/>
  <c r="M569" i="10" s="1"/>
  <c r="M576" i="1"/>
  <c r="F569" i="10" s="1"/>
  <c r="G569" i="10" s="1"/>
  <c r="L577" i="1"/>
  <c r="E570" i="10" s="1"/>
  <c r="M577" i="1"/>
  <c r="F570" i="10" s="1"/>
  <c r="G570" i="10" s="1"/>
  <c r="L578" i="1"/>
  <c r="E571" i="10" s="1"/>
  <c r="M571" i="10" s="1"/>
  <c r="M578" i="1"/>
  <c r="F571" i="10" s="1"/>
  <c r="G571" i="10" s="1"/>
  <c r="L579" i="1"/>
  <c r="E572" i="10" s="1"/>
  <c r="C572" i="10" s="1"/>
  <c r="M580" i="1"/>
  <c r="F573" i="10" s="1"/>
  <c r="G573" i="10" s="1"/>
  <c r="L581" i="1"/>
  <c r="E574" i="10" s="1"/>
  <c r="M581" i="1"/>
  <c r="F574" i="10" s="1"/>
  <c r="G574" i="10" s="1"/>
  <c r="L584" i="1"/>
  <c r="E577" i="10" s="1"/>
  <c r="M584" i="1"/>
  <c r="F577" i="10" s="1"/>
  <c r="G577" i="10" s="1"/>
  <c r="L585" i="1"/>
  <c r="E578" i="10" s="1"/>
  <c r="B578" i="10" s="1"/>
  <c r="M585" i="1"/>
  <c r="F578" i="10" s="1"/>
  <c r="G578" i="10" s="1"/>
  <c r="L586" i="1"/>
  <c r="E579" i="10" s="1"/>
  <c r="M586" i="1"/>
  <c r="F579" i="10" s="1"/>
  <c r="G579" i="10"/>
  <c r="L593" i="1"/>
  <c r="E586" i="10" s="1"/>
  <c r="M593" i="1"/>
  <c r="F586" i="10" s="1"/>
  <c r="G586" i="10" s="1"/>
  <c r="L594" i="1"/>
  <c r="E587" i="10" s="1"/>
  <c r="C587" i="10" s="1"/>
  <c r="M594" i="1"/>
  <c r="F587" i="10" s="1"/>
  <c r="G587" i="10" s="1"/>
  <c r="M587" i="10"/>
  <c r="L598" i="1"/>
  <c r="E591" i="10" s="1"/>
  <c r="M598" i="1"/>
  <c r="F591" i="10" s="1"/>
  <c r="G591" i="10" s="1"/>
  <c r="L599" i="1"/>
  <c r="E592" i="10" s="1"/>
  <c r="M599" i="1"/>
  <c r="F592" i="10" s="1"/>
  <c r="G592" i="10"/>
  <c r="L602" i="1"/>
  <c r="E595" i="10" s="1"/>
  <c r="M602" i="1"/>
  <c r="F595" i="10" s="1"/>
  <c r="G595" i="10" s="1"/>
  <c r="L603" i="1"/>
  <c r="E596" i="10" s="1"/>
  <c r="B596" i="10"/>
  <c r="M603" i="1"/>
  <c r="F596" i="10" s="1"/>
  <c r="G596" i="10"/>
  <c r="L604" i="1"/>
  <c r="E597" i="10" s="1"/>
  <c r="M604" i="1"/>
  <c r="F597" i="10" s="1"/>
  <c r="G597" i="10" s="1"/>
  <c r="L605" i="1"/>
  <c r="E598" i="10" s="1"/>
  <c r="M605" i="1"/>
  <c r="F598" i="10" s="1"/>
  <c r="G598" i="10" s="1"/>
  <c r="L606" i="1"/>
  <c r="E599" i="10" s="1"/>
  <c r="M606" i="1"/>
  <c r="F599" i="10" s="1"/>
  <c r="G599" i="10" s="1"/>
  <c r="L607" i="1"/>
  <c r="E600" i="10" s="1"/>
  <c r="M607" i="1"/>
  <c r="F600" i="10" s="1"/>
  <c r="G600" i="10" s="1"/>
  <c r="L608" i="1"/>
  <c r="E601" i="10" s="1"/>
  <c r="C601" i="10" s="1"/>
  <c r="M608" i="1"/>
  <c r="F601" i="10" s="1"/>
  <c r="G601" i="10" s="1"/>
  <c r="L609" i="1"/>
  <c r="E602" i="10" s="1"/>
  <c r="M609" i="1"/>
  <c r="F602" i="10" s="1"/>
  <c r="G602" i="10" s="1"/>
  <c r="L610" i="1"/>
  <c r="E603" i="10" s="1"/>
  <c r="M610" i="1"/>
  <c r="F603" i="10" s="1"/>
  <c r="G603" i="10" s="1"/>
  <c r="L611" i="1"/>
  <c r="E604" i="10" s="1"/>
  <c r="M611" i="1"/>
  <c r="F604" i="10" s="1"/>
  <c r="G604" i="10" s="1"/>
  <c r="M614" i="1"/>
  <c r="F607" i="10" s="1"/>
  <c r="G607" i="10" s="1"/>
  <c r="L615" i="1"/>
  <c r="E608" i="10" s="1"/>
  <c r="B608" i="10" s="1"/>
  <c r="M615" i="1"/>
  <c r="F608" i="10" s="1"/>
  <c r="G608" i="10"/>
  <c r="L617" i="1"/>
  <c r="E610" i="10" s="1"/>
  <c r="M617" i="1"/>
  <c r="F610" i="10" s="1"/>
  <c r="G610" i="10" s="1"/>
  <c r="L618" i="1"/>
  <c r="E611" i="10" s="1"/>
  <c r="B611" i="10"/>
  <c r="L619" i="1"/>
  <c r="E612" i="10" s="1"/>
  <c r="B612" i="10" s="1"/>
  <c r="M619" i="1"/>
  <c r="F612" i="10" s="1"/>
  <c r="G612" i="10" s="1"/>
  <c r="L620" i="1"/>
  <c r="E613" i="10" s="1"/>
  <c r="M620" i="1"/>
  <c r="F613" i="10" s="1"/>
  <c r="G613" i="10" s="1"/>
  <c r="L621" i="1"/>
  <c r="E614" i="10" s="1"/>
  <c r="M621" i="1"/>
  <c r="F614" i="10" s="1"/>
  <c r="G614" i="10"/>
  <c r="M622" i="1"/>
  <c r="F615" i="10" s="1"/>
  <c r="G615" i="10" s="1"/>
  <c r="L628" i="1"/>
  <c r="E621" i="10" s="1"/>
  <c r="C621" i="10" s="1"/>
  <c r="M628" i="1"/>
  <c r="F621" i="10" s="1"/>
  <c r="G621" i="10"/>
  <c r="L630" i="1"/>
  <c r="E623" i="10" s="1"/>
  <c r="B623" i="10" s="1"/>
  <c r="M630" i="1"/>
  <c r="F623" i="10" s="1"/>
  <c r="G623" i="10" s="1"/>
  <c r="L631" i="1"/>
  <c r="E624" i="10" s="1"/>
  <c r="M631" i="1"/>
  <c r="F624" i="10" s="1"/>
  <c r="G624" i="10" s="1"/>
  <c r="M635" i="1"/>
  <c r="F628" i="10" s="1"/>
  <c r="G628" i="10" s="1"/>
  <c r="L636" i="1"/>
  <c r="E629" i="10" s="1"/>
  <c r="C629" i="10" s="1"/>
  <c r="M636" i="1"/>
  <c r="F629" i="10" s="1"/>
  <c r="G629" i="10" s="1"/>
  <c r="L637" i="1"/>
  <c r="E630" i="10" s="1"/>
  <c r="M637" i="1"/>
  <c r="F630" i="10" s="1"/>
  <c r="G630" i="10" s="1"/>
  <c r="L638" i="1"/>
  <c r="E631" i="10" s="1"/>
  <c r="C631" i="10" s="1"/>
  <c r="M638" i="1"/>
  <c r="F631" i="10" s="1"/>
  <c r="G631" i="10" s="1"/>
  <c r="L639" i="1"/>
  <c r="E632" i="10" s="1"/>
  <c r="C632" i="10" s="1"/>
  <c r="M639" i="1"/>
  <c r="F632" i="10" s="1"/>
  <c r="G632" i="10"/>
  <c r="M640" i="1"/>
  <c r="F633" i="10" s="1"/>
  <c r="G633" i="10" s="1"/>
  <c r="L641" i="1"/>
  <c r="E634" i="10" s="1"/>
  <c r="M641" i="1"/>
  <c r="F634" i="10" s="1"/>
  <c r="G634" i="10" s="1"/>
  <c r="L643" i="1"/>
  <c r="E636" i="10" s="1"/>
  <c r="M643" i="1"/>
  <c r="F636" i="10" s="1"/>
  <c r="G636" i="10" s="1"/>
  <c r="L644" i="1"/>
  <c r="E637" i="10" s="1"/>
  <c r="M647" i="1"/>
  <c r="F640" i="10" s="1"/>
  <c r="G640" i="10" s="1"/>
  <c r="M648" i="1"/>
  <c r="F641" i="10" s="1"/>
  <c r="G641" i="10" s="1"/>
  <c r="L649" i="1"/>
  <c r="E642" i="10" s="1"/>
  <c r="M642" i="10" s="1"/>
  <c r="M649" i="1"/>
  <c r="F642" i="10" s="1"/>
  <c r="G642" i="10"/>
  <c r="M651" i="1"/>
  <c r="F644" i="10" s="1"/>
  <c r="G644" i="10" s="1"/>
  <c r="L652" i="1"/>
  <c r="E645" i="10" s="1"/>
  <c r="M652" i="1"/>
  <c r="F645" i="10" s="1"/>
  <c r="G645" i="10" s="1"/>
  <c r="L653" i="1"/>
  <c r="E646" i="10" s="1"/>
  <c r="B646" i="10"/>
  <c r="M655" i="1"/>
  <c r="F648" i="10" s="1"/>
  <c r="G648" i="10" s="1"/>
  <c r="L658" i="1"/>
  <c r="E651" i="10" s="1"/>
  <c r="M651" i="10" s="1"/>
  <c r="M658" i="1"/>
  <c r="F651" i="10" s="1"/>
  <c r="G651" i="10" s="1"/>
  <c r="L659" i="1"/>
  <c r="E652" i="10" s="1"/>
  <c r="B652" i="10" s="1"/>
  <c r="M659" i="1"/>
  <c r="F652" i="10" s="1"/>
  <c r="G652" i="10" s="1"/>
  <c r="L663" i="1"/>
  <c r="E656" i="10" s="1"/>
  <c r="M663" i="1"/>
  <c r="F656" i="10" s="1"/>
  <c r="G656" i="10" s="1"/>
  <c r="L664" i="1"/>
  <c r="E657" i="10" s="1"/>
  <c r="B657" i="10" s="1"/>
  <c r="M664" i="1"/>
  <c r="F657" i="10" s="1"/>
  <c r="G657" i="10"/>
  <c r="M666" i="1"/>
  <c r="F659" i="10" s="1"/>
  <c r="G659" i="10" s="1"/>
  <c r="L667" i="1"/>
  <c r="E660" i="10" s="1"/>
  <c r="M667" i="1"/>
  <c r="F660" i="10" s="1"/>
  <c r="G660" i="10" s="1"/>
  <c r="L668" i="1"/>
  <c r="E661" i="10" s="1"/>
  <c r="M668" i="1"/>
  <c r="F661" i="10" s="1"/>
  <c r="G661" i="10" s="1"/>
  <c r="L669" i="1"/>
  <c r="E662" i="10" s="1"/>
  <c r="C662" i="10" s="1"/>
  <c r="B662" i="10"/>
  <c r="J662" i="10" s="1"/>
  <c r="M662" i="10"/>
  <c r="L672" i="1"/>
  <c r="E665" i="10" s="1"/>
  <c r="M672" i="1"/>
  <c r="F665" i="10" s="1"/>
  <c r="G665" i="10" s="1"/>
  <c r="L673" i="1"/>
  <c r="E666" i="10" s="1"/>
  <c r="M673" i="1"/>
  <c r="F666" i="10" s="1"/>
  <c r="G666" i="10" s="1"/>
  <c r="L674" i="1"/>
  <c r="E667" i="10" s="1"/>
  <c r="B667" i="10" s="1"/>
  <c r="M674" i="1"/>
  <c r="F667" i="10" s="1"/>
  <c r="G667" i="10" s="1"/>
  <c r="L675" i="1"/>
  <c r="E668" i="10" s="1"/>
  <c r="M675" i="1"/>
  <c r="F668" i="10" s="1"/>
  <c r="G668" i="10" s="1"/>
  <c r="L676" i="1"/>
  <c r="E669" i="10" s="1"/>
  <c r="M676" i="1"/>
  <c r="F669" i="10" s="1"/>
  <c r="G669" i="10" s="1"/>
  <c r="L677" i="1"/>
  <c r="E670" i="10" s="1"/>
  <c r="M677" i="1"/>
  <c r="F670" i="10" s="1"/>
  <c r="G670" i="10" s="1"/>
  <c r="L678" i="1"/>
  <c r="E671" i="10" s="1"/>
  <c r="M678" i="1"/>
  <c r="F671" i="10" s="1"/>
  <c r="G671" i="10" s="1"/>
  <c r="L680" i="1"/>
  <c r="E673" i="10" s="1"/>
  <c r="M684" i="1"/>
  <c r="F677" i="10" s="1"/>
  <c r="G677" i="10" s="1"/>
  <c r="L685" i="1"/>
  <c r="E678" i="10" s="1"/>
  <c r="M685" i="1"/>
  <c r="F678" i="10" s="1"/>
  <c r="G678" i="10" s="1"/>
  <c r="L686" i="1"/>
  <c r="E679" i="10" s="1"/>
  <c r="M686" i="1"/>
  <c r="F679" i="10" s="1"/>
  <c r="G679" i="10" s="1"/>
  <c r="L687" i="1"/>
  <c r="E680" i="10" s="1"/>
  <c r="M687" i="1"/>
  <c r="F680" i="10" s="1"/>
  <c r="G680" i="10" s="1"/>
  <c r="L689" i="1"/>
  <c r="E682" i="10" s="1"/>
  <c r="M682" i="10" s="1"/>
  <c r="M689" i="1"/>
  <c r="F682" i="10" s="1"/>
  <c r="G682" i="10" s="1"/>
  <c r="L690" i="1"/>
  <c r="E683" i="10" s="1"/>
  <c r="M690" i="1"/>
  <c r="F683" i="10" s="1"/>
  <c r="G683" i="10"/>
  <c r="M692" i="1"/>
  <c r="F685" i="10" s="1"/>
  <c r="G685" i="10" s="1"/>
  <c r="L693" i="1"/>
  <c r="E686" i="10" s="1"/>
  <c r="M693" i="1"/>
  <c r="F686" i="10" s="1"/>
  <c r="G686" i="10" s="1"/>
  <c r="M696" i="1"/>
  <c r="F689" i="10" s="1"/>
  <c r="G689" i="10" s="1"/>
  <c r="M699" i="1"/>
  <c r="F692" i="10" s="1"/>
  <c r="G692" i="10" s="1"/>
  <c r="M702" i="1"/>
  <c r="F695" i="10" s="1"/>
  <c r="G695" i="10" s="1"/>
  <c r="L705" i="1"/>
  <c r="E698" i="10" s="1"/>
  <c r="M705" i="1"/>
  <c r="F698" i="10" s="1"/>
  <c r="G698" i="10" s="1"/>
  <c r="M706" i="1"/>
  <c r="F699" i="10" s="1"/>
  <c r="G699" i="10" s="1"/>
  <c r="L707" i="1"/>
  <c r="E700" i="10" s="1"/>
  <c r="M707" i="1"/>
  <c r="F700" i="10" s="1"/>
  <c r="G700" i="10" s="1"/>
  <c r="L708" i="1"/>
  <c r="E701" i="10" s="1"/>
  <c r="M708" i="1"/>
  <c r="F701" i="10" s="1"/>
  <c r="G701" i="10" s="1"/>
  <c r="L709" i="1"/>
  <c r="E702" i="10" s="1"/>
  <c r="M709" i="1"/>
  <c r="F702" i="10" s="1"/>
  <c r="G702" i="10" s="1"/>
  <c r="L710" i="1"/>
  <c r="E703" i="10" s="1"/>
  <c r="M710" i="1"/>
  <c r="F703" i="10"/>
  <c r="G703" i="10" s="1"/>
  <c r="L711" i="1"/>
  <c r="E704" i="10" s="1"/>
  <c r="M711" i="1"/>
  <c r="F704" i="10" s="1"/>
  <c r="G704" i="10" s="1"/>
  <c r="L712" i="1"/>
  <c r="E705" i="10" s="1"/>
  <c r="M712" i="1"/>
  <c r="F705" i="10" s="1"/>
  <c r="G705" i="10" s="1"/>
  <c r="L713" i="1"/>
  <c r="E706" i="10"/>
  <c r="M713" i="1"/>
  <c r="F706" i="10"/>
  <c r="G706" i="10" s="1"/>
  <c r="L714" i="1"/>
  <c r="E707" i="10"/>
  <c r="B707" i="10" s="1"/>
  <c r="M714" i="1"/>
  <c r="F707" i="10" s="1"/>
  <c r="G707" i="10" s="1"/>
  <c r="L715" i="1"/>
  <c r="E708" i="10" s="1"/>
  <c r="M715" i="1"/>
  <c r="F708" i="10" s="1"/>
  <c r="G708" i="10" s="1"/>
  <c r="L716" i="1"/>
  <c r="E709" i="10" s="1"/>
  <c r="B709" i="10" s="1"/>
  <c r="L709" i="10" s="1"/>
  <c r="C709" i="10"/>
  <c r="M716" i="1"/>
  <c r="F709" i="10"/>
  <c r="G709" i="10" s="1"/>
  <c r="M709" i="10"/>
  <c r="L717" i="1"/>
  <c r="E710" i="10"/>
  <c r="M717" i="1"/>
  <c r="F710" i="10"/>
  <c r="G710" i="10" s="1"/>
  <c r="L718" i="1"/>
  <c r="E711" i="10" s="1"/>
  <c r="M718" i="1"/>
  <c r="F711" i="10"/>
  <c r="G711" i="10" s="1"/>
  <c r="L719" i="1"/>
  <c r="E712" i="10" s="1"/>
  <c r="C712" i="10" s="1"/>
  <c r="M719" i="1"/>
  <c r="F712" i="10" s="1"/>
  <c r="G712" i="10" s="1"/>
  <c r="L720" i="1"/>
  <c r="E713" i="10" s="1"/>
  <c r="B713" i="10" s="1"/>
  <c r="L713" i="10" s="1"/>
  <c r="M720" i="1"/>
  <c r="F713" i="10" s="1"/>
  <c r="G713" i="10" s="1"/>
  <c r="L721" i="1"/>
  <c r="E714" i="10"/>
  <c r="M714" i="10" s="1"/>
  <c r="M721" i="1"/>
  <c r="F714" i="10"/>
  <c r="G714" i="10" s="1"/>
  <c r="L722" i="1"/>
  <c r="E715" i="10"/>
  <c r="M722" i="1"/>
  <c r="F715" i="10"/>
  <c r="G715" i="10" s="1"/>
  <c r="L723" i="1"/>
  <c r="E716" i="10"/>
  <c r="M723" i="1"/>
  <c r="F716" i="10"/>
  <c r="G716" i="10" s="1"/>
  <c r="L724" i="1"/>
  <c r="E717" i="10" s="1"/>
  <c r="C717" i="10" s="1"/>
  <c r="M724" i="1"/>
  <c r="F717" i="10" s="1"/>
  <c r="G717" i="10" s="1"/>
  <c r="L725" i="1"/>
  <c r="E718" i="10" s="1"/>
  <c r="C718" i="10" s="1"/>
  <c r="M725" i="1"/>
  <c r="F718" i="10"/>
  <c r="G718" i="10" s="1"/>
  <c r="L726" i="1"/>
  <c r="E719" i="10"/>
  <c r="B719" i="10" s="1"/>
  <c r="M726" i="1"/>
  <c r="F719" i="10" s="1"/>
  <c r="G719" i="10" s="1"/>
  <c r="L727" i="1"/>
  <c r="E720" i="10" s="1"/>
  <c r="M727" i="1"/>
  <c r="F720" i="10" s="1"/>
  <c r="G720" i="10" s="1"/>
  <c r="L728" i="1"/>
  <c r="E721" i="10"/>
  <c r="C721" i="10" s="1"/>
  <c r="M728" i="1"/>
  <c r="F721" i="10" s="1"/>
  <c r="G721" i="10" s="1"/>
  <c r="L729" i="1"/>
  <c r="E722" i="10" s="1"/>
  <c r="M722" i="10" s="1"/>
  <c r="M729" i="1"/>
  <c r="F722" i="10" s="1"/>
  <c r="G722" i="10" s="1"/>
  <c r="L730" i="1"/>
  <c r="E723" i="10"/>
  <c r="M730" i="1"/>
  <c r="F723" i="10" s="1"/>
  <c r="G723" i="10"/>
  <c r="L731" i="1"/>
  <c r="E724" i="10" s="1"/>
  <c r="M731" i="1"/>
  <c r="F724" i="10"/>
  <c r="G724" i="10" s="1"/>
  <c r="L732" i="1"/>
  <c r="E725" i="10" s="1"/>
  <c r="B725" i="10" s="1"/>
  <c r="M732" i="1"/>
  <c r="F725" i="10" s="1"/>
  <c r="G725" i="10" s="1"/>
  <c r="L733" i="1"/>
  <c r="E726" i="10" s="1"/>
  <c r="M733" i="1"/>
  <c r="F726" i="10" s="1"/>
  <c r="G726" i="10" s="1"/>
  <c r="L734" i="1"/>
  <c r="E727" i="10"/>
  <c r="B727" i="10" s="1"/>
  <c r="M734" i="1"/>
  <c r="F727" i="10"/>
  <c r="G727" i="10" s="1"/>
  <c r="L735" i="1"/>
  <c r="E728" i="10"/>
  <c r="M735" i="1"/>
  <c r="F728" i="10" s="1"/>
  <c r="G728" i="10" s="1"/>
  <c r="L736" i="1"/>
  <c r="E729" i="10" s="1"/>
  <c r="M729" i="10" s="1"/>
  <c r="M736" i="1"/>
  <c r="F729" i="10"/>
  <c r="G729" i="10" s="1"/>
  <c r="L737" i="1"/>
  <c r="E730" i="10" s="1"/>
  <c r="M737" i="1"/>
  <c r="F730" i="10" s="1"/>
  <c r="G730" i="10" s="1"/>
  <c r="L738" i="1"/>
  <c r="E731" i="10" s="1"/>
  <c r="M738" i="1"/>
  <c r="F731" i="10" s="1"/>
  <c r="G731" i="10" s="1"/>
  <c r="L739" i="1"/>
  <c r="E732" i="10"/>
  <c r="M739" i="1"/>
  <c r="F732" i="10"/>
  <c r="G732" i="10" s="1"/>
  <c r="J363" i="10"/>
  <c r="K363" i="10"/>
  <c r="C665" i="10"/>
  <c r="M665" i="10"/>
  <c r="C597" i="10"/>
  <c r="M597" i="10"/>
  <c r="C560" i="10"/>
  <c r="B560" i="10"/>
  <c r="B539" i="10"/>
  <c r="A539" i="10" s="1"/>
  <c r="M539" i="10"/>
  <c r="M727" i="10"/>
  <c r="C660" i="10"/>
  <c r="C651" i="10"/>
  <c r="C646" i="10"/>
  <c r="B595" i="10"/>
  <c r="M595" i="10"/>
  <c r="B574" i="10"/>
  <c r="M574" i="10"/>
  <c r="C551" i="10"/>
  <c r="B491" i="10"/>
  <c r="M491" i="10"/>
  <c r="C363" i="10"/>
  <c r="D363" i="10" s="1"/>
  <c r="M717" i="10"/>
  <c r="C701" i="10"/>
  <c r="M686" i="10"/>
  <c r="M673" i="10"/>
  <c r="H667" i="10"/>
  <c r="M652" i="10"/>
  <c r="C652" i="10"/>
  <c r="B629" i="10"/>
  <c r="B599" i="10"/>
  <c r="H599" i="10" s="1"/>
  <c r="C598" i="10"/>
  <c r="C574" i="10"/>
  <c r="M572" i="10"/>
  <c r="B572" i="10"/>
  <c r="C539" i="10"/>
  <c r="B483" i="10"/>
  <c r="M483" i="10"/>
  <c r="M479" i="10"/>
  <c r="M464" i="10"/>
  <c r="M721" i="10"/>
  <c r="B661" i="10"/>
  <c r="J661" i="10"/>
  <c r="M646" i="10"/>
  <c r="M623" i="10"/>
  <c r="C623" i="10"/>
  <c r="D623" i="10" s="1"/>
  <c r="C595" i="10"/>
  <c r="M552" i="10"/>
  <c r="B495" i="10"/>
  <c r="C491" i="10"/>
  <c r="C487" i="10"/>
  <c r="D487" i="10" s="1"/>
  <c r="M487" i="10"/>
  <c r="M419" i="10"/>
  <c r="B419" i="10"/>
  <c r="I419" i="10" s="1"/>
  <c r="B346" i="10"/>
  <c r="I346" i="10" s="1"/>
  <c r="B332" i="10"/>
  <c r="J332" i="10" s="1"/>
  <c r="M332" i="10"/>
  <c r="M330" i="10"/>
  <c r="B330" i="10"/>
  <c r="B191" i="10"/>
  <c r="C191" i="10"/>
  <c r="M191" i="10"/>
  <c r="J265" i="10"/>
  <c r="I719" i="10"/>
  <c r="K661" i="10"/>
  <c r="I661" i="10"/>
  <c r="C608" i="10"/>
  <c r="D608" i="10" s="1"/>
  <c r="C592" i="10"/>
  <c r="M592" i="10"/>
  <c r="M546" i="10"/>
  <c r="M512" i="10"/>
  <c r="L484" i="10"/>
  <c r="K484" i="10"/>
  <c r="B682" i="10"/>
  <c r="H661" i="10"/>
  <c r="A661" i="10"/>
  <c r="A652" i="10"/>
  <c r="K652" i="10"/>
  <c r="B634" i="10"/>
  <c r="M634" i="10"/>
  <c r="B610" i="10"/>
  <c r="M610" i="10"/>
  <c r="B592" i="10"/>
  <c r="M570" i="10"/>
  <c r="M540" i="10"/>
  <c r="B518" i="10"/>
  <c r="L518" i="10" s="1"/>
  <c r="M518" i="10"/>
  <c r="C518" i="10"/>
  <c r="B512" i="10"/>
  <c r="C489" i="10"/>
  <c r="B489" i="10"/>
  <c r="B728" i="10"/>
  <c r="H728" i="10" s="1"/>
  <c r="B729" i="10"/>
  <c r="B721" i="10"/>
  <c r="I707" i="10"/>
  <c r="B705" i="10"/>
  <c r="H705" i="10" s="1"/>
  <c r="A667" i="10"/>
  <c r="I667" i="10"/>
  <c r="J667" i="10"/>
  <c r="B665" i="10"/>
  <c r="L661" i="10"/>
  <c r="H612" i="10"/>
  <c r="A612" i="10"/>
  <c r="I612" i="10"/>
  <c r="L596" i="10"/>
  <c r="I596" i="10"/>
  <c r="H572" i="10"/>
  <c r="K572" i="10"/>
  <c r="C537" i="10"/>
  <c r="B537" i="10"/>
  <c r="J537" i="10" s="1"/>
  <c r="K509" i="10"/>
  <c r="A509" i="10"/>
  <c r="L509" i="10"/>
  <c r="I509" i="10"/>
  <c r="J509" i="10"/>
  <c r="C508" i="10"/>
  <c r="M508" i="10"/>
  <c r="B508" i="10"/>
  <c r="M498" i="10"/>
  <c r="A437" i="10"/>
  <c r="L437" i="10"/>
  <c r="J437" i="10"/>
  <c r="H437" i="10"/>
  <c r="C397" i="10"/>
  <c r="M397" i="10"/>
  <c r="B397" i="10"/>
  <c r="H397" i="10" s="1"/>
  <c r="M600" i="10"/>
  <c r="H560" i="10"/>
  <c r="H468" i="10"/>
  <c r="I468" i="10"/>
  <c r="B714" i="10"/>
  <c r="B706" i="10"/>
  <c r="B698" i="10"/>
  <c r="M698" i="10"/>
  <c r="B666" i="10"/>
  <c r="M666" i="10"/>
  <c r="B642" i="10"/>
  <c r="D629" i="10"/>
  <c r="A623" i="10"/>
  <c r="I623" i="10"/>
  <c r="H623" i="10"/>
  <c r="B602" i="10"/>
  <c r="B586" i="10"/>
  <c r="M586" i="10"/>
  <c r="M578" i="10"/>
  <c r="A493" i="10"/>
  <c r="L493" i="10"/>
  <c r="I493" i="10"/>
  <c r="C714" i="10"/>
  <c r="C698" i="10"/>
  <c r="C682" i="10"/>
  <c r="C666" i="10"/>
  <c r="B656" i="10"/>
  <c r="C642" i="10"/>
  <c r="C634" i="10"/>
  <c r="C630" i="10"/>
  <c r="C610" i="10"/>
  <c r="M601" i="10"/>
  <c r="B601" i="10"/>
  <c r="J601" i="10" s="1"/>
  <c r="C586" i="10"/>
  <c r="C578" i="10"/>
  <c r="C577" i="10"/>
  <c r="M577" i="10"/>
  <c r="B577" i="10"/>
  <c r="J577" i="10" s="1"/>
  <c r="C569" i="10"/>
  <c r="B569" i="10"/>
  <c r="L557" i="10"/>
  <c r="I557" i="10"/>
  <c r="C556" i="10"/>
  <c r="M556" i="10"/>
  <c r="B556" i="10"/>
  <c r="I556" i="10" s="1"/>
  <c r="B514" i="10"/>
  <c r="B496" i="10"/>
  <c r="M489" i="10"/>
  <c r="A487" i="10"/>
  <c r="I487" i="10"/>
  <c r="J487" i="10"/>
  <c r="K487" i="10"/>
  <c r="H487" i="10"/>
  <c r="C469" i="10"/>
  <c r="M469" i="10"/>
  <c r="B469" i="10"/>
  <c r="B464" i="10"/>
  <c r="C436" i="10"/>
  <c r="M436" i="10"/>
  <c r="B436" i="10"/>
  <c r="C413" i="10"/>
  <c r="D413" i="10" s="1"/>
  <c r="M413" i="10"/>
  <c r="B413" i="10"/>
  <c r="A611" i="10"/>
  <c r="I611" i="10"/>
  <c r="J611" i="10"/>
  <c r="A595" i="10"/>
  <c r="I595" i="10"/>
  <c r="J595" i="10"/>
  <c r="K574" i="10"/>
  <c r="C561" i="10"/>
  <c r="B561" i="10"/>
  <c r="C557" i="10"/>
  <c r="M557" i="10"/>
  <c r="C509" i="10"/>
  <c r="D509" i="10" s="1"/>
  <c r="M509" i="10"/>
  <c r="A495" i="10"/>
  <c r="C493" i="10"/>
  <c r="D493" i="10" s="1"/>
  <c r="M493" i="10"/>
  <c r="C388" i="10"/>
  <c r="B388" i="10"/>
  <c r="M388" i="10"/>
  <c r="B621" i="10"/>
  <c r="K611" i="10"/>
  <c r="A599" i="10"/>
  <c r="B597" i="10"/>
  <c r="K595" i="10"/>
  <c r="H574" i="10"/>
  <c r="B552" i="10"/>
  <c r="B536" i="10"/>
  <c r="C522" i="10"/>
  <c r="B520" i="10"/>
  <c r="B510" i="10"/>
  <c r="M510" i="10"/>
  <c r="C484" i="10"/>
  <c r="D484" i="10" s="1"/>
  <c r="M484" i="10"/>
  <c r="C468" i="10"/>
  <c r="D468" i="10" s="1"/>
  <c r="M468" i="10"/>
  <c r="B446" i="10"/>
  <c r="I446" i="10" s="1"/>
  <c r="M446" i="10"/>
  <c r="C446" i="10"/>
  <c r="H412" i="10"/>
  <c r="L412" i="10"/>
  <c r="I412" i="10"/>
  <c r="K412" i="10"/>
  <c r="M368" i="10"/>
  <c r="C368" i="10"/>
  <c r="B368" i="10"/>
  <c r="H368" i="10" s="1"/>
  <c r="K365" i="10"/>
  <c r="A365" i="10"/>
  <c r="L365" i="10"/>
  <c r="I365" i="10"/>
  <c r="A547" i="10"/>
  <c r="I547" i="10"/>
  <c r="L539" i="10"/>
  <c r="A499" i="10"/>
  <c r="I499" i="10"/>
  <c r="L499" i="10"/>
  <c r="A483" i="10"/>
  <c r="B438" i="10"/>
  <c r="M438" i="10"/>
  <c r="C412" i="10"/>
  <c r="D412" i="10" s="1"/>
  <c r="M412" i="10"/>
  <c r="C365" i="10"/>
  <c r="D365" i="10" s="1"/>
  <c r="M365" i="10"/>
  <c r="C437" i="10"/>
  <c r="D437" i="10" s="1"/>
  <c r="M437" i="10"/>
  <c r="A419" i="10"/>
  <c r="L419" i="10"/>
  <c r="A363" i="10"/>
  <c r="I363" i="10"/>
  <c r="L363" i="10"/>
  <c r="D330" i="10"/>
  <c r="K330" i="10"/>
  <c r="L346" i="10"/>
  <c r="B296" i="10"/>
  <c r="C296" i="10"/>
  <c r="C323" i="10"/>
  <c r="D323" i="10" s="1"/>
  <c r="B323" i="10"/>
  <c r="M323" i="10"/>
  <c r="C265" i="10"/>
  <c r="D265" i="10" s="1"/>
  <c r="H265" i="10"/>
  <c r="L265" i="10"/>
  <c r="I265" i="10"/>
  <c r="K265" i="10"/>
  <c r="M265" i="10"/>
  <c r="B200" i="10"/>
  <c r="M200" i="10"/>
  <c r="C200" i="10"/>
  <c r="A191" i="10"/>
  <c r="E5" i="1"/>
  <c r="J599" i="10"/>
  <c r="K599" i="10"/>
  <c r="H491" i="10"/>
  <c r="D491" i="10"/>
  <c r="J491" i="10"/>
  <c r="K491" i="10"/>
  <c r="I574" i="10"/>
  <c r="L574" i="10"/>
  <c r="A346" i="10"/>
  <c r="H346" i="10"/>
  <c r="L491" i="10"/>
  <c r="A574" i="10"/>
  <c r="K560" i="10"/>
  <c r="D560" i="10"/>
  <c r="J727" i="10"/>
  <c r="L727" i="10"/>
  <c r="H495" i="10"/>
  <c r="D483" i="10"/>
  <c r="J483" i="10"/>
  <c r="K483" i="10"/>
  <c r="H483" i="10"/>
  <c r="K346" i="10"/>
  <c r="L483" i="10"/>
  <c r="I491" i="10"/>
  <c r="L599" i="10"/>
  <c r="J495" i="10"/>
  <c r="J574" i="10"/>
  <c r="A560" i="10"/>
  <c r="L725" i="10"/>
  <c r="K725" i="10"/>
  <c r="I727" i="10"/>
  <c r="K191" i="10"/>
  <c r="D191" i="10"/>
  <c r="H191" i="10"/>
  <c r="J191" i="10"/>
  <c r="L191" i="10"/>
  <c r="D332" i="10"/>
  <c r="H332" i="10"/>
  <c r="A332" i="10"/>
  <c r="I332" i="10"/>
  <c r="K332" i="10"/>
  <c r="I191" i="10"/>
  <c r="J346" i="10"/>
  <c r="I483" i="10"/>
  <c r="A491" i="10"/>
  <c r="D574" i="10"/>
  <c r="I599" i="10"/>
  <c r="I495" i="10"/>
  <c r="H629" i="10"/>
  <c r="J629" i="10"/>
  <c r="L560" i="10"/>
  <c r="A725" i="10"/>
  <c r="H727" i="10"/>
  <c r="D419" i="10"/>
  <c r="J419" i="10"/>
  <c r="K419" i="10"/>
  <c r="H419" i="10"/>
  <c r="D595" i="10"/>
  <c r="H595" i="10"/>
  <c r="L595" i="10"/>
  <c r="H539" i="10"/>
  <c r="D539" i="10"/>
  <c r="J539" i="10"/>
  <c r="L368" i="10"/>
  <c r="A368" i="10"/>
  <c r="J368" i="10"/>
  <c r="D556" i="10"/>
  <c r="H556" i="10"/>
  <c r="A556" i="10"/>
  <c r="J556" i="10"/>
  <c r="J586" i="10"/>
  <c r="D586" i="10"/>
  <c r="H586" i="10"/>
  <c r="L586" i="10"/>
  <c r="A586" i="10"/>
  <c r="I586" i="10"/>
  <c r="K586" i="10"/>
  <c r="K665" i="10"/>
  <c r="A665" i="10"/>
  <c r="L665" i="10"/>
  <c r="D665" i="10"/>
  <c r="I665" i="10"/>
  <c r="J665" i="10"/>
  <c r="H665" i="10"/>
  <c r="K721" i="10"/>
  <c r="A721" i="10"/>
  <c r="L721" i="10"/>
  <c r="J721" i="10"/>
  <c r="H721" i="10"/>
  <c r="D721" i="10"/>
  <c r="I721" i="10"/>
  <c r="J610" i="10"/>
  <c r="D610" i="10"/>
  <c r="H610" i="10"/>
  <c r="L610" i="10"/>
  <c r="A610" i="10"/>
  <c r="I610" i="10"/>
  <c r="K610" i="10"/>
  <c r="J682" i="10"/>
  <c r="H682" i="10"/>
  <c r="I682" i="10"/>
  <c r="A682" i="10"/>
  <c r="L682" i="10"/>
  <c r="H464" i="10"/>
  <c r="I464" i="10"/>
  <c r="J578" i="10"/>
  <c r="D578" i="10"/>
  <c r="H578" i="10"/>
  <c r="L578" i="10"/>
  <c r="A578" i="10"/>
  <c r="I578" i="10"/>
  <c r="K578" i="10"/>
  <c r="D714" i="10"/>
  <c r="H714" i="10"/>
  <c r="L714" i="10"/>
  <c r="J634" i="10"/>
  <c r="D634" i="10"/>
  <c r="H634" i="10"/>
  <c r="I634" i="10"/>
  <c r="A634" i="10"/>
  <c r="K634" i="10"/>
  <c r="L634" i="10"/>
  <c r="K597" i="10"/>
  <c r="J597" i="10"/>
  <c r="L597" i="10"/>
  <c r="K469" i="10"/>
  <c r="L469" i="10"/>
  <c r="H469" i="10"/>
  <c r="D469" i="10"/>
  <c r="I469" i="10"/>
  <c r="L514" i="10"/>
  <c r="J569" i="10"/>
  <c r="A577" i="10"/>
  <c r="L577" i="10"/>
  <c r="I577" i="10"/>
  <c r="K601" i="10"/>
  <c r="A601" i="10"/>
  <c r="L601" i="10"/>
  <c r="I601" i="10"/>
  <c r="K657" i="10"/>
  <c r="A657" i="10"/>
  <c r="L657" i="10"/>
  <c r="I657" i="10"/>
  <c r="J657" i="10"/>
  <c r="H657" i="10"/>
  <c r="L728" i="10"/>
  <c r="I728" i="10"/>
  <c r="K728" i="10"/>
  <c r="J728" i="10"/>
  <c r="H608" i="10"/>
  <c r="L608" i="10"/>
  <c r="I608" i="10"/>
  <c r="A608" i="10"/>
  <c r="K608" i="10"/>
  <c r="J608" i="10"/>
  <c r="J438" i="10"/>
  <c r="D438" i="10"/>
  <c r="H438" i="10"/>
  <c r="L438" i="10"/>
  <c r="K438" i="10"/>
  <c r="I438" i="10"/>
  <c r="A438" i="10"/>
  <c r="K561" i="10"/>
  <c r="A561" i="10"/>
  <c r="D436" i="10"/>
  <c r="H436" i="10"/>
  <c r="L436" i="10"/>
  <c r="I436" i="10"/>
  <c r="J436" i="10"/>
  <c r="A436" i="10"/>
  <c r="K436" i="10"/>
  <c r="H200" i="10"/>
  <c r="L200" i="10"/>
  <c r="J200" i="10"/>
  <c r="I200" i="10"/>
  <c r="K200" i="10"/>
  <c r="A200" i="10"/>
  <c r="H656" i="10"/>
  <c r="L656" i="10"/>
  <c r="K656" i="10"/>
  <c r="A656" i="10"/>
  <c r="J666" i="10"/>
  <c r="H666" i="10"/>
  <c r="I666" i="10"/>
  <c r="A666" i="10"/>
  <c r="K666" i="10"/>
  <c r="L666" i="10"/>
  <c r="K698" i="10"/>
  <c r="A698" i="10"/>
  <c r="K397" i="10"/>
  <c r="A397" i="10"/>
  <c r="L397" i="10"/>
  <c r="I397" i="10"/>
  <c r="D397" i="10"/>
  <c r="J397" i="10"/>
  <c r="L508" i="10"/>
  <c r="K537" i="10"/>
  <c r="D537" i="10"/>
  <c r="H537" i="10"/>
  <c r="L537" i="10"/>
  <c r="K705" i="10"/>
  <c r="A705" i="10"/>
  <c r="J705" i="10"/>
  <c r="K713" i="10"/>
  <c r="A713" i="10"/>
  <c r="I713" i="10"/>
  <c r="J713" i="10"/>
  <c r="H713" i="10"/>
  <c r="K489" i="10"/>
  <c r="D489" i="10"/>
  <c r="I489" i="10"/>
  <c r="J489" i="10"/>
  <c r="H489" i="10"/>
  <c r="A489" i="10"/>
  <c r="L489" i="10"/>
  <c r="D512" i="10"/>
  <c r="H512" i="10"/>
  <c r="L512" i="10"/>
  <c r="A512" i="10"/>
  <c r="K512" i="10"/>
  <c r="I512" i="10"/>
  <c r="J512" i="10"/>
  <c r="K323" i="10"/>
  <c r="H323" i="10"/>
  <c r="L323" i="10"/>
  <c r="J323" i="10"/>
  <c r="A323" i="10"/>
  <c r="I323" i="10"/>
  <c r="J296" i="10"/>
  <c r="L296" i="10"/>
  <c r="D296" i="10"/>
  <c r="H296" i="10"/>
  <c r="I296" i="10"/>
  <c r="A296" i="10"/>
  <c r="K296" i="10"/>
  <c r="J446" i="10"/>
  <c r="L446" i="10"/>
  <c r="A446" i="10"/>
  <c r="J510" i="10"/>
  <c r="H510" i="10"/>
  <c r="L510" i="10"/>
  <c r="K510" i="10"/>
  <c r="A510" i="10"/>
  <c r="H520" i="10"/>
  <c r="L520" i="10"/>
  <c r="I520" i="10"/>
  <c r="J520" i="10"/>
  <c r="H536" i="10"/>
  <c r="L536" i="10"/>
  <c r="A536" i="10"/>
  <c r="K536" i="10"/>
  <c r="I536" i="10"/>
  <c r="J536" i="10"/>
  <c r="D552" i="10"/>
  <c r="H552" i="10"/>
  <c r="A552" i="10"/>
  <c r="K552" i="10"/>
  <c r="I552" i="10"/>
  <c r="K621" i="10"/>
  <c r="D621" i="10"/>
  <c r="I621" i="10"/>
  <c r="J621" i="10"/>
  <c r="A621" i="10"/>
  <c r="L621" i="10"/>
  <c r="H621" i="10"/>
  <c r="D388" i="10"/>
  <c r="H388" i="10"/>
  <c r="L388" i="10"/>
  <c r="I388" i="10"/>
  <c r="J388" i="10"/>
  <c r="A388" i="10"/>
  <c r="K388" i="10"/>
  <c r="K413" i="10"/>
  <c r="A413" i="10"/>
  <c r="L413" i="10"/>
  <c r="H413" i="10"/>
  <c r="I413" i="10"/>
  <c r="J413" i="10"/>
  <c r="H496" i="10"/>
  <c r="L496" i="10"/>
  <c r="A496" i="10"/>
  <c r="K496" i="10"/>
  <c r="I496" i="10"/>
  <c r="J496" i="10"/>
  <c r="L602" i="10"/>
  <c r="I602" i="10"/>
  <c r="J642" i="10"/>
  <c r="H642" i="10"/>
  <c r="I642" i="10"/>
  <c r="L642" i="10"/>
  <c r="J706" i="10"/>
  <c r="A706" i="10"/>
  <c r="I706" i="10"/>
  <c r="K729" i="10"/>
  <c r="A729" i="10"/>
  <c r="L729" i="10"/>
  <c r="J729" i="10"/>
  <c r="H729" i="10"/>
  <c r="I729" i="10"/>
  <c r="J518" i="10"/>
  <c r="D518" i="10"/>
  <c r="A518" i="10"/>
  <c r="I518" i="10"/>
  <c r="H592" i="10"/>
  <c r="L592" i="10"/>
  <c r="I592" i="10"/>
  <c r="A592" i="10"/>
  <c r="J592" i="10"/>
  <c r="K592" i="10"/>
  <c r="K3" i="1"/>
  <c r="Q3" i="1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M3" i="1"/>
  <c r="BH6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F5" i="1" s="1"/>
  <c r="G15" i="30"/>
  <c r="G14" i="30"/>
  <c r="G13" i="30"/>
  <c r="G12" i="30"/>
  <c r="G11" i="30"/>
  <c r="G10" i="30"/>
  <c r="G9" i="30"/>
  <c r="G8" i="30"/>
  <c r="G7" i="30"/>
  <c r="G6" i="30"/>
  <c r="G5" i="30"/>
  <c r="O3" i="1"/>
  <c r="L107" i="1"/>
  <c r="E100" i="10"/>
  <c r="M100" i="10" s="1"/>
  <c r="M10" i="1"/>
  <c r="F13" i="10" s="1"/>
  <c r="G13" i="10" s="1"/>
  <c r="M12" i="1"/>
  <c r="F15" i="10"/>
  <c r="G15" i="10" s="1"/>
  <c r="M14" i="1"/>
  <c r="F17" i="10" s="1"/>
  <c r="G17" i="10" s="1"/>
  <c r="M16" i="1"/>
  <c r="F19" i="10"/>
  <c r="G19" i="10" s="1"/>
  <c r="M18" i="1"/>
  <c r="F21" i="10" s="1"/>
  <c r="G21" i="10" s="1"/>
  <c r="M20" i="1"/>
  <c r="F23" i="10"/>
  <c r="G23" i="10" s="1"/>
  <c r="M22" i="1"/>
  <c r="F25" i="10" s="1"/>
  <c r="G25" i="10" s="1"/>
  <c r="M24" i="1"/>
  <c r="F3" i="10"/>
  <c r="G3" i="10" s="1"/>
  <c r="M26" i="1"/>
  <c r="F5" i="10" s="1"/>
  <c r="G5" i="10" s="1"/>
  <c r="M28" i="1"/>
  <c r="F26" i="10"/>
  <c r="G26" i="10" s="1"/>
  <c r="M30" i="1"/>
  <c r="F28" i="10" s="1"/>
  <c r="G28" i="10" s="1"/>
  <c r="M32" i="1"/>
  <c r="F30" i="10"/>
  <c r="G30" i="10" s="1"/>
  <c r="M34" i="1"/>
  <c r="F32" i="10" s="1"/>
  <c r="G32" i="10" s="1"/>
  <c r="M36" i="1"/>
  <c r="F34" i="10" s="1"/>
  <c r="G34" i="10" s="1"/>
  <c r="M38" i="1"/>
  <c r="F36" i="10"/>
  <c r="G36" i="10" s="1"/>
  <c r="M40" i="1"/>
  <c r="F38" i="10" s="1"/>
  <c r="G38" i="10" s="1"/>
  <c r="M42" i="1"/>
  <c r="F40" i="10"/>
  <c r="G40" i="10" s="1"/>
  <c r="M44" i="1"/>
  <c r="F7" i="10" s="1"/>
  <c r="G7" i="10" s="1"/>
  <c r="M46" i="1"/>
  <c r="F42" i="10"/>
  <c r="G42" i="10" s="1"/>
  <c r="M48" i="1"/>
  <c r="F44" i="10"/>
  <c r="G44" i="10" s="1"/>
  <c r="M50" i="1"/>
  <c r="F9" i="10" s="1"/>
  <c r="G9" i="10" s="1"/>
  <c r="M52" i="1"/>
  <c r="F47" i="10"/>
  <c r="G47" i="10" s="1"/>
  <c r="L55" i="1"/>
  <c r="E11" i="10" s="1"/>
  <c r="C11" i="10" s="1"/>
  <c r="M57" i="1"/>
  <c r="F50" i="10"/>
  <c r="G50" i="10" s="1"/>
  <c r="L61" i="1"/>
  <c r="E54" i="10" s="1"/>
  <c r="B54" i="10" s="1"/>
  <c r="L65" i="1"/>
  <c r="E58" i="10"/>
  <c r="B58" i="10" s="1"/>
  <c r="L69" i="1"/>
  <c r="E62" i="10"/>
  <c r="B62" i="10"/>
  <c r="H62" i="10" s="1"/>
  <c r="L73" i="1"/>
  <c r="E66" i="10" s="1"/>
  <c r="L77" i="1"/>
  <c r="E70" i="10"/>
  <c r="M70" i="10" s="1"/>
  <c r="L81" i="1"/>
  <c r="E74" i="10" s="1"/>
  <c r="B74" i="10" s="1"/>
  <c r="L74" i="10" s="1"/>
  <c r="L85" i="1"/>
  <c r="E78" i="10"/>
  <c r="L89" i="1"/>
  <c r="E82" i="10" s="1"/>
  <c r="M82" i="10" s="1"/>
  <c r="L93" i="1"/>
  <c r="E86" i="10"/>
  <c r="B86" i="10" s="1"/>
  <c r="J86" i="10" s="1"/>
  <c r="L97" i="1"/>
  <c r="E90" i="10"/>
  <c r="L101" i="1"/>
  <c r="E94" i="10" s="1"/>
  <c r="L105" i="1"/>
  <c r="E98" i="10"/>
  <c r="B98" i="10"/>
  <c r="K98" i="10" s="1"/>
  <c r="L9" i="1"/>
  <c r="E12" i="10" s="1"/>
  <c r="L11" i="1"/>
  <c r="E14" i="10"/>
  <c r="M14" i="10" s="1"/>
  <c r="L13" i="1"/>
  <c r="E16" i="10"/>
  <c r="M16" i="10" s="1"/>
  <c r="L15" i="1"/>
  <c r="E18" i="10" s="1"/>
  <c r="C18" i="10" s="1"/>
  <c r="L17" i="1"/>
  <c r="E20" i="10"/>
  <c r="L19" i="1"/>
  <c r="E22" i="10" s="1"/>
  <c r="B22" i="10" s="1"/>
  <c r="L21" i="1"/>
  <c r="E24" i="10"/>
  <c r="L23" i="1"/>
  <c r="E2" i="10" s="1"/>
  <c r="M2" i="10" s="1"/>
  <c r="L25" i="1"/>
  <c r="E4" i="10"/>
  <c r="M4" i="10" s="1"/>
  <c r="L27" i="1"/>
  <c r="E6" i="10" s="1"/>
  <c r="M6" i="10" s="1"/>
  <c r="M20" i="10"/>
  <c r="L29" i="1"/>
  <c r="E27" i="10" s="1"/>
  <c r="L31" i="1"/>
  <c r="E29" i="10"/>
  <c r="L33" i="1"/>
  <c r="E31" i="10" s="1"/>
  <c r="M31" i="10" s="1"/>
  <c r="L35" i="1"/>
  <c r="E33" i="10"/>
  <c r="L37" i="1"/>
  <c r="E35" i="10" s="1"/>
  <c r="C35" i="10" s="1"/>
  <c r="L39" i="1"/>
  <c r="E37" i="10"/>
  <c r="C37" i="10" s="1"/>
  <c r="L41" i="1"/>
  <c r="E39" i="10"/>
  <c r="C39" i="10"/>
  <c r="L43" i="1"/>
  <c r="E41" i="10" s="1"/>
  <c r="L45" i="1"/>
  <c r="E8" i="10"/>
  <c r="L47" i="1"/>
  <c r="E43" i="10"/>
  <c r="C43" i="10"/>
  <c r="L49" i="1"/>
  <c r="E45" i="10" s="1"/>
  <c r="L51" i="1"/>
  <c r="E46" i="10"/>
  <c r="L53" i="1"/>
  <c r="E48" i="10"/>
  <c r="C48" i="10"/>
  <c r="M55" i="1"/>
  <c r="F11" i="10" s="1"/>
  <c r="G11" i="10" s="1"/>
  <c r="M58" i="1"/>
  <c r="F51" i="10"/>
  <c r="G51" i="10" s="1"/>
  <c r="M62" i="1"/>
  <c r="F55" i="10" s="1"/>
  <c r="G55" i="10" s="1"/>
  <c r="M66" i="1"/>
  <c r="F59" i="10" s="1"/>
  <c r="G59" i="10" s="1"/>
  <c r="M70" i="1"/>
  <c r="F63" i="10"/>
  <c r="G63" i="10" s="1"/>
  <c r="M74" i="1"/>
  <c r="F67" i="10" s="1"/>
  <c r="G67" i="10" s="1"/>
  <c r="M78" i="1"/>
  <c r="F71" i="10"/>
  <c r="G71" i="10" s="1"/>
  <c r="M82" i="1"/>
  <c r="F75" i="10" s="1"/>
  <c r="G75" i="10" s="1"/>
  <c r="M86" i="1"/>
  <c r="F79" i="10"/>
  <c r="G79" i="10" s="1"/>
  <c r="M90" i="1"/>
  <c r="F83" i="10" s="1"/>
  <c r="G83" i="10" s="1"/>
  <c r="M94" i="1"/>
  <c r="F87" i="10"/>
  <c r="G87" i="10" s="1"/>
  <c r="M98" i="1"/>
  <c r="F91" i="10"/>
  <c r="G91" i="10" s="1"/>
  <c r="M102" i="1"/>
  <c r="F95" i="10" s="1"/>
  <c r="G95" i="10" s="1"/>
  <c r="M106" i="1"/>
  <c r="F99" i="10"/>
  <c r="G99" i="10" s="1"/>
  <c r="M9" i="1"/>
  <c r="F12" i="10" s="1"/>
  <c r="G12" i="10" s="1"/>
  <c r="M11" i="1"/>
  <c r="F14" i="10"/>
  <c r="G14" i="10"/>
  <c r="M13" i="1"/>
  <c r="F16" i="10" s="1"/>
  <c r="G16" i="10" s="1"/>
  <c r="M15" i="1"/>
  <c r="F18" i="10"/>
  <c r="G18" i="10" s="1"/>
  <c r="M17" i="1"/>
  <c r="F20" i="10" s="1"/>
  <c r="G20" i="10" s="1"/>
  <c r="M19" i="1"/>
  <c r="F22" i="10" s="1"/>
  <c r="G22" i="10" s="1"/>
  <c r="M21" i="1"/>
  <c r="F24" i="10"/>
  <c r="G24" i="10" s="1"/>
  <c r="M23" i="1"/>
  <c r="F2" i="10" s="1"/>
  <c r="G2" i="10" s="1"/>
  <c r="M25" i="1"/>
  <c r="F4" i="10"/>
  <c r="G4" i="10"/>
  <c r="M27" i="1"/>
  <c r="F6" i="10" s="1"/>
  <c r="G6" i="10" s="1"/>
  <c r="M29" i="1"/>
  <c r="F27" i="10"/>
  <c r="G27" i="10" s="1"/>
  <c r="M31" i="1"/>
  <c r="F29" i="10" s="1"/>
  <c r="G29" i="10" s="1"/>
  <c r="M33" i="1"/>
  <c r="F31" i="10" s="1"/>
  <c r="G31" i="10" s="1"/>
  <c r="M35" i="1"/>
  <c r="F33" i="10"/>
  <c r="G33" i="10" s="1"/>
  <c r="M37" i="1"/>
  <c r="F35" i="10" s="1"/>
  <c r="G35" i="10" s="1"/>
  <c r="M39" i="1"/>
  <c r="F37" i="10"/>
  <c r="G37" i="10" s="1"/>
  <c r="M41" i="1"/>
  <c r="F39" i="10" s="1"/>
  <c r="G39" i="10" s="1"/>
  <c r="M43" i="1"/>
  <c r="F41" i="10" s="1"/>
  <c r="G41" i="10" s="1"/>
  <c r="M45" i="1"/>
  <c r="F8" i="10"/>
  <c r="G8" i="10" s="1"/>
  <c r="M47" i="1"/>
  <c r="F43" i="10" s="1"/>
  <c r="G43" i="10" s="1"/>
  <c r="M49" i="1"/>
  <c r="F45" i="10"/>
  <c r="G45" i="10"/>
  <c r="M51" i="1"/>
  <c r="F46" i="10" s="1"/>
  <c r="G46" i="10" s="1"/>
  <c r="M53" i="1"/>
  <c r="F48" i="10"/>
  <c r="G48" i="10" s="1"/>
  <c r="M56" i="1"/>
  <c r="F49" i="10" s="1"/>
  <c r="G49" i="10" s="1"/>
  <c r="L59" i="1"/>
  <c r="E52" i="10"/>
  <c r="L63" i="1"/>
  <c r="E56" i="10" s="1"/>
  <c r="L67" i="1"/>
  <c r="E60" i="10"/>
  <c r="M60" i="10" s="1"/>
  <c r="L71" i="1"/>
  <c r="E64" i="10" s="1"/>
  <c r="L75" i="1"/>
  <c r="E68" i="10"/>
  <c r="M68" i="10" s="1"/>
  <c r="L79" i="1"/>
  <c r="E72" i="10" s="1"/>
  <c r="B72" i="10" s="1"/>
  <c r="L83" i="1"/>
  <c r="E76" i="10"/>
  <c r="L87" i="1"/>
  <c r="E80" i="10" s="1"/>
  <c r="L91" i="1"/>
  <c r="E84" i="10" s="1"/>
  <c r="L95" i="1"/>
  <c r="E88" i="10"/>
  <c r="L99" i="1"/>
  <c r="E92" i="10" s="1"/>
  <c r="L103" i="1"/>
  <c r="E96" i="10"/>
  <c r="M96" i="10" s="1"/>
  <c r="M197" i="1"/>
  <c r="F190" i="10" s="1"/>
  <c r="G190" i="10" s="1"/>
  <c r="M195" i="1"/>
  <c r="F188" i="10"/>
  <c r="G188" i="10" s="1"/>
  <c r="M193" i="1"/>
  <c r="F186" i="10" s="1"/>
  <c r="G186" i="10" s="1"/>
  <c r="M191" i="1"/>
  <c r="F184" i="10" s="1"/>
  <c r="G184" i="10" s="1"/>
  <c r="M189" i="1"/>
  <c r="F182" i="10"/>
  <c r="G182" i="10" s="1"/>
  <c r="M187" i="1"/>
  <c r="F180" i="10" s="1"/>
  <c r="G180" i="10" s="1"/>
  <c r="M185" i="1"/>
  <c r="F178" i="10"/>
  <c r="G178" i="10" s="1"/>
  <c r="M183" i="1"/>
  <c r="F176" i="10" s="1"/>
  <c r="G176" i="10" s="1"/>
  <c r="M181" i="1"/>
  <c r="F174" i="10"/>
  <c r="G174" i="10" s="1"/>
  <c r="M179" i="1"/>
  <c r="F172" i="10" s="1"/>
  <c r="G172" i="10" s="1"/>
  <c r="M177" i="1"/>
  <c r="F170" i="10"/>
  <c r="G170" i="10" s="1"/>
  <c r="M175" i="1"/>
  <c r="F168" i="10"/>
  <c r="G168" i="10" s="1"/>
  <c r="M173" i="1"/>
  <c r="F166" i="10" s="1"/>
  <c r="G166" i="10" s="1"/>
  <c r="M171" i="1"/>
  <c r="F164" i="10"/>
  <c r="G164" i="10" s="1"/>
  <c r="M169" i="1"/>
  <c r="F162" i="10" s="1"/>
  <c r="G162" i="10" s="1"/>
  <c r="M167" i="1"/>
  <c r="F160" i="10"/>
  <c r="G160" i="10" s="1"/>
  <c r="M165" i="1"/>
  <c r="F158" i="10" s="1"/>
  <c r="G158" i="10" s="1"/>
  <c r="M163" i="1"/>
  <c r="F156" i="10"/>
  <c r="G156" i="10" s="1"/>
  <c r="M161" i="1"/>
  <c r="F154" i="10" s="1"/>
  <c r="G154" i="10" s="1"/>
  <c r="M159" i="1"/>
  <c r="F152" i="10" s="1"/>
  <c r="G152" i="10" s="1"/>
  <c r="M157" i="1"/>
  <c r="F150" i="10"/>
  <c r="G150" i="10" s="1"/>
  <c r="M155" i="1"/>
  <c r="F148" i="10" s="1"/>
  <c r="G148" i="10" s="1"/>
  <c r="M153" i="1"/>
  <c r="F146" i="10"/>
  <c r="G146" i="10"/>
  <c r="M151" i="1"/>
  <c r="F144" i="10" s="1"/>
  <c r="G144" i="10" s="1"/>
  <c r="M149" i="1"/>
  <c r="F142" i="10"/>
  <c r="G142" i="10" s="1"/>
  <c r="M147" i="1"/>
  <c r="F140" i="10" s="1"/>
  <c r="G140" i="10" s="1"/>
  <c r="M145" i="1"/>
  <c r="F138" i="10"/>
  <c r="G138" i="10" s="1"/>
  <c r="M143" i="1"/>
  <c r="F136" i="10"/>
  <c r="G136" i="10" s="1"/>
  <c r="M141" i="1"/>
  <c r="F134" i="10" s="1"/>
  <c r="G134" i="10" s="1"/>
  <c r="M139" i="1"/>
  <c r="F132" i="10"/>
  <c r="G132" i="10" s="1"/>
  <c r="M137" i="1"/>
  <c r="F130" i="10" s="1"/>
  <c r="G130" i="10" s="1"/>
  <c r="M135" i="1"/>
  <c r="F128" i="10"/>
  <c r="G128" i="10" s="1"/>
  <c r="M133" i="1"/>
  <c r="F126" i="10" s="1"/>
  <c r="G126" i="10" s="1"/>
  <c r="M131" i="1"/>
  <c r="F124" i="10"/>
  <c r="G124" i="10" s="1"/>
  <c r="M129" i="1"/>
  <c r="F122" i="10" s="1"/>
  <c r="G122" i="10" s="1"/>
  <c r="M127" i="1"/>
  <c r="F120" i="10"/>
  <c r="G120" i="10" s="1"/>
  <c r="M125" i="1"/>
  <c r="F118" i="10" s="1"/>
  <c r="G118" i="10" s="1"/>
  <c r="M123" i="1"/>
  <c r="F116" i="10"/>
  <c r="G116" i="10" s="1"/>
  <c r="M121" i="1"/>
  <c r="F114" i="10" s="1"/>
  <c r="G114" i="10" s="1"/>
  <c r="M119" i="1"/>
  <c r="F112" i="10" s="1"/>
  <c r="G112" i="10" s="1"/>
  <c r="M117" i="1"/>
  <c r="F110" i="10"/>
  <c r="G110" i="10" s="1"/>
  <c r="M115" i="1"/>
  <c r="F108" i="10" s="1"/>
  <c r="G108" i="10" s="1"/>
  <c r="M113" i="1"/>
  <c r="F106" i="10"/>
  <c r="G106" i="10" s="1"/>
  <c r="M111" i="1"/>
  <c r="F104" i="10" s="1"/>
  <c r="G104" i="10" s="1"/>
  <c r="M109" i="1"/>
  <c r="F102" i="10"/>
  <c r="G102" i="10" s="1"/>
  <c r="M107" i="1"/>
  <c r="F100" i="10"/>
  <c r="G100" i="10" s="1"/>
  <c r="M105" i="1"/>
  <c r="F98" i="10" s="1"/>
  <c r="G98" i="10" s="1"/>
  <c r="M103" i="1"/>
  <c r="F96" i="10"/>
  <c r="G96" i="10" s="1"/>
  <c r="M101" i="1"/>
  <c r="F94" i="10" s="1"/>
  <c r="G94" i="10" s="1"/>
  <c r="M99" i="1"/>
  <c r="F92" i="10"/>
  <c r="G92" i="10" s="1"/>
  <c r="M97" i="1"/>
  <c r="F90" i="10" s="1"/>
  <c r="G90" i="10" s="1"/>
  <c r="M95" i="1"/>
  <c r="F88" i="10"/>
  <c r="G88" i="10" s="1"/>
  <c r="M93" i="1"/>
  <c r="F86" i="10" s="1"/>
  <c r="G86" i="10" s="1"/>
  <c r="M91" i="1"/>
  <c r="F84" i="10"/>
  <c r="G84" i="10" s="1"/>
  <c r="M89" i="1"/>
  <c r="F82" i="10" s="1"/>
  <c r="G82" i="10" s="1"/>
  <c r="M87" i="1"/>
  <c r="F80" i="10" s="1"/>
  <c r="G80" i="10" s="1"/>
  <c r="M85" i="1"/>
  <c r="F78" i="10"/>
  <c r="G78" i="10" s="1"/>
  <c r="M83" i="1"/>
  <c r="F76" i="10" s="1"/>
  <c r="G76" i="10" s="1"/>
  <c r="M81" i="1"/>
  <c r="F74" i="10"/>
  <c r="G74" i="10" s="1"/>
  <c r="M79" i="1"/>
  <c r="F72" i="10"/>
  <c r="G72" i="10" s="1"/>
  <c r="M77" i="1"/>
  <c r="F70" i="10" s="1"/>
  <c r="G70" i="10" s="1"/>
  <c r="M75" i="1"/>
  <c r="F68" i="10"/>
  <c r="G68" i="10" s="1"/>
  <c r="M73" i="1"/>
  <c r="F66" i="10" s="1"/>
  <c r="G66" i="10" s="1"/>
  <c r="M71" i="1"/>
  <c r="F64" i="10"/>
  <c r="G64" i="10" s="1"/>
  <c r="M69" i="1"/>
  <c r="F62" i="10" s="1"/>
  <c r="G62" i="10" s="1"/>
  <c r="M67" i="1"/>
  <c r="F60" i="10"/>
  <c r="G60" i="10" s="1"/>
  <c r="M65" i="1"/>
  <c r="F58" i="10" s="1"/>
  <c r="G58" i="10" s="1"/>
  <c r="M63" i="1"/>
  <c r="F56" i="10" s="1"/>
  <c r="G56" i="10" s="1"/>
  <c r="M61" i="1"/>
  <c r="F54" i="10"/>
  <c r="G54" i="10" s="1"/>
  <c r="M59" i="1"/>
  <c r="F52" i="10" s="1"/>
  <c r="G52" i="10" s="1"/>
  <c r="L197" i="1"/>
  <c r="E190" i="10"/>
  <c r="C190" i="10" s="1"/>
  <c r="L195" i="1"/>
  <c r="E188" i="10" s="1"/>
  <c r="B188" i="10" s="1"/>
  <c r="L193" i="1"/>
  <c r="E186" i="10"/>
  <c r="C186" i="10" s="1"/>
  <c r="L191" i="1"/>
  <c r="E184" i="10" s="1"/>
  <c r="M184" i="10" s="1"/>
  <c r="L189" i="1"/>
  <c r="E182" i="10"/>
  <c r="B182" i="10" s="1"/>
  <c r="L187" i="1"/>
  <c r="E180" i="10"/>
  <c r="L185" i="1"/>
  <c r="E178" i="10" s="1"/>
  <c r="M178" i="10" s="1"/>
  <c r="L183" i="1"/>
  <c r="E176" i="10"/>
  <c r="C176" i="10" s="1"/>
  <c r="M176" i="10"/>
  <c r="L181" i="1"/>
  <c r="E174" i="10" s="1"/>
  <c r="B174" i="10" s="1"/>
  <c r="K174" i="10" s="1"/>
  <c r="L179" i="1"/>
  <c r="E172" i="10"/>
  <c r="L177" i="1"/>
  <c r="E170" i="10"/>
  <c r="M170" i="10" s="1"/>
  <c r="L175" i="1"/>
  <c r="E168" i="10" s="1"/>
  <c r="L173" i="1"/>
  <c r="E166" i="10"/>
  <c r="C166" i="10" s="1"/>
  <c r="L171" i="1"/>
  <c r="E164" i="10" s="1"/>
  <c r="B164" i="10" s="1"/>
  <c r="I164" i="10" s="1"/>
  <c r="L169" i="1"/>
  <c r="E162" i="10"/>
  <c r="C162" i="10" s="1"/>
  <c r="B162" i="10"/>
  <c r="D162" i="10" s="1"/>
  <c r="L167" i="1"/>
  <c r="E160" i="10" s="1"/>
  <c r="C160" i="10" s="1"/>
  <c r="L165" i="1"/>
  <c r="E158" i="10"/>
  <c r="C158" i="10" s="1"/>
  <c r="L163" i="1"/>
  <c r="E156" i="10" s="1"/>
  <c r="L161" i="1"/>
  <c r="E154" i="10" s="1"/>
  <c r="L159" i="1"/>
  <c r="E152" i="10"/>
  <c r="L157" i="1"/>
  <c r="E150" i="10" s="1"/>
  <c r="L155" i="1"/>
  <c r="E148" i="10"/>
  <c r="C148" i="10" s="1"/>
  <c r="L153" i="1"/>
  <c r="E146" i="10" s="1"/>
  <c r="L151" i="1"/>
  <c r="E144" i="10"/>
  <c r="C144" i="10" s="1"/>
  <c r="B144" i="10"/>
  <c r="L149" i="1"/>
  <c r="E142" i="10"/>
  <c r="M142" i="10" s="1"/>
  <c r="L147" i="1"/>
  <c r="E140" i="10"/>
  <c r="L145" i="1"/>
  <c r="E138" i="10"/>
  <c r="L143" i="1"/>
  <c r="E136" i="10"/>
  <c r="B136" i="10" s="1"/>
  <c r="L141" i="1"/>
  <c r="E134" i="10"/>
  <c r="C134" i="10" s="1"/>
  <c r="L139" i="1"/>
  <c r="E132" i="10"/>
  <c r="L137" i="1"/>
  <c r="E130" i="10" s="1"/>
  <c r="L135" i="1"/>
  <c r="E128" i="10"/>
  <c r="L133" i="1"/>
  <c r="E126" i="10"/>
  <c r="B126" i="10" s="1"/>
  <c r="L131" i="1"/>
  <c r="E124" i="10" s="1"/>
  <c r="B124" i="10" s="1"/>
  <c r="L129" i="1"/>
  <c r="E122" i="10"/>
  <c r="M122" i="10" s="1"/>
  <c r="L127" i="1"/>
  <c r="E120" i="10" s="1"/>
  <c r="B120" i="10" s="1"/>
  <c r="J120" i="10" s="1"/>
  <c r="L125" i="1"/>
  <c r="E118" i="10"/>
  <c r="M118" i="10" s="1"/>
  <c r="B118" i="10"/>
  <c r="H118" i="10" s="1"/>
  <c r="L123" i="1"/>
  <c r="E116" i="10"/>
  <c r="L121" i="1"/>
  <c r="E114" i="10"/>
  <c r="B114" i="10" s="1"/>
  <c r="I114" i="10" s="1"/>
  <c r="L119" i="1"/>
  <c r="E112" i="10"/>
  <c r="C112" i="10" s="1"/>
  <c r="B112" i="10"/>
  <c r="L117" i="1"/>
  <c r="E110" i="10" s="1"/>
  <c r="B110" i="10" s="1"/>
  <c r="L110" i="10" s="1"/>
  <c r="L115" i="1"/>
  <c r="E108" i="10"/>
  <c r="C108" i="10" s="1"/>
  <c r="B108" i="10"/>
  <c r="I108" i="10" s="1"/>
  <c r="L113" i="1"/>
  <c r="E106" i="10"/>
  <c r="B106" i="10" s="1"/>
  <c r="L111" i="1"/>
  <c r="E104" i="10"/>
  <c r="B104" i="10" s="1"/>
  <c r="L104" i="10" s="1"/>
  <c r="L109" i="1"/>
  <c r="E102" i="10"/>
  <c r="B102" i="10"/>
  <c r="M196" i="1"/>
  <c r="F189" i="10" s="1"/>
  <c r="G189" i="10" s="1"/>
  <c r="M194" i="1"/>
  <c r="F187" i="10"/>
  <c r="G187" i="10" s="1"/>
  <c r="M192" i="1"/>
  <c r="F185" i="10" s="1"/>
  <c r="G185" i="10" s="1"/>
  <c r="M190" i="1"/>
  <c r="F183" i="10"/>
  <c r="G183" i="10"/>
  <c r="M188" i="1"/>
  <c r="F181" i="10"/>
  <c r="G181" i="10" s="1"/>
  <c r="M186" i="1"/>
  <c r="F179" i="10"/>
  <c r="G179" i="10" s="1"/>
  <c r="M184" i="1"/>
  <c r="F177" i="10"/>
  <c r="G177" i="10" s="1"/>
  <c r="M182" i="1"/>
  <c r="F175" i="10"/>
  <c r="G175" i="10" s="1"/>
  <c r="M180" i="1"/>
  <c r="F173" i="10"/>
  <c r="G173" i="10" s="1"/>
  <c r="M178" i="1"/>
  <c r="F171" i="10" s="1"/>
  <c r="G171" i="10" s="1"/>
  <c r="M176" i="1"/>
  <c r="F169" i="10"/>
  <c r="G169" i="10"/>
  <c r="M174" i="1"/>
  <c r="F167" i="10"/>
  <c r="G167" i="10" s="1"/>
  <c r="M172" i="1"/>
  <c r="F165" i="10"/>
  <c r="G165" i="10" s="1"/>
  <c r="M170" i="1"/>
  <c r="F163" i="10"/>
  <c r="G163" i="10"/>
  <c r="M168" i="1"/>
  <c r="F161" i="10" s="1"/>
  <c r="G161" i="10" s="1"/>
  <c r="M166" i="1"/>
  <c r="F159" i="10"/>
  <c r="G159" i="10"/>
  <c r="M164" i="1"/>
  <c r="F157" i="10"/>
  <c r="G157" i="10" s="1"/>
  <c r="M162" i="1"/>
  <c r="F155" i="10"/>
  <c r="G155" i="10" s="1"/>
  <c r="M160" i="1"/>
  <c r="F153" i="10"/>
  <c r="G153" i="10" s="1"/>
  <c r="M158" i="1"/>
  <c r="F151" i="10"/>
  <c r="G151" i="10" s="1"/>
  <c r="M156" i="1"/>
  <c r="F149" i="10"/>
  <c r="G149" i="10" s="1"/>
  <c r="M154" i="1"/>
  <c r="F147" i="10" s="1"/>
  <c r="G147" i="10" s="1"/>
  <c r="M152" i="1"/>
  <c r="F145" i="10"/>
  <c r="G145" i="10" s="1"/>
  <c r="M150" i="1"/>
  <c r="F143" i="10" s="1"/>
  <c r="G143" i="10" s="1"/>
  <c r="M148" i="1"/>
  <c r="F141" i="10"/>
  <c r="G141" i="10" s="1"/>
  <c r="M146" i="1"/>
  <c r="F139" i="10" s="1"/>
  <c r="G139" i="10" s="1"/>
  <c r="M144" i="1"/>
  <c r="F137" i="10"/>
  <c r="G137" i="10"/>
  <c r="M142" i="1"/>
  <c r="F135" i="10"/>
  <c r="G135" i="10" s="1"/>
  <c r="M140" i="1"/>
  <c r="F133" i="10"/>
  <c r="G133" i="10" s="1"/>
  <c r="M138" i="1"/>
  <c r="F131" i="10"/>
  <c r="G131" i="10"/>
  <c r="M136" i="1"/>
  <c r="F129" i="10" s="1"/>
  <c r="G129" i="10" s="1"/>
  <c r="M134" i="1"/>
  <c r="F127" i="10"/>
  <c r="G127" i="10"/>
  <c r="M132" i="1"/>
  <c r="F125" i="10"/>
  <c r="G125" i="10" s="1"/>
  <c r="M130" i="1"/>
  <c r="F123" i="10"/>
  <c r="G123" i="10" s="1"/>
  <c r="M128" i="1"/>
  <c r="F121" i="10"/>
  <c r="G121" i="10" s="1"/>
  <c r="M126" i="1"/>
  <c r="F119" i="10" s="1"/>
  <c r="G119" i="10" s="1"/>
  <c r="M124" i="1"/>
  <c r="F117" i="10"/>
  <c r="G117" i="10" s="1"/>
  <c r="M122" i="1"/>
  <c r="F115" i="10" s="1"/>
  <c r="G115" i="10" s="1"/>
  <c r="M120" i="1"/>
  <c r="F113" i="10"/>
  <c r="G113" i="10" s="1"/>
  <c r="M118" i="1"/>
  <c r="F111" i="10" s="1"/>
  <c r="G111" i="10" s="1"/>
  <c r="M116" i="1"/>
  <c r="F109" i="10" s="1"/>
  <c r="G109" i="10" s="1"/>
  <c r="M114" i="1"/>
  <c r="F107" i="10"/>
  <c r="G107" i="10" s="1"/>
  <c r="M112" i="1"/>
  <c r="F105" i="10" s="1"/>
  <c r="G105" i="10" s="1"/>
  <c r="M110" i="1"/>
  <c r="F103" i="10"/>
  <c r="G103" i="10" s="1"/>
  <c r="M108" i="1"/>
  <c r="F101" i="10" s="1"/>
  <c r="G101" i="10" s="1"/>
  <c r="L196" i="1"/>
  <c r="E189" i="10"/>
  <c r="L194" i="1"/>
  <c r="E187" i="10" s="1"/>
  <c r="M187" i="10" s="1"/>
  <c r="L192" i="1"/>
  <c r="E185" i="10" s="1"/>
  <c r="C185" i="10" s="1"/>
  <c r="L190" i="1"/>
  <c r="E183" i="10"/>
  <c r="C183" i="10" s="1"/>
  <c r="L188" i="1"/>
  <c r="E181" i="10" s="1"/>
  <c r="L186" i="1"/>
  <c r="E179" i="10"/>
  <c r="L184" i="1"/>
  <c r="E177" i="10" s="1"/>
  <c r="M177" i="10" s="1"/>
  <c r="L182" i="1"/>
  <c r="E175" i="10"/>
  <c r="L180" i="1"/>
  <c r="E173" i="10" s="1"/>
  <c r="L178" i="1"/>
  <c r="E171" i="10"/>
  <c r="B171" i="10"/>
  <c r="H171" i="10" s="1"/>
  <c r="L176" i="1"/>
  <c r="E169" i="10" s="1"/>
  <c r="L174" i="1"/>
  <c r="E167" i="10"/>
  <c r="C167" i="10" s="1"/>
  <c r="L172" i="1"/>
  <c r="E165" i="10" s="1"/>
  <c r="B165" i="10" s="1"/>
  <c r="L165" i="10" s="1"/>
  <c r="L170" i="1"/>
  <c r="E163" i="10"/>
  <c r="L168" i="1"/>
  <c r="E161" i="10" s="1"/>
  <c r="C161" i="10" s="1"/>
  <c r="L166" i="1"/>
  <c r="E159" i="10"/>
  <c r="C159" i="10" s="1"/>
  <c r="L164" i="1"/>
  <c r="E157" i="10"/>
  <c r="L162" i="1"/>
  <c r="E155" i="10" s="1"/>
  <c r="M155" i="10" s="1"/>
  <c r="L160" i="1"/>
  <c r="E153" i="10"/>
  <c r="B153" i="10"/>
  <c r="L158" i="1"/>
  <c r="E151" i="10" s="1"/>
  <c r="L156" i="1"/>
  <c r="E149" i="10"/>
  <c r="C149" i="10" s="1"/>
  <c r="L154" i="1"/>
  <c r="E147" i="10" s="1"/>
  <c r="B147" i="10" s="1"/>
  <c r="L152" i="1"/>
  <c r="E145" i="10"/>
  <c r="B145" i="10" s="1"/>
  <c r="H145" i="10" s="1"/>
  <c r="L150" i="1"/>
  <c r="E143" i="10" s="1"/>
  <c r="L148" i="1"/>
  <c r="E141" i="10" s="1"/>
  <c r="L146" i="1"/>
  <c r="E139" i="10"/>
  <c r="M139" i="10" s="1"/>
  <c r="L144" i="1"/>
  <c r="E137" i="10" s="1"/>
  <c r="L142" i="1"/>
  <c r="E135" i="10"/>
  <c r="M135" i="10" s="1"/>
  <c r="L140" i="1"/>
  <c r="E133" i="10" s="1"/>
  <c r="L138" i="1"/>
  <c r="E131" i="10"/>
  <c r="C131" i="10" s="1"/>
  <c r="B131" i="10"/>
  <c r="I131" i="10" s="1"/>
  <c r="L136" i="1"/>
  <c r="E129" i="10" s="1"/>
  <c r="B129" i="10" s="1"/>
  <c r="L134" i="1"/>
  <c r="E127" i="10"/>
  <c r="M127" i="10" s="1"/>
  <c r="L132" i="1"/>
  <c r="E125" i="10" s="1"/>
  <c r="B125" i="10" s="1"/>
  <c r="L130" i="1"/>
  <c r="E123" i="10"/>
  <c r="M123" i="10" s="1"/>
  <c r="L128" i="1"/>
  <c r="E121" i="10" s="1"/>
  <c r="L126" i="1"/>
  <c r="E119" i="10" s="1"/>
  <c r="L124" i="1"/>
  <c r="E117" i="10"/>
  <c r="M117" i="10" s="1"/>
  <c r="L122" i="1"/>
  <c r="E115" i="10" s="1"/>
  <c r="M115" i="10" s="1"/>
  <c r="L120" i="1"/>
  <c r="E113" i="10"/>
  <c r="B113" i="10" s="1"/>
  <c r="L118" i="1"/>
  <c r="E111" i="10" s="1"/>
  <c r="C111" i="10" s="1"/>
  <c r="L116" i="1"/>
  <c r="E109" i="10"/>
  <c r="M109" i="10" s="1"/>
  <c r="L114" i="1"/>
  <c r="E107" i="10" s="1"/>
  <c r="L112" i="1"/>
  <c r="E105" i="10"/>
  <c r="C105" i="10" s="1"/>
  <c r="M105" i="10"/>
  <c r="L110" i="1"/>
  <c r="E103" i="10" s="1"/>
  <c r="L108" i="1"/>
  <c r="E101" i="10"/>
  <c r="C101" i="10" s="1"/>
  <c r="L106" i="1"/>
  <c r="E99" i="10" s="1"/>
  <c r="L104" i="1"/>
  <c r="E97" i="10"/>
  <c r="C97" i="10" s="1"/>
  <c r="L102" i="1"/>
  <c r="E95" i="10"/>
  <c r="M95" i="10" s="1"/>
  <c r="L100" i="1"/>
  <c r="E93" i="10"/>
  <c r="C93" i="10" s="1"/>
  <c r="L98" i="1"/>
  <c r="E91" i="10"/>
  <c r="B91" i="10" s="1"/>
  <c r="H91" i="10" s="1"/>
  <c r="L96" i="1"/>
  <c r="E89" i="10"/>
  <c r="C89" i="10" s="1"/>
  <c r="L94" i="1"/>
  <c r="E87" i="10"/>
  <c r="C87" i="10" s="1"/>
  <c r="L92" i="1"/>
  <c r="E85" i="10"/>
  <c r="C85" i="10" s="1"/>
  <c r="L90" i="1"/>
  <c r="E83" i="10"/>
  <c r="C83" i="10" s="1"/>
  <c r="B83" i="10"/>
  <c r="L88" i="1"/>
  <c r="E81" i="10" s="1"/>
  <c r="L86" i="1"/>
  <c r="E79" i="10" s="1"/>
  <c r="L84" i="1"/>
  <c r="E77" i="10"/>
  <c r="M77" i="10" s="1"/>
  <c r="L82" i="1"/>
  <c r="E75" i="10" s="1"/>
  <c r="L80" i="1"/>
  <c r="E73" i="10"/>
  <c r="B73" i="10" s="1"/>
  <c r="L78" i="1"/>
  <c r="E71" i="10" s="1"/>
  <c r="B71" i="10" s="1"/>
  <c r="L76" i="1"/>
  <c r="E69" i="10"/>
  <c r="L74" i="1"/>
  <c r="E67" i="10" s="1"/>
  <c r="L72" i="1"/>
  <c r="E65" i="10"/>
  <c r="M65" i="10" s="1"/>
  <c r="B65" i="10"/>
  <c r="I65" i="10" s="1"/>
  <c r="L70" i="1"/>
  <c r="E63" i="10" s="1"/>
  <c r="L68" i="1"/>
  <c r="E61" i="10"/>
  <c r="L66" i="1"/>
  <c r="E59" i="10"/>
  <c r="C59" i="10" s="1"/>
  <c r="L64" i="1"/>
  <c r="E57" i="10"/>
  <c r="B57" i="10" s="1"/>
  <c r="K57" i="10" s="1"/>
  <c r="L62" i="1"/>
  <c r="E55" i="10"/>
  <c r="M55" i="10" s="1"/>
  <c r="L60" i="1"/>
  <c r="E53" i="10" s="1"/>
  <c r="L58" i="1"/>
  <c r="E51" i="10" s="1"/>
  <c r="L56" i="1"/>
  <c r="E49" i="10"/>
  <c r="B49" i="10" s="1"/>
  <c r="A49" i="10" s="1"/>
  <c r="L54" i="1"/>
  <c r="E10" i="10" s="1"/>
  <c r="C10" i="10" s="1"/>
  <c r="L10" i="1"/>
  <c r="E13" i="10" s="1"/>
  <c r="L12" i="1"/>
  <c r="E15" i="10"/>
  <c r="M15" i="10" s="1"/>
  <c r="L14" i="1"/>
  <c r="E17" i="10" s="1"/>
  <c r="L16" i="1"/>
  <c r="E19" i="10" s="1"/>
  <c r="L18" i="1"/>
  <c r="E21" i="10"/>
  <c r="M21" i="10" s="1"/>
  <c r="L20" i="1"/>
  <c r="E23" i="10" s="1"/>
  <c r="B23" i="10" s="1"/>
  <c r="A23" i="10" s="1"/>
  <c r="L22" i="1"/>
  <c r="E25" i="10"/>
  <c r="C25" i="10" s="1"/>
  <c r="L24" i="1"/>
  <c r="E3" i="10" s="1"/>
  <c r="C3" i="10" s="1"/>
  <c r="L26" i="1"/>
  <c r="E5" i="10"/>
  <c r="M5" i="10" s="1"/>
  <c r="L28" i="1"/>
  <c r="E26" i="10"/>
  <c r="B26" i="10" s="1"/>
  <c r="H26" i="10" s="1"/>
  <c r="L30" i="1"/>
  <c r="E28" i="10" s="1"/>
  <c r="C28" i="10" s="1"/>
  <c r="L32" i="1"/>
  <c r="E30" i="10"/>
  <c r="M30" i="10" s="1"/>
  <c r="L34" i="1"/>
  <c r="E32" i="10" s="1"/>
  <c r="B32" i="10" s="1"/>
  <c r="L36" i="1"/>
  <c r="E34" i="10"/>
  <c r="B34" i="10" s="1"/>
  <c r="H34" i="10" s="1"/>
  <c r="L38" i="1"/>
  <c r="E36" i="10" s="1"/>
  <c r="C36" i="10" s="1"/>
  <c r="L40" i="1"/>
  <c r="E38" i="10"/>
  <c r="L42" i="1"/>
  <c r="E40" i="10" s="1"/>
  <c r="B40" i="10" s="1"/>
  <c r="H40" i="10" s="1"/>
  <c r="L44" i="1"/>
  <c r="E7" i="10"/>
  <c r="M7" i="10" s="1"/>
  <c r="L46" i="1"/>
  <c r="E42" i="10"/>
  <c r="M39" i="10"/>
  <c r="L48" i="1"/>
  <c r="E44" i="10" s="1"/>
  <c r="B44" i="10" s="1"/>
  <c r="I44" i="10" s="1"/>
  <c r="L50" i="1"/>
  <c r="E9" i="10"/>
  <c r="M9" i="10" s="1"/>
  <c r="L52" i="1"/>
  <c r="E47" i="10" s="1"/>
  <c r="M54" i="1"/>
  <c r="F10" i="10"/>
  <c r="G10" i="10" s="1"/>
  <c r="L57" i="1"/>
  <c r="E50" i="10"/>
  <c r="B50" i="10" s="1"/>
  <c r="A50" i="10" s="1"/>
  <c r="M60" i="1"/>
  <c r="F53" i="10"/>
  <c r="G53" i="10" s="1"/>
  <c r="M64" i="1"/>
  <c r="F57" i="10"/>
  <c r="G57" i="10" s="1"/>
  <c r="M68" i="1"/>
  <c r="F61" i="10" s="1"/>
  <c r="G61" i="10" s="1"/>
  <c r="M72" i="1"/>
  <c r="F65" i="10" s="1"/>
  <c r="G65" i="10" s="1"/>
  <c r="M76" i="1"/>
  <c r="F69" i="10"/>
  <c r="G69" i="10" s="1"/>
  <c r="M80" i="1"/>
  <c r="F73" i="10" s="1"/>
  <c r="G73" i="10" s="1"/>
  <c r="M84" i="1"/>
  <c r="F77" i="10"/>
  <c r="G77" i="10"/>
  <c r="M88" i="1"/>
  <c r="F81" i="10"/>
  <c r="G81" i="10" s="1"/>
  <c r="M92" i="1"/>
  <c r="F85" i="10"/>
  <c r="G85" i="10" s="1"/>
  <c r="M96" i="1"/>
  <c r="F89" i="10"/>
  <c r="G89" i="10" s="1"/>
  <c r="M100" i="1"/>
  <c r="F93" i="10"/>
  <c r="G93" i="10" s="1"/>
  <c r="M104" i="1"/>
  <c r="F97" i="10" s="1"/>
  <c r="G97" i="10" s="1"/>
  <c r="C31" i="10"/>
  <c r="B66" i="10"/>
  <c r="J66" i="10" s="1"/>
  <c r="B90" i="10"/>
  <c r="J102" i="10"/>
  <c r="L102" i="10"/>
  <c r="K182" i="10"/>
  <c r="B105" i="10"/>
  <c r="L105" i="10" s="1"/>
  <c r="K91" i="10"/>
  <c r="K171" i="10"/>
  <c r="B88" i="10"/>
  <c r="B100" i="10"/>
  <c r="C100" i="10"/>
  <c r="D100" i="10" s="1"/>
  <c r="I171" i="10"/>
  <c r="B56" i="10"/>
  <c r="M69" i="10"/>
  <c r="C117" i="10"/>
  <c r="B157" i="10"/>
  <c r="I157" i="10" s="1"/>
  <c r="M157" i="10"/>
  <c r="C106" i="10"/>
  <c r="M106" i="10"/>
  <c r="B130" i="10"/>
  <c r="C170" i="10"/>
  <c r="B9" i="10"/>
  <c r="A9" i="10" s="1"/>
  <c r="M43" i="10"/>
  <c r="M61" i="10"/>
  <c r="C77" i="10"/>
  <c r="C109" i="10"/>
  <c r="D109" i="10" s="1"/>
  <c r="B109" i="10"/>
  <c r="J109" i="10" s="1"/>
  <c r="C125" i="10"/>
  <c r="M125" i="10"/>
  <c r="M165" i="10"/>
  <c r="C189" i="10"/>
  <c r="C114" i="10"/>
  <c r="M114" i="10"/>
  <c r="C122" i="10"/>
  <c r="C146" i="10"/>
  <c r="M146" i="10"/>
  <c r="B146" i="10"/>
  <c r="I146" i="10" s="1"/>
  <c r="M162" i="10"/>
  <c r="C178" i="10"/>
  <c r="L91" i="10"/>
  <c r="B33" i="10"/>
  <c r="M28" i="10"/>
  <c r="C90" i="10"/>
  <c r="M90" i="10"/>
  <c r="C58" i="10"/>
  <c r="M58" i="10"/>
  <c r="M41" i="10"/>
  <c r="M143" i="10"/>
  <c r="M151" i="10"/>
  <c r="C175" i="10"/>
  <c r="M175" i="10"/>
  <c r="M108" i="10"/>
  <c r="C124" i="10"/>
  <c r="M140" i="10"/>
  <c r="M148" i="10"/>
  <c r="C156" i="10"/>
  <c r="M180" i="10"/>
  <c r="M80" i="10"/>
  <c r="M42" i="10"/>
  <c r="B39" i="10"/>
  <c r="L39" i="10" s="1"/>
  <c r="C54" i="10"/>
  <c r="C50" i="10"/>
  <c r="D50" i="10" s="1"/>
  <c r="B38" i="10"/>
  <c r="I38" i="10" s="1"/>
  <c r="M63" i="10"/>
  <c r="C38" i="10"/>
  <c r="B175" i="10"/>
  <c r="J175" i="10" s="1"/>
  <c r="M45" i="10"/>
  <c r="B7" i="10"/>
  <c r="K7" i="10" s="1"/>
  <c r="B59" i="10"/>
  <c r="I59" i="10" s="1"/>
  <c r="M91" i="10"/>
  <c r="C99" i="10"/>
  <c r="M131" i="10"/>
  <c r="C147" i="10"/>
  <c r="M147" i="10"/>
  <c r="C171" i="10"/>
  <c r="M171" i="10"/>
  <c r="C179" i="10"/>
  <c r="M73" i="10"/>
  <c r="C113" i="10"/>
  <c r="D113" i="10"/>
  <c r="M113" i="10"/>
  <c r="C121" i="10"/>
  <c r="C129" i="10"/>
  <c r="M129" i="10"/>
  <c r="C153" i="10"/>
  <c r="M153" i="10"/>
  <c r="C102" i="10"/>
  <c r="M102" i="10"/>
  <c r="C118" i="10"/>
  <c r="D118" i="10"/>
  <c r="C126" i="10"/>
  <c r="D126" i="10" s="1"/>
  <c r="M126" i="10"/>
  <c r="M134" i="10"/>
  <c r="M150" i="10"/>
  <c r="M158" i="10"/>
  <c r="C174" i="10"/>
  <c r="C182" i="10"/>
  <c r="D182" i="10"/>
  <c r="M182" i="10"/>
  <c r="C76" i="10"/>
  <c r="C60" i="10"/>
  <c r="B43" i="10"/>
  <c r="B29" i="10"/>
  <c r="J29" i="10" s="1"/>
  <c r="M24" i="10"/>
  <c r="C98" i="10"/>
  <c r="M98" i="10"/>
  <c r="C66" i="10"/>
  <c r="D66" i="10" s="1"/>
  <c r="M66" i="10"/>
  <c r="M112" i="10"/>
  <c r="C128" i="10"/>
  <c r="M136" i="10"/>
  <c r="D144" i="10"/>
  <c r="M144" i="10"/>
  <c r="B160" i="10"/>
  <c r="A160" i="10" s="1"/>
  <c r="M168" i="10"/>
  <c r="B48" i="10"/>
  <c r="B8" i="10"/>
  <c r="H8" i="10" s="1"/>
  <c r="M38" i="10"/>
  <c r="M78" i="10"/>
  <c r="C62" i="10"/>
  <c r="M62" i="10"/>
  <c r="M48" i="10"/>
  <c r="M3" i="10"/>
  <c r="I86" i="10"/>
  <c r="B17" i="10"/>
  <c r="L17" i="10" s="1"/>
  <c r="B169" i="10"/>
  <c r="J169" i="10" s="1"/>
  <c r="B18" i="10"/>
  <c r="J18" i="10" s="1"/>
  <c r="C165" i="10"/>
  <c r="A102" i="10"/>
  <c r="L171" i="10"/>
  <c r="B176" i="10"/>
  <c r="L176" i="10" s="1"/>
  <c r="B184" i="10"/>
  <c r="A184" i="10" s="1"/>
  <c r="B27" i="10"/>
  <c r="I27" i="10" s="1"/>
  <c r="B24" i="10"/>
  <c r="I24" i="10" s="1"/>
  <c r="C24" i="10"/>
  <c r="B16" i="10"/>
  <c r="A16" i="10" s="1"/>
  <c r="C16" i="10"/>
  <c r="B21" i="10"/>
  <c r="H21" i="10" s="1"/>
  <c r="C21" i="10"/>
  <c r="C84" i="10"/>
  <c r="C6" i="10"/>
  <c r="C5" i="10"/>
  <c r="I102" i="10"/>
  <c r="C157" i="10"/>
  <c r="C9" i="10"/>
  <c r="B30" i="10"/>
  <c r="H30" i="10" s="1"/>
  <c r="B95" i="10"/>
  <c r="J95" i="10" s="1"/>
  <c r="C103" i="10"/>
  <c r="B4" i="10"/>
  <c r="K4" i="10" s="1"/>
  <c r="C4" i="10"/>
  <c r="B20" i="10"/>
  <c r="K20" i="10" s="1"/>
  <c r="C20" i="10"/>
  <c r="C70" i="10"/>
  <c r="B70" i="10"/>
  <c r="J70" i="10" s="1"/>
  <c r="A182" i="10"/>
  <c r="H98" i="10"/>
  <c r="J98" i="10"/>
  <c r="H66" i="10"/>
  <c r="A66" i="10"/>
  <c r="I90" i="10"/>
  <c r="H86" i="10"/>
  <c r="L66" i="10"/>
  <c r="L98" i="10"/>
  <c r="A86" i="10"/>
  <c r="K58" i="10"/>
  <c r="H153" i="10"/>
  <c r="L144" i="10"/>
  <c r="H144" i="10"/>
  <c r="A144" i="10"/>
  <c r="A120" i="10"/>
  <c r="K112" i="10"/>
  <c r="L73" i="10"/>
  <c r="I73" i="10"/>
  <c r="L57" i="10"/>
  <c r="J131" i="10"/>
  <c r="K113" i="10"/>
  <c r="L113" i="10"/>
  <c r="J113" i="10"/>
  <c r="I113" i="10"/>
  <c r="H113" i="10"/>
  <c r="A113" i="10"/>
  <c r="J147" i="10"/>
  <c r="I147" i="10"/>
  <c r="H147" i="10"/>
  <c r="K126" i="10"/>
  <c r="L126" i="10"/>
  <c r="I126" i="10"/>
  <c r="J126" i="10"/>
  <c r="H126" i="10"/>
  <c r="A126" i="10"/>
  <c r="L118" i="10"/>
  <c r="J110" i="10"/>
  <c r="H165" i="10"/>
  <c r="A74" i="10"/>
  <c r="J74" i="10"/>
  <c r="I74" i="10"/>
  <c r="A72" i="10"/>
  <c r="J105" i="10"/>
  <c r="J72" i="10"/>
  <c r="K130" i="10"/>
  <c r="D114" i="10"/>
  <c r="K105" i="10"/>
  <c r="A105" i="10"/>
  <c r="H100" i="10"/>
  <c r="H146" i="10"/>
  <c r="H109" i="10"/>
  <c r="L56" i="10"/>
  <c r="A114" i="10"/>
  <c r="A100" i="10"/>
  <c r="A130" i="10"/>
  <c r="L109" i="10"/>
  <c r="I56" i="10"/>
  <c r="A48" i="10"/>
  <c r="I48" i="10"/>
  <c r="L48" i="10"/>
  <c r="L160" i="10"/>
  <c r="L43" i="10"/>
  <c r="H43" i="10"/>
  <c r="I43" i="10"/>
  <c r="L7" i="10"/>
  <c r="H39" i="10"/>
  <c r="I39" i="10"/>
  <c r="A39" i="10"/>
  <c r="K33" i="10"/>
  <c r="H33" i="10"/>
  <c r="L33" i="10"/>
  <c r="I33" i="10"/>
  <c r="J8" i="10"/>
  <c r="I8" i="10"/>
  <c r="I49" i="10"/>
  <c r="I26" i="10"/>
  <c r="J50" i="10"/>
  <c r="K50" i="10"/>
  <c r="I50" i="10"/>
  <c r="D39" i="10"/>
  <c r="L157" i="10"/>
  <c r="H23" i="10"/>
  <c r="J23" i="10"/>
  <c r="A38" i="10"/>
  <c r="L44" i="10"/>
  <c r="A44" i="10"/>
  <c r="K44" i="10"/>
  <c r="J44" i="10"/>
  <c r="K165" i="10"/>
  <c r="I165" i="10"/>
  <c r="A70" i="10"/>
  <c r="D70" i="10"/>
  <c r="H4" i="10"/>
  <c r="L4" i="10"/>
  <c r="K16" i="10"/>
  <c r="D16" i="10"/>
  <c r="H27" i="10"/>
  <c r="J27" i="10"/>
  <c r="A27" i="10"/>
  <c r="J176" i="10"/>
  <c r="D176" i="10"/>
  <c r="I176" i="10"/>
  <c r="D18" i="10"/>
  <c r="H20" i="10"/>
  <c r="A164" i="10"/>
  <c r="A30" i="10"/>
  <c r="A21" i="10"/>
  <c r="H24" i="10"/>
  <c r="K169" i="10"/>
  <c r="H17" i="10"/>
  <c r="K17" i="10"/>
  <c r="M133" i="10" l="1"/>
  <c r="B133" i="10"/>
  <c r="C133" i="10"/>
  <c r="B173" i="10"/>
  <c r="M173" i="10"/>
  <c r="A32" i="10"/>
  <c r="K32" i="10"/>
  <c r="H32" i="10"/>
  <c r="C67" i="10"/>
  <c r="B67" i="10"/>
  <c r="M67" i="10"/>
  <c r="B119" i="10"/>
  <c r="M119" i="10"/>
  <c r="C79" i="10"/>
  <c r="D79" i="10" s="1"/>
  <c r="M79" i="10"/>
  <c r="B79" i="10"/>
  <c r="L22" i="10"/>
  <c r="H22" i="10"/>
  <c r="M19" i="10"/>
  <c r="B19" i="10"/>
  <c r="C19" i="10"/>
  <c r="C13" i="10"/>
  <c r="M13" i="10"/>
  <c r="B13" i="10"/>
  <c r="C51" i="10"/>
  <c r="M51" i="10"/>
  <c r="B51" i="10"/>
  <c r="C75" i="10"/>
  <c r="M75" i="10"/>
  <c r="H188" i="10"/>
  <c r="B107" i="10"/>
  <c r="M107" i="10"/>
  <c r="C81" i="10"/>
  <c r="B81" i="10"/>
  <c r="H169" i="10"/>
  <c r="L21" i="10"/>
  <c r="J164" i="10"/>
  <c r="J20" i="10"/>
  <c r="A95" i="10"/>
  <c r="H18" i="10"/>
  <c r="L27" i="10"/>
  <c r="J16" i="10"/>
  <c r="J4" i="10"/>
  <c r="L8" i="10"/>
  <c r="H7" i="10"/>
  <c r="H29" i="10"/>
  <c r="A104" i="10"/>
  <c r="A146" i="10"/>
  <c r="K74" i="10"/>
  <c r="J145" i="10"/>
  <c r="J108" i="10"/>
  <c r="I62" i="10"/>
  <c r="K62" i="10"/>
  <c r="B85" i="10"/>
  <c r="B5" i="10"/>
  <c r="B2" i="10"/>
  <c r="M40" i="10"/>
  <c r="M57" i="10"/>
  <c r="C123" i="10"/>
  <c r="C15" i="10"/>
  <c r="B3" i="10"/>
  <c r="L3" i="10" s="1"/>
  <c r="M74" i="10"/>
  <c r="M101" i="10"/>
  <c r="C96" i="10"/>
  <c r="B96" i="10"/>
  <c r="C7" i="10"/>
  <c r="M53" i="10"/>
  <c r="B53" i="10"/>
  <c r="B159" i="10"/>
  <c r="A159" i="10" s="1"/>
  <c r="B189" i="10"/>
  <c r="I189" i="10" s="1"/>
  <c r="M189" i="10"/>
  <c r="M156" i="10"/>
  <c r="B156" i="10"/>
  <c r="B84" i="10"/>
  <c r="M84" i="10"/>
  <c r="M8" i="10"/>
  <c r="C8" i="10"/>
  <c r="D8" i="10" s="1"/>
  <c r="D54" i="10"/>
  <c r="C52" i="10"/>
  <c r="B52" i="10"/>
  <c r="L34" i="10"/>
  <c r="H16" i="10"/>
  <c r="I29" i="10"/>
  <c r="L145" i="10"/>
  <c r="K108" i="10"/>
  <c r="A62" i="10"/>
  <c r="B187" i="10"/>
  <c r="C57" i="10"/>
  <c r="H74" i="10"/>
  <c r="M52" i="10"/>
  <c r="M85" i="10"/>
  <c r="B47" i="10"/>
  <c r="M47" i="10"/>
  <c r="C47" i="10"/>
  <c r="M11" i="10"/>
  <c r="C63" i="10"/>
  <c r="B63" i="10"/>
  <c r="M99" i="10"/>
  <c r="B99" i="10"/>
  <c r="B172" i="10"/>
  <c r="C172" i="10"/>
  <c r="D172" i="10" s="1"/>
  <c r="M172" i="10"/>
  <c r="C80" i="10"/>
  <c r="B80" i="10"/>
  <c r="C14" i="10"/>
  <c r="B14" i="10"/>
  <c r="I14" i="10" s="1"/>
  <c r="B154" i="10"/>
  <c r="M154" i="10"/>
  <c r="M188" i="10"/>
  <c r="C188" i="10"/>
  <c r="D188" i="10" s="1"/>
  <c r="D20" i="10"/>
  <c r="I95" i="10"/>
  <c r="L16" i="10"/>
  <c r="K8" i="10"/>
  <c r="D160" i="10"/>
  <c r="L184" i="10"/>
  <c r="A20" i="10"/>
  <c r="I18" i="10"/>
  <c r="I16" i="10"/>
  <c r="A8" i="10"/>
  <c r="A40" i="10"/>
  <c r="H57" i="10"/>
  <c r="C40" i="10"/>
  <c r="C187" i="10"/>
  <c r="M160" i="10"/>
  <c r="M81" i="10"/>
  <c r="M93" i="10"/>
  <c r="M121" i="10"/>
  <c r="B121" i="10"/>
  <c r="C143" i="10"/>
  <c r="B143" i="10"/>
  <c r="B140" i="10"/>
  <c r="C140" i="10"/>
  <c r="M88" i="10"/>
  <c r="C88" i="10"/>
  <c r="D88" i="10" s="1"/>
  <c r="M56" i="10"/>
  <c r="C56" i="10"/>
  <c r="B46" i="10"/>
  <c r="C46" i="10"/>
  <c r="D46" i="10" s="1"/>
  <c r="C41" i="10"/>
  <c r="B41" i="10"/>
  <c r="T3" i="1"/>
  <c r="R3" i="1"/>
  <c r="M128" i="10"/>
  <c r="B128" i="10"/>
  <c r="A128" i="10" s="1"/>
  <c r="C22" i="10"/>
  <c r="D22" i="10" s="1"/>
  <c r="M22" i="10"/>
  <c r="S3" i="1"/>
  <c r="I330" i="10"/>
  <c r="A330" i="10"/>
  <c r="L646" i="10"/>
  <c r="J646" i="10"/>
  <c r="K646" i="10"/>
  <c r="A646" i="10"/>
  <c r="D200" i="10"/>
  <c r="D446" i="10"/>
  <c r="B732" i="10"/>
  <c r="C732" i="10"/>
  <c r="M732" i="10"/>
  <c r="J560" i="10"/>
  <c r="I560" i="10"/>
  <c r="C514" i="10"/>
  <c r="D514" i="10" s="1"/>
  <c r="M514" i="10"/>
  <c r="C498" i="10"/>
  <c r="B498" i="10"/>
  <c r="B724" i="10"/>
  <c r="M724" i="10"/>
  <c r="C723" i="10"/>
  <c r="M723" i="10"/>
  <c r="B723" i="10"/>
  <c r="M711" i="10"/>
  <c r="B711" i="10"/>
  <c r="C710" i="10"/>
  <c r="M710" i="10"/>
  <c r="C704" i="10"/>
  <c r="B704" i="10"/>
  <c r="B703" i="10"/>
  <c r="M703" i="10"/>
  <c r="B701" i="10"/>
  <c r="A701" i="10" s="1"/>
  <c r="M701" i="10"/>
  <c r="C673" i="10"/>
  <c r="B673" i="10"/>
  <c r="C591" i="10"/>
  <c r="B591" i="10"/>
  <c r="M495" i="10"/>
  <c r="C495" i="10"/>
  <c r="D495" i="10" s="1"/>
  <c r="J484" i="10"/>
  <c r="I484" i="10"/>
  <c r="A484" i="10"/>
  <c r="H484" i="10"/>
  <c r="D592" i="10"/>
  <c r="A572" i="10"/>
  <c r="J572" i="10"/>
  <c r="L572" i="10"/>
  <c r="L629" i="10"/>
  <c r="K629" i="10"/>
  <c r="C729" i="10"/>
  <c r="D729" i="10" s="1"/>
  <c r="C728" i="10"/>
  <c r="D728" i="10" s="1"/>
  <c r="M728" i="10"/>
  <c r="H707" i="10"/>
  <c r="J707" i="10"/>
  <c r="A707" i="10"/>
  <c r="C706" i="10"/>
  <c r="D706" i="10" s="1"/>
  <c r="M706" i="10"/>
  <c r="M705" i="10"/>
  <c r="C705" i="10"/>
  <c r="D705" i="10" s="1"/>
  <c r="B637" i="10"/>
  <c r="C637" i="10"/>
  <c r="D637" i="10" s="1"/>
  <c r="L612" i="10"/>
  <c r="J612" i="10"/>
  <c r="K612" i="10"/>
  <c r="B551" i="10"/>
  <c r="M551" i="10"/>
  <c r="B540" i="10"/>
  <c r="C540" i="10"/>
  <c r="K493" i="10"/>
  <c r="J493" i="10"/>
  <c r="H493" i="10"/>
  <c r="C479" i="10"/>
  <c r="B479" i="10"/>
  <c r="D646" i="10"/>
  <c r="C730" i="10"/>
  <c r="B730" i="10"/>
  <c r="C724" i="10"/>
  <c r="C711" i="10"/>
  <c r="B710" i="10"/>
  <c r="C703" i="10"/>
  <c r="D703" i="10" s="1"/>
  <c r="M630" i="10"/>
  <c r="B630" i="10"/>
  <c r="A596" i="10"/>
  <c r="K596" i="10"/>
  <c r="H596" i="10"/>
  <c r="J596" i="10"/>
  <c r="C520" i="10"/>
  <c r="M520" i="10"/>
  <c r="A468" i="10"/>
  <c r="K468" i="10"/>
  <c r="J468" i="10"/>
  <c r="L468" i="10"/>
  <c r="D666" i="10"/>
  <c r="M608" i="10"/>
  <c r="M629" i="10"/>
  <c r="C596" i="10"/>
  <c r="D596" i="10" s="1"/>
  <c r="M596" i="10"/>
  <c r="C536" i="10"/>
  <c r="D536" i="10" s="1"/>
  <c r="B522" i="10"/>
  <c r="M198" i="1"/>
  <c r="F191" i="10" s="1"/>
  <c r="G191" i="10" s="1"/>
  <c r="M199" i="1"/>
  <c r="F192" i="10" s="1"/>
  <c r="G192" i="10" s="1"/>
  <c r="M202" i="1"/>
  <c r="F195" i="10" s="1"/>
  <c r="G195" i="10" s="1"/>
  <c r="L204" i="1"/>
  <c r="E197" i="10" s="1"/>
  <c r="M207" i="1"/>
  <c r="F200" i="10" s="1"/>
  <c r="G200" i="10" s="1"/>
  <c r="M213" i="1"/>
  <c r="F206" i="10" s="1"/>
  <c r="G206" i="10" s="1"/>
  <c r="L215" i="1"/>
  <c r="E208" i="10" s="1"/>
  <c r="M216" i="1"/>
  <c r="F209" i="10" s="1"/>
  <c r="G209" i="10" s="1"/>
  <c r="L221" i="1"/>
  <c r="E214" i="10" s="1"/>
  <c r="M225" i="1"/>
  <c r="F218" i="10" s="1"/>
  <c r="G218" i="10" s="1"/>
  <c r="M226" i="1"/>
  <c r="F219" i="10" s="1"/>
  <c r="G219" i="10" s="1"/>
  <c r="L230" i="1"/>
  <c r="E223" i="10" s="1"/>
  <c r="L231" i="1"/>
  <c r="E224" i="10" s="1"/>
  <c r="L232" i="1"/>
  <c r="E225" i="10" s="1"/>
  <c r="L233" i="1"/>
  <c r="E226" i="10" s="1"/>
  <c r="L201" i="1"/>
  <c r="E194" i="10" s="1"/>
  <c r="M203" i="1"/>
  <c r="F196" i="10" s="1"/>
  <c r="G196" i="10" s="1"/>
  <c r="L205" i="1"/>
  <c r="E198" i="10" s="1"/>
  <c r="L206" i="1"/>
  <c r="E199" i="10" s="1"/>
  <c r="B199" i="10" s="1"/>
  <c r="M208" i="1"/>
  <c r="F201" i="10" s="1"/>
  <c r="G201" i="10" s="1"/>
  <c r="L209" i="1"/>
  <c r="E202" i="10" s="1"/>
  <c r="L210" i="1"/>
  <c r="E203" i="10" s="1"/>
  <c r="L211" i="1"/>
  <c r="E204" i="10" s="1"/>
  <c r="L212" i="1"/>
  <c r="E205" i="10" s="1"/>
  <c r="M214" i="1"/>
  <c r="F207" i="10" s="1"/>
  <c r="G207" i="10" s="1"/>
  <c r="L216" i="1"/>
  <c r="E209" i="10" s="1"/>
  <c r="M217" i="1"/>
  <c r="F210" i="10" s="1"/>
  <c r="G210" i="10" s="1"/>
  <c r="M218" i="1"/>
  <c r="F211" i="10" s="1"/>
  <c r="G211" i="10" s="1"/>
  <c r="M219" i="1"/>
  <c r="F212" i="10" s="1"/>
  <c r="G212" i="10" s="1"/>
  <c r="M220" i="1"/>
  <c r="F213" i="10" s="1"/>
  <c r="G213" i="10" s="1"/>
  <c r="L222" i="1"/>
  <c r="E215" i="10" s="1"/>
  <c r="L223" i="1"/>
  <c r="E216" i="10" s="1"/>
  <c r="L224" i="1"/>
  <c r="E217" i="10" s="1"/>
  <c r="L225" i="1"/>
  <c r="E218" i="10" s="1"/>
  <c r="M227" i="1"/>
  <c r="F220" i="10" s="1"/>
  <c r="G220" i="10" s="1"/>
  <c r="M228" i="1"/>
  <c r="F221" i="10" s="1"/>
  <c r="G221" i="10" s="1"/>
  <c r="L234" i="1"/>
  <c r="E227" i="10" s="1"/>
  <c r="L235" i="1"/>
  <c r="E228" i="10" s="1"/>
  <c r="M235" i="1"/>
  <c r="F228" i="10" s="1"/>
  <c r="G228" i="10" s="1"/>
  <c r="L236" i="1"/>
  <c r="E229" i="10" s="1"/>
  <c r="M239" i="1"/>
  <c r="F232" i="10" s="1"/>
  <c r="G232" i="10" s="1"/>
  <c r="L243" i="1"/>
  <c r="E236" i="10" s="1"/>
  <c r="L244" i="1"/>
  <c r="E237" i="10" s="1"/>
  <c r="L246" i="1"/>
  <c r="E239" i="10" s="1"/>
  <c r="L249" i="1"/>
  <c r="E242" i="10" s="1"/>
  <c r="L250" i="1"/>
  <c r="E243" i="10" s="1"/>
  <c r="L251" i="1"/>
  <c r="E244" i="10" s="1"/>
  <c r="M252" i="1"/>
  <c r="F245" i="10" s="1"/>
  <c r="G245" i="10" s="1"/>
  <c r="L256" i="1"/>
  <c r="E249" i="10" s="1"/>
  <c r="M257" i="1"/>
  <c r="F250" i="10" s="1"/>
  <c r="G250" i="10" s="1"/>
  <c r="L259" i="1"/>
  <c r="E252" i="10" s="1"/>
  <c r="L200" i="1"/>
  <c r="E193" i="10" s="1"/>
  <c r="M201" i="1"/>
  <c r="F194" i="10" s="1"/>
  <c r="G194" i="10" s="1"/>
  <c r="M206" i="1"/>
  <c r="F199" i="10" s="1"/>
  <c r="G199" i="10" s="1"/>
  <c r="M209" i="1"/>
  <c r="F202" i="10" s="1"/>
  <c r="G202" i="10" s="1"/>
  <c r="M211" i="1"/>
  <c r="F204" i="10" s="1"/>
  <c r="G204" i="10" s="1"/>
  <c r="L218" i="1"/>
  <c r="E211" i="10" s="1"/>
  <c r="L220" i="1"/>
  <c r="E213" i="10" s="1"/>
  <c r="M223" i="1"/>
  <c r="F216" i="10" s="1"/>
  <c r="G216" i="10" s="1"/>
  <c r="L227" i="1"/>
  <c r="E220" i="10" s="1"/>
  <c r="L229" i="1"/>
  <c r="E222" i="10" s="1"/>
  <c r="L237" i="1"/>
  <c r="E230" i="10" s="1"/>
  <c r="M240" i="1"/>
  <c r="F233" i="10" s="1"/>
  <c r="G233" i="10" s="1"/>
  <c r="L245" i="1"/>
  <c r="E238" i="10" s="1"/>
  <c r="L255" i="1"/>
  <c r="E248" i="10" s="1"/>
  <c r="L257" i="1"/>
  <c r="E250" i="10" s="1"/>
  <c r="C250" i="10" s="1"/>
  <c r="L258" i="1"/>
  <c r="E251" i="10" s="1"/>
  <c r="L262" i="1"/>
  <c r="E255" i="10" s="1"/>
  <c r="L263" i="1"/>
  <c r="E256" i="10" s="1"/>
  <c r="L264" i="1"/>
  <c r="E257" i="10" s="1"/>
  <c r="L265" i="1"/>
  <c r="E258" i="10" s="1"/>
  <c r="M271" i="1"/>
  <c r="F264" i="10" s="1"/>
  <c r="G264" i="10" s="1"/>
  <c r="L273" i="1"/>
  <c r="E266" i="10" s="1"/>
  <c r="L274" i="1"/>
  <c r="E267" i="10" s="1"/>
  <c r="L275" i="1"/>
  <c r="E268" i="10" s="1"/>
  <c r="L276" i="1"/>
  <c r="E269" i="10" s="1"/>
  <c r="M279" i="1"/>
  <c r="F272" i="10" s="1"/>
  <c r="G272" i="10" s="1"/>
  <c r="M280" i="1"/>
  <c r="F273" i="10" s="1"/>
  <c r="G273" i="10" s="1"/>
  <c r="L282" i="1"/>
  <c r="E275" i="10" s="1"/>
  <c r="L283" i="1"/>
  <c r="E276" i="10" s="1"/>
  <c r="M283" i="1"/>
  <c r="F276" i="10" s="1"/>
  <c r="G276" i="10" s="1"/>
  <c r="L284" i="1"/>
  <c r="E277" i="10" s="1"/>
  <c r="L287" i="1"/>
  <c r="E280" i="10" s="1"/>
  <c r="L288" i="1"/>
  <c r="E281" i="10" s="1"/>
  <c r="L202" i="1"/>
  <c r="E195" i="10" s="1"/>
  <c r="M210" i="1"/>
  <c r="F203" i="10" s="1"/>
  <c r="G203" i="10" s="1"/>
  <c r="L213" i="1"/>
  <c r="E206" i="10" s="1"/>
  <c r="M215" i="1"/>
  <c r="F208" i="10" s="1"/>
  <c r="G208" i="10" s="1"/>
  <c r="L217" i="1"/>
  <c r="E210" i="10" s="1"/>
  <c r="M224" i="1"/>
  <c r="F217" i="10" s="1"/>
  <c r="G217" i="10" s="1"/>
  <c r="M229" i="1"/>
  <c r="F222" i="10" s="1"/>
  <c r="G222" i="10" s="1"/>
  <c r="L238" i="1"/>
  <c r="E231" i="10" s="1"/>
  <c r="L241" i="1"/>
  <c r="E234" i="10" s="1"/>
  <c r="M245" i="1"/>
  <c r="F238" i="10" s="1"/>
  <c r="G238" i="10" s="1"/>
  <c r="M246" i="1"/>
  <c r="F239" i="10" s="1"/>
  <c r="G239" i="10" s="1"/>
  <c r="L248" i="1"/>
  <c r="E241" i="10" s="1"/>
  <c r="M249" i="1"/>
  <c r="F242" i="10" s="1"/>
  <c r="G242" i="10" s="1"/>
  <c r="M260" i="1"/>
  <c r="F253" i="10" s="1"/>
  <c r="G253" i="10" s="1"/>
  <c r="M261" i="1"/>
  <c r="F254" i="10" s="1"/>
  <c r="G254" i="10" s="1"/>
  <c r="M265" i="1"/>
  <c r="F258" i="10" s="1"/>
  <c r="G258" i="10" s="1"/>
  <c r="M266" i="1"/>
  <c r="F259" i="10" s="1"/>
  <c r="G259" i="10" s="1"/>
  <c r="L268" i="1"/>
  <c r="E261" i="10" s="1"/>
  <c r="M270" i="1"/>
  <c r="F263" i="10" s="1"/>
  <c r="G263" i="10" s="1"/>
  <c r="M276" i="1"/>
  <c r="F269" i="10" s="1"/>
  <c r="G269" i="10" s="1"/>
  <c r="M277" i="1"/>
  <c r="F270" i="10" s="1"/>
  <c r="G270" i="10" s="1"/>
  <c r="L280" i="1"/>
  <c r="E273" i="10" s="1"/>
  <c r="B273" i="10" s="1"/>
  <c r="L281" i="1"/>
  <c r="E274" i="10" s="1"/>
  <c r="M284" i="1"/>
  <c r="F277" i="10" s="1"/>
  <c r="G277" i="10" s="1"/>
  <c r="M290" i="1"/>
  <c r="F283" i="10" s="1"/>
  <c r="G283" i="10" s="1"/>
  <c r="M291" i="1"/>
  <c r="F284" i="10" s="1"/>
  <c r="G284" i="10" s="1"/>
  <c r="M292" i="1"/>
  <c r="F285" i="10" s="1"/>
  <c r="G285" i="10" s="1"/>
  <c r="M293" i="1"/>
  <c r="F286" i="10" s="1"/>
  <c r="G286" i="10" s="1"/>
  <c r="M294" i="1"/>
  <c r="F287" i="10" s="1"/>
  <c r="G287" i="10" s="1"/>
  <c r="M295" i="1"/>
  <c r="F288" i="10" s="1"/>
  <c r="G288" i="10" s="1"/>
  <c r="M303" i="1"/>
  <c r="F296" i="10" s="1"/>
  <c r="G296" i="10" s="1"/>
  <c r="M304" i="1"/>
  <c r="F297" i="10" s="1"/>
  <c r="G297" i="10" s="1"/>
  <c r="L199" i="1"/>
  <c r="E192" i="10" s="1"/>
  <c r="L203" i="1"/>
  <c r="E196" i="10" s="1"/>
  <c r="L226" i="1"/>
  <c r="E219" i="10" s="1"/>
  <c r="C219" i="10" s="1"/>
  <c r="L228" i="1"/>
  <c r="E221" i="10" s="1"/>
  <c r="M230" i="1"/>
  <c r="F223" i="10" s="1"/>
  <c r="G223" i="10" s="1"/>
  <c r="M233" i="1"/>
  <c r="F226" i="10" s="1"/>
  <c r="G226" i="10" s="1"/>
  <c r="L239" i="1"/>
  <c r="E232" i="10" s="1"/>
  <c r="L240" i="1"/>
  <c r="E233" i="10" s="1"/>
  <c r="L242" i="1"/>
  <c r="E235" i="10" s="1"/>
  <c r="M243" i="1"/>
  <c r="F236" i="10" s="1"/>
  <c r="G236" i="10" s="1"/>
  <c r="L247" i="1"/>
  <c r="E240" i="10" s="1"/>
  <c r="M250" i="1"/>
  <c r="F243" i="10" s="1"/>
  <c r="G243" i="10" s="1"/>
  <c r="L253" i="1"/>
  <c r="E246" i="10" s="1"/>
  <c r="M254" i="1"/>
  <c r="F247" i="10" s="1"/>
  <c r="G247" i="10" s="1"/>
  <c r="L261" i="1"/>
  <c r="E254" i="10" s="1"/>
  <c r="M263" i="1"/>
  <c r="F256" i="10" s="1"/>
  <c r="G256" i="10" s="1"/>
  <c r="L266" i="1"/>
  <c r="E259" i="10" s="1"/>
  <c r="M268" i="1"/>
  <c r="F261" i="10" s="1"/>
  <c r="G261" i="10" s="1"/>
  <c r="L270" i="1"/>
  <c r="E263" i="10" s="1"/>
  <c r="L271" i="1"/>
  <c r="E264" i="10" s="1"/>
  <c r="M274" i="1"/>
  <c r="F267" i="10" s="1"/>
  <c r="G267" i="10" s="1"/>
  <c r="L277" i="1"/>
  <c r="E270" i="10" s="1"/>
  <c r="L285" i="1"/>
  <c r="E278" i="10" s="1"/>
  <c r="M287" i="1"/>
  <c r="F280" i="10" s="1"/>
  <c r="G280" i="10" s="1"/>
  <c r="L290" i="1"/>
  <c r="E283" i="10" s="1"/>
  <c r="L291" i="1"/>
  <c r="E284" i="10" s="1"/>
  <c r="L292" i="1"/>
  <c r="E285" i="10" s="1"/>
  <c r="L293" i="1"/>
  <c r="E286" i="10" s="1"/>
  <c r="L294" i="1"/>
  <c r="E287" i="10" s="1"/>
  <c r="L295" i="1"/>
  <c r="E288" i="10" s="1"/>
  <c r="M299" i="1"/>
  <c r="F292" i="10" s="1"/>
  <c r="G292" i="10" s="1"/>
  <c r="L304" i="1"/>
  <c r="E297" i="10" s="1"/>
  <c r="M205" i="1"/>
  <c r="F198" i="10" s="1"/>
  <c r="G198" i="10" s="1"/>
  <c r="L219" i="1"/>
  <c r="E212" i="10" s="1"/>
  <c r="B212" i="10" s="1"/>
  <c r="M242" i="1"/>
  <c r="F235" i="10" s="1"/>
  <c r="G235" i="10" s="1"/>
  <c r="M247" i="1"/>
  <c r="F240" i="10" s="1"/>
  <c r="G240" i="10" s="1"/>
  <c r="M253" i="1"/>
  <c r="F246" i="10" s="1"/>
  <c r="G246" i="10" s="1"/>
  <c r="M258" i="1"/>
  <c r="F251" i="10" s="1"/>
  <c r="G251" i="10" s="1"/>
  <c r="L269" i="1"/>
  <c r="E262" i="10" s="1"/>
  <c r="M273" i="1"/>
  <c r="F266" i="10" s="1"/>
  <c r="G266" i="10" s="1"/>
  <c r="M278" i="1"/>
  <c r="F271" i="10" s="1"/>
  <c r="G271" i="10" s="1"/>
  <c r="M286" i="1"/>
  <c r="F279" i="10" s="1"/>
  <c r="G279" i="10" s="1"/>
  <c r="L289" i="1"/>
  <c r="E282" i="10" s="1"/>
  <c r="L296" i="1"/>
  <c r="E289" i="10" s="1"/>
  <c r="L298" i="1"/>
  <c r="E291" i="10" s="1"/>
  <c r="M302" i="1"/>
  <c r="F295" i="10" s="1"/>
  <c r="G295" i="10" s="1"/>
  <c r="M305" i="1"/>
  <c r="F298" i="10" s="1"/>
  <c r="G298" i="10" s="1"/>
  <c r="M306" i="1"/>
  <c r="F299" i="10" s="1"/>
  <c r="G299" i="10" s="1"/>
  <c r="M307" i="1"/>
  <c r="F300" i="10" s="1"/>
  <c r="G300" i="10" s="1"/>
  <c r="M309" i="1"/>
  <c r="F302" i="10" s="1"/>
  <c r="G302" i="10" s="1"/>
  <c r="M311" i="1"/>
  <c r="F304" i="10" s="1"/>
  <c r="G304" i="10" s="1"/>
  <c r="M317" i="1"/>
  <c r="F310" i="10" s="1"/>
  <c r="G310" i="10" s="1"/>
  <c r="M318" i="1"/>
  <c r="F311" i="10" s="1"/>
  <c r="G311" i="10" s="1"/>
  <c r="M319" i="1"/>
  <c r="F312" i="10" s="1"/>
  <c r="G312" i="10" s="1"/>
  <c r="M322" i="1"/>
  <c r="F315" i="10" s="1"/>
  <c r="G315" i="10" s="1"/>
  <c r="M323" i="1"/>
  <c r="F316" i="10" s="1"/>
  <c r="G316" i="10" s="1"/>
  <c r="L329" i="1"/>
  <c r="E322" i="10" s="1"/>
  <c r="M322" i="10" s="1"/>
  <c r="M331" i="1"/>
  <c r="F324" i="10" s="1"/>
  <c r="G324" i="10" s="1"/>
  <c r="M332" i="1"/>
  <c r="F325" i="10" s="1"/>
  <c r="G325" i="10" s="1"/>
  <c r="M333" i="1"/>
  <c r="F326" i="10" s="1"/>
  <c r="G326" i="10" s="1"/>
  <c r="L336" i="1"/>
  <c r="E329" i="10" s="1"/>
  <c r="M340" i="1"/>
  <c r="F333" i="10" s="1"/>
  <c r="G333" i="10" s="1"/>
  <c r="M341" i="1"/>
  <c r="F334" i="10" s="1"/>
  <c r="G334" i="10" s="1"/>
  <c r="L344" i="1"/>
  <c r="E337" i="10" s="1"/>
  <c r="C337" i="10" s="1"/>
  <c r="M346" i="1"/>
  <c r="F339" i="10" s="1"/>
  <c r="G339" i="10" s="1"/>
  <c r="L348" i="1"/>
  <c r="E341" i="10" s="1"/>
  <c r="M349" i="1"/>
  <c r="F342" i="10" s="1"/>
  <c r="G342" i="10" s="1"/>
  <c r="L352" i="1"/>
  <c r="E345" i="10" s="1"/>
  <c r="C345" i="10" s="1"/>
  <c r="M354" i="1"/>
  <c r="F347" i="10" s="1"/>
  <c r="G347" i="10" s="1"/>
  <c r="M355" i="1"/>
  <c r="F348" i="10" s="1"/>
  <c r="G348" i="10" s="1"/>
  <c r="M356" i="1"/>
  <c r="F349" i="10" s="1"/>
  <c r="G349" i="10" s="1"/>
  <c r="L358" i="1"/>
  <c r="E351" i="10" s="1"/>
  <c r="M358" i="1"/>
  <c r="F351" i="10" s="1"/>
  <c r="G351" i="10" s="1"/>
  <c r="L359" i="1"/>
  <c r="E352" i="10" s="1"/>
  <c r="M360" i="1"/>
  <c r="F353" i="10" s="1"/>
  <c r="G353" i="10" s="1"/>
  <c r="L367" i="1"/>
  <c r="E360" i="10" s="1"/>
  <c r="L368" i="1"/>
  <c r="E361" i="10" s="1"/>
  <c r="L369" i="1"/>
  <c r="E362" i="10" s="1"/>
  <c r="M372" i="1"/>
  <c r="F365" i="10" s="1"/>
  <c r="G365" i="10" s="1"/>
  <c r="L374" i="1"/>
  <c r="E367" i="10" s="1"/>
  <c r="M377" i="1"/>
  <c r="F370" i="10" s="1"/>
  <c r="G370" i="10" s="1"/>
  <c r="M378" i="1"/>
  <c r="F371" i="10" s="1"/>
  <c r="G371" i="10" s="1"/>
  <c r="L381" i="1"/>
  <c r="E374" i="10" s="1"/>
  <c r="M383" i="1"/>
  <c r="F376" i="10" s="1"/>
  <c r="G376" i="10" s="1"/>
  <c r="M384" i="1"/>
  <c r="F377" i="10" s="1"/>
  <c r="G377" i="10" s="1"/>
  <c r="L386" i="1"/>
  <c r="E379" i="10" s="1"/>
  <c r="M388" i="1"/>
  <c r="F381" i="10" s="1"/>
  <c r="G381" i="10" s="1"/>
  <c r="M389" i="1"/>
  <c r="F382" i="10" s="1"/>
  <c r="G382" i="10" s="1"/>
  <c r="L391" i="1"/>
  <c r="E384" i="10" s="1"/>
  <c r="L392" i="1"/>
  <c r="E385" i="10" s="1"/>
  <c r="L398" i="1"/>
  <c r="E391" i="10" s="1"/>
  <c r="L399" i="1"/>
  <c r="E392" i="10" s="1"/>
  <c r="L400" i="1"/>
  <c r="E393" i="10" s="1"/>
  <c r="L401" i="1"/>
  <c r="E394" i="10" s="1"/>
  <c r="L402" i="1"/>
  <c r="E395" i="10" s="1"/>
  <c r="L403" i="1"/>
  <c r="E396" i="10" s="1"/>
  <c r="M406" i="1"/>
  <c r="F399" i="10" s="1"/>
  <c r="G399" i="10" s="1"/>
  <c r="M407" i="1"/>
  <c r="F400" i="10" s="1"/>
  <c r="G400" i="10" s="1"/>
  <c r="L409" i="1"/>
  <c r="E402" i="10" s="1"/>
  <c r="C402" i="10" s="1"/>
  <c r="L410" i="1"/>
  <c r="E403" i="10" s="1"/>
  <c r="L411" i="1"/>
  <c r="E404" i="10" s="1"/>
  <c r="L412" i="1"/>
  <c r="E405" i="10" s="1"/>
  <c r="L208" i="1"/>
  <c r="E201" i="10" s="1"/>
  <c r="M212" i="1"/>
  <c r="F205" i="10" s="1"/>
  <c r="G205" i="10" s="1"/>
  <c r="M221" i="1"/>
  <c r="F214" i="10" s="1"/>
  <c r="G214" i="10" s="1"/>
  <c r="M231" i="1"/>
  <c r="F224" i="10" s="1"/>
  <c r="G224" i="10" s="1"/>
  <c r="M237" i="1"/>
  <c r="F230" i="10" s="1"/>
  <c r="G230" i="10" s="1"/>
  <c r="L252" i="1"/>
  <c r="E245" i="10" s="1"/>
  <c r="L260" i="1"/>
  <c r="E253" i="10" s="1"/>
  <c r="M262" i="1"/>
  <c r="F255" i="10" s="1"/>
  <c r="G255" i="10" s="1"/>
  <c r="M267" i="1"/>
  <c r="F260" i="10" s="1"/>
  <c r="G260" i="10" s="1"/>
  <c r="M272" i="1"/>
  <c r="F265" i="10" s="1"/>
  <c r="G265" i="10" s="1"/>
  <c r="M285" i="1"/>
  <c r="F278" i="10" s="1"/>
  <c r="G278" i="10" s="1"/>
  <c r="M289" i="1"/>
  <c r="F282" i="10" s="1"/>
  <c r="G282" i="10" s="1"/>
  <c r="L297" i="1"/>
  <c r="E290" i="10" s="1"/>
  <c r="M290" i="10" s="1"/>
  <c r="L299" i="1"/>
  <c r="E292" i="10" s="1"/>
  <c r="M301" i="1"/>
  <c r="F294" i="10" s="1"/>
  <c r="G294" i="10" s="1"/>
  <c r="L305" i="1"/>
  <c r="E298" i="10" s="1"/>
  <c r="L306" i="1"/>
  <c r="E299" i="10" s="1"/>
  <c r="L307" i="1"/>
  <c r="E300" i="10" s="1"/>
  <c r="L308" i="1"/>
  <c r="E301" i="10" s="1"/>
  <c r="M308" i="1"/>
  <c r="F301" i="10" s="1"/>
  <c r="G301" i="10" s="1"/>
  <c r="L309" i="1"/>
  <c r="E302" i="10" s="1"/>
  <c r="L311" i="1"/>
  <c r="E304" i="10" s="1"/>
  <c r="M315" i="1"/>
  <c r="F308" i="10" s="1"/>
  <c r="G308" i="10" s="1"/>
  <c r="L317" i="1"/>
  <c r="E310" i="10" s="1"/>
  <c r="L318" i="1"/>
  <c r="E311" i="10" s="1"/>
  <c r="L319" i="1"/>
  <c r="E312" i="10" s="1"/>
  <c r="L320" i="1"/>
  <c r="E313" i="10" s="1"/>
  <c r="M320" i="1"/>
  <c r="F313" i="10" s="1"/>
  <c r="G313" i="10" s="1"/>
  <c r="L322" i="1"/>
  <c r="E315" i="10" s="1"/>
  <c r="L323" i="1"/>
  <c r="E316" i="10" s="1"/>
  <c r="L324" i="1"/>
  <c r="E317" i="10" s="1"/>
  <c r="M329" i="1"/>
  <c r="F322" i="10" s="1"/>
  <c r="G322" i="10" s="1"/>
  <c r="L332" i="1"/>
  <c r="E325" i="10" s="1"/>
  <c r="L333" i="1"/>
  <c r="E326" i="10" s="1"/>
  <c r="M335" i="1"/>
  <c r="F328" i="10" s="1"/>
  <c r="G328" i="10" s="1"/>
  <c r="M336" i="1"/>
  <c r="F329" i="10" s="1"/>
  <c r="G329" i="10" s="1"/>
  <c r="L341" i="1"/>
  <c r="E334" i="10" s="1"/>
  <c r="M344" i="1"/>
  <c r="F337" i="10" s="1"/>
  <c r="G337" i="10" s="1"/>
  <c r="L346" i="1"/>
  <c r="E339" i="10" s="1"/>
  <c r="M347" i="1"/>
  <c r="F340" i="10" s="1"/>
  <c r="G340" i="10" s="1"/>
  <c r="L349" i="1"/>
  <c r="E342" i="10" s="1"/>
  <c r="M351" i="1"/>
  <c r="F344" i="10" s="1"/>
  <c r="G344" i="10" s="1"/>
  <c r="L354" i="1"/>
  <c r="E347" i="10" s="1"/>
  <c r="L355" i="1"/>
  <c r="E348" i="10" s="1"/>
  <c r="L356" i="1"/>
  <c r="E349" i="10" s="1"/>
  <c r="M367" i="1"/>
  <c r="F360" i="10" s="1"/>
  <c r="G360" i="10" s="1"/>
  <c r="M368" i="1"/>
  <c r="F361" i="10" s="1"/>
  <c r="G361" i="10" s="1"/>
  <c r="M369" i="1"/>
  <c r="F362" i="10" s="1"/>
  <c r="G362" i="10" s="1"/>
  <c r="M374" i="1"/>
  <c r="F367" i="10" s="1"/>
  <c r="G367" i="10" s="1"/>
  <c r="L377" i="1"/>
  <c r="E370" i="10" s="1"/>
  <c r="L378" i="1"/>
  <c r="E371" i="10" s="1"/>
  <c r="M371" i="10" s="1"/>
  <c r="M380" i="1"/>
  <c r="F373" i="10" s="1"/>
  <c r="G373" i="10" s="1"/>
  <c r="M381" i="1"/>
  <c r="F374" i="10" s="1"/>
  <c r="G374" i="10" s="1"/>
  <c r="L383" i="1"/>
  <c r="E376" i="10" s="1"/>
  <c r="L384" i="1"/>
  <c r="E377" i="10" s="1"/>
  <c r="L388" i="1"/>
  <c r="E381" i="10" s="1"/>
  <c r="L389" i="1"/>
  <c r="E382" i="10" s="1"/>
  <c r="L390" i="1"/>
  <c r="E383" i="10" s="1"/>
  <c r="M391" i="1"/>
  <c r="F384" i="10" s="1"/>
  <c r="G384" i="10" s="1"/>
  <c r="M392" i="1"/>
  <c r="F385" i="10" s="1"/>
  <c r="G385" i="10" s="1"/>
  <c r="L396" i="1"/>
  <c r="E389" i="10" s="1"/>
  <c r="M398" i="1"/>
  <c r="F391" i="10" s="1"/>
  <c r="G391" i="10" s="1"/>
  <c r="M399" i="1"/>
  <c r="F392" i="10" s="1"/>
  <c r="G392" i="10" s="1"/>
  <c r="M400" i="1"/>
  <c r="F393" i="10" s="1"/>
  <c r="G393" i="10" s="1"/>
  <c r="M401" i="1"/>
  <c r="F394" i="10" s="1"/>
  <c r="G394" i="10" s="1"/>
  <c r="M402" i="1"/>
  <c r="F395" i="10" s="1"/>
  <c r="G395" i="10" s="1"/>
  <c r="L407" i="1"/>
  <c r="E400" i="10" s="1"/>
  <c r="B400" i="10" s="1"/>
  <c r="M409" i="1"/>
  <c r="F402" i="10" s="1"/>
  <c r="G402" i="10" s="1"/>
  <c r="M410" i="1"/>
  <c r="F403" i="10" s="1"/>
  <c r="G403" i="10" s="1"/>
  <c r="M411" i="1"/>
  <c r="F404" i="10" s="1"/>
  <c r="G404" i="10" s="1"/>
  <c r="M204" i="1"/>
  <c r="F197" i="10" s="1"/>
  <c r="G197" i="10" s="1"/>
  <c r="L214" i="1"/>
  <c r="E207" i="10" s="1"/>
  <c r="M222" i="1"/>
  <c r="F215" i="10" s="1"/>
  <c r="G215" i="10" s="1"/>
  <c r="M232" i="1"/>
  <c r="F225" i="10" s="1"/>
  <c r="G225" i="10" s="1"/>
  <c r="M238" i="1"/>
  <c r="F231" i="10" s="1"/>
  <c r="G231" i="10" s="1"/>
  <c r="M244" i="1"/>
  <c r="F237" i="10" s="1"/>
  <c r="G237" i="10" s="1"/>
  <c r="M255" i="1"/>
  <c r="F248" i="10" s="1"/>
  <c r="G248" i="10" s="1"/>
  <c r="M275" i="1"/>
  <c r="F268" i="10" s="1"/>
  <c r="G268" i="10" s="1"/>
  <c r="M288" i="1"/>
  <c r="F281" i="10" s="1"/>
  <c r="G281" i="10" s="1"/>
  <c r="L302" i="1"/>
  <c r="E295" i="10" s="1"/>
  <c r="L310" i="1"/>
  <c r="E303" i="10" s="1"/>
  <c r="B303" i="10" s="1"/>
  <c r="L313" i="1"/>
  <c r="E306" i="10" s="1"/>
  <c r="C306" i="10" s="1"/>
  <c r="L315" i="1"/>
  <c r="E308" i="10" s="1"/>
  <c r="M316" i="1"/>
  <c r="F309" i="10" s="1"/>
  <c r="G309" i="10" s="1"/>
  <c r="M321" i="1"/>
  <c r="F314" i="10" s="1"/>
  <c r="G314" i="10" s="1"/>
  <c r="L325" i="1"/>
  <c r="E318" i="10" s="1"/>
  <c r="L327" i="1"/>
  <c r="E320" i="10" s="1"/>
  <c r="L335" i="1"/>
  <c r="E328" i="10" s="1"/>
  <c r="M338" i="1"/>
  <c r="F331" i="10" s="1"/>
  <c r="G331" i="10" s="1"/>
  <c r="L342" i="1"/>
  <c r="E335" i="10" s="1"/>
  <c r="M345" i="1"/>
  <c r="F338" i="10" s="1"/>
  <c r="G338" i="10" s="1"/>
  <c r="L347" i="1"/>
  <c r="E340" i="10" s="1"/>
  <c r="M348" i="1"/>
  <c r="F341" i="10" s="1"/>
  <c r="G341" i="10" s="1"/>
  <c r="L350" i="1"/>
  <c r="E343" i="10" s="1"/>
  <c r="L351" i="1"/>
  <c r="E344" i="10" s="1"/>
  <c r="M352" i="1"/>
  <c r="F345" i="10" s="1"/>
  <c r="G345" i="10" s="1"/>
  <c r="L362" i="1"/>
  <c r="E355" i="10" s="1"/>
  <c r="L364" i="1"/>
  <c r="E357" i="10" s="1"/>
  <c r="L366" i="1"/>
  <c r="E359" i="10" s="1"/>
  <c r="M371" i="1"/>
  <c r="F364" i="10" s="1"/>
  <c r="G364" i="10" s="1"/>
  <c r="L373" i="1"/>
  <c r="E366" i="10" s="1"/>
  <c r="M376" i="1"/>
  <c r="F369" i="10" s="1"/>
  <c r="G369" i="10" s="1"/>
  <c r="L380" i="1"/>
  <c r="E373" i="10" s="1"/>
  <c r="M387" i="1"/>
  <c r="F380" i="10" s="1"/>
  <c r="G380" i="10" s="1"/>
  <c r="M394" i="1"/>
  <c r="F387" i="10" s="1"/>
  <c r="G387" i="10" s="1"/>
  <c r="M403" i="1"/>
  <c r="F396" i="10" s="1"/>
  <c r="G396" i="10" s="1"/>
  <c r="M405" i="1"/>
  <c r="F398" i="10" s="1"/>
  <c r="G398" i="10" s="1"/>
  <c r="M412" i="1"/>
  <c r="F405" i="10" s="1"/>
  <c r="G405" i="10" s="1"/>
  <c r="M413" i="1"/>
  <c r="F406" i="10" s="1"/>
  <c r="G406" i="10" s="1"/>
  <c r="L417" i="1"/>
  <c r="E410" i="10" s="1"/>
  <c r="L418" i="1"/>
  <c r="E411" i="10" s="1"/>
  <c r="M421" i="1"/>
  <c r="F414" i="10" s="1"/>
  <c r="G414" i="10" s="1"/>
  <c r="M427" i="1"/>
  <c r="F420" i="10" s="1"/>
  <c r="G420" i="10" s="1"/>
  <c r="L430" i="1"/>
  <c r="E423" i="10" s="1"/>
  <c r="M423" i="10" s="1"/>
  <c r="M431" i="1"/>
  <c r="F424" i="10" s="1"/>
  <c r="G424" i="10" s="1"/>
  <c r="M432" i="1"/>
  <c r="F425" i="10" s="1"/>
  <c r="G425" i="10" s="1"/>
  <c r="M433" i="1"/>
  <c r="F426" i="10" s="1"/>
  <c r="G426" i="10" s="1"/>
  <c r="M434" i="1"/>
  <c r="F427" i="10" s="1"/>
  <c r="G427" i="10" s="1"/>
  <c r="M435" i="1"/>
  <c r="F428" i="10" s="1"/>
  <c r="G428" i="10" s="1"/>
  <c r="L440" i="1"/>
  <c r="E433" i="10" s="1"/>
  <c r="L441" i="1"/>
  <c r="E434" i="10" s="1"/>
  <c r="C434" i="10" s="1"/>
  <c r="L442" i="1"/>
  <c r="E435" i="10" s="1"/>
  <c r="M447" i="1"/>
  <c r="F440" i="10" s="1"/>
  <c r="G440" i="10" s="1"/>
  <c r="L451" i="1"/>
  <c r="E444" i="10" s="1"/>
  <c r="L452" i="1"/>
  <c r="E445" i="10" s="1"/>
  <c r="L455" i="1"/>
  <c r="E448" i="10" s="1"/>
  <c r="M456" i="1"/>
  <c r="F449" i="10" s="1"/>
  <c r="G449" i="10" s="1"/>
  <c r="M457" i="1"/>
  <c r="F450" i="10" s="1"/>
  <c r="G450" i="10" s="1"/>
  <c r="L462" i="1"/>
  <c r="E455" i="10" s="1"/>
  <c r="C455" i="10" s="1"/>
  <c r="M463" i="1"/>
  <c r="F456" i="10" s="1"/>
  <c r="G456" i="10" s="1"/>
  <c r="L466" i="1"/>
  <c r="E459" i="10" s="1"/>
  <c r="M467" i="1"/>
  <c r="F460" i="10" s="1"/>
  <c r="G460" i="10" s="1"/>
  <c r="M472" i="1"/>
  <c r="F465" i="10" s="1"/>
  <c r="G465" i="10" s="1"/>
  <c r="M477" i="1"/>
  <c r="F470" i="10" s="1"/>
  <c r="G470" i="10" s="1"/>
  <c r="M478" i="1"/>
  <c r="F471" i="10" s="1"/>
  <c r="G471" i="10" s="1"/>
  <c r="M479" i="1"/>
  <c r="F472" i="10" s="1"/>
  <c r="G472" i="10" s="1"/>
  <c r="M480" i="1"/>
  <c r="F473" i="10" s="1"/>
  <c r="G473" i="10" s="1"/>
  <c r="M481" i="1"/>
  <c r="F474" i="10" s="1"/>
  <c r="G474" i="10" s="1"/>
  <c r="L484" i="1"/>
  <c r="E477" i="10" s="1"/>
  <c r="L485" i="1"/>
  <c r="E478" i="10" s="1"/>
  <c r="M200" i="1"/>
  <c r="F193" i="10" s="1"/>
  <c r="G193" i="10" s="1"/>
  <c r="M241" i="1"/>
  <c r="F234" i="10" s="1"/>
  <c r="G234" i="10" s="1"/>
  <c r="L278" i="1"/>
  <c r="E271" i="10" s="1"/>
  <c r="M282" i="1"/>
  <c r="F275" i="10" s="1"/>
  <c r="G275" i="10" s="1"/>
  <c r="L286" i="1"/>
  <c r="E279" i="10" s="1"/>
  <c r="B279" i="10" s="1"/>
  <c r="M297" i="1"/>
  <c r="F290" i="10" s="1"/>
  <c r="G290" i="10" s="1"/>
  <c r="M300" i="1"/>
  <c r="F293" i="10" s="1"/>
  <c r="G293" i="10" s="1"/>
  <c r="M310" i="1"/>
  <c r="F303" i="10" s="1"/>
  <c r="G303" i="10" s="1"/>
  <c r="L312" i="1"/>
  <c r="E305" i="10" s="1"/>
  <c r="L314" i="1"/>
  <c r="E307" i="10" s="1"/>
  <c r="L326" i="1"/>
  <c r="E319" i="10" s="1"/>
  <c r="M330" i="1"/>
  <c r="F323" i="10" s="1"/>
  <c r="G323" i="10" s="1"/>
  <c r="L334" i="1"/>
  <c r="E327" i="10" s="1"/>
  <c r="M337" i="1"/>
  <c r="F330" i="10" s="1"/>
  <c r="G330" i="10" s="1"/>
  <c r="M339" i="1"/>
  <c r="F332" i="10" s="1"/>
  <c r="G332" i="10" s="1"/>
  <c r="L343" i="1"/>
  <c r="E336" i="10" s="1"/>
  <c r="M350" i="1"/>
  <c r="F343" i="10" s="1"/>
  <c r="G343" i="10" s="1"/>
  <c r="M353" i="1"/>
  <c r="F346" i="10" s="1"/>
  <c r="G346" i="10" s="1"/>
  <c r="L357" i="1"/>
  <c r="E350" i="10" s="1"/>
  <c r="M359" i="1"/>
  <c r="F352" i="10" s="1"/>
  <c r="G352" i="10" s="1"/>
  <c r="L361" i="1"/>
  <c r="E354" i="10" s="1"/>
  <c r="L363" i="1"/>
  <c r="E356" i="10" s="1"/>
  <c r="L365" i="1"/>
  <c r="E358" i="10" s="1"/>
  <c r="M370" i="1"/>
  <c r="F363" i="10" s="1"/>
  <c r="G363" i="10" s="1"/>
  <c r="M375" i="1"/>
  <c r="F368" i="10" s="1"/>
  <c r="G368" i="10" s="1"/>
  <c r="L379" i="1"/>
  <c r="E372" i="10" s="1"/>
  <c r="L385" i="1"/>
  <c r="E378" i="10" s="1"/>
  <c r="M386" i="1"/>
  <c r="F379" i="10" s="1"/>
  <c r="G379" i="10" s="1"/>
  <c r="M393" i="1"/>
  <c r="F386" i="10" s="1"/>
  <c r="G386" i="10" s="1"/>
  <c r="M395" i="1"/>
  <c r="F388" i="10" s="1"/>
  <c r="G388" i="10" s="1"/>
  <c r="L397" i="1"/>
  <c r="E390" i="10" s="1"/>
  <c r="M404" i="1"/>
  <c r="F397" i="10" s="1"/>
  <c r="G397" i="10" s="1"/>
  <c r="L408" i="1"/>
  <c r="E401" i="10" s="1"/>
  <c r="L413" i="1"/>
  <c r="E406" i="10" s="1"/>
  <c r="L414" i="1"/>
  <c r="E407" i="10" s="1"/>
  <c r="B407" i="10" s="1"/>
  <c r="M417" i="1"/>
  <c r="F410" i="10" s="1"/>
  <c r="G410" i="10" s="1"/>
  <c r="M418" i="1"/>
  <c r="F411" i="10" s="1"/>
  <c r="G411" i="10" s="1"/>
  <c r="L421" i="1"/>
  <c r="E414" i="10" s="1"/>
  <c r="M425" i="1"/>
  <c r="F418" i="10" s="1"/>
  <c r="G418" i="10" s="1"/>
  <c r="L427" i="1"/>
  <c r="E420" i="10" s="1"/>
  <c r="L428" i="1"/>
  <c r="E421" i="10" s="1"/>
  <c r="M429" i="1"/>
  <c r="F422" i="10" s="1"/>
  <c r="G422" i="10" s="1"/>
  <c r="M430" i="1"/>
  <c r="F423" i="10" s="1"/>
  <c r="G423" i="10" s="1"/>
  <c r="L431" i="1"/>
  <c r="E424" i="10" s="1"/>
  <c r="L432" i="1"/>
  <c r="E425" i="10" s="1"/>
  <c r="L433" i="1"/>
  <c r="E426" i="10" s="1"/>
  <c r="L434" i="1"/>
  <c r="E427" i="10" s="1"/>
  <c r="B427" i="10" s="1"/>
  <c r="L435" i="1"/>
  <c r="E428" i="10" s="1"/>
  <c r="M440" i="1"/>
  <c r="F433" i="10" s="1"/>
  <c r="G433" i="10" s="1"/>
  <c r="M441" i="1"/>
  <c r="F434" i="10" s="1"/>
  <c r="G434" i="10" s="1"/>
  <c r="M442" i="1"/>
  <c r="F435" i="10" s="1"/>
  <c r="G435" i="10" s="1"/>
  <c r="L447" i="1"/>
  <c r="E440" i="10" s="1"/>
  <c r="L448" i="1"/>
  <c r="E441" i="10" s="1"/>
  <c r="M451" i="1"/>
  <c r="F444" i="10" s="1"/>
  <c r="G444" i="10" s="1"/>
  <c r="M452" i="1"/>
  <c r="F445" i="10" s="1"/>
  <c r="G445" i="10" s="1"/>
  <c r="L456" i="1"/>
  <c r="E449" i="10" s="1"/>
  <c r="L457" i="1"/>
  <c r="E450" i="10" s="1"/>
  <c r="L463" i="1"/>
  <c r="E456" i="10" s="1"/>
  <c r="M456" i="10" s="1"/>
  <c r="L467" i="1"/>
  <c r="E460" i="10" s="1"/>
  <c r="M470" i="1"/>
  <c r="F463" i="10" s="1"/>
  <c r="G463" i="10" s="1"/>
  <c r="L472" i="1"/>
  <c r="E465" i="10" s="1"/>
  <c r="B465" i="10" s="1"/>
  <c r="M474" i="1"/>
  <c r="F467" i="10" s="1"/>
  <c r="G467" i="10" s="1"/>
  <c r="L477" i="1"/>
  <c r="E470" i="10" s="1"/>
  <c r="L478" i="1"/>
  <c r="E471" i="10" s="1"/>
  <c r="L479" i="1"/>
  <c r="E472" i="10" s="1"/>
  <c r="L480" i="1"/>
  <c r="E473" i="10" s="1"/>
  <c r="L481" i="1"/>
  <c r="E474" i="10" s="1"/>
  <c r="L482" i="1"/>
  <c r="E475" i="10" s="1"/>
  <c r="B475" i="10" s="1"/>
  <c r="M484" i="1"/>
  <c r="F477" i="10" s="1"/>
  <c r="G477" i="10" s="1"/>
  <c r="M485" i="1"/>
  <c r="F478" i="10" s="1"/>
  <c r="G478" i="10" s="1"/>
  <c r="M236" i="1"/>
  <c r="F229" i="10" s="1"/>
  <c r="G229" i="10" s="1"/>
  <c r="M248" i="1"/>
  <c r="F241" i="10" s="1"/>
  <c r="G241" i="10" s="1"/>
  <c r="M259" i="1"/>
  <c r="F252" i="10" s="1"/>
  <c r="G252" i="10" s="1"/>
  <c r="M269" i="1"/>
  <c r="F262" i="10" s="1"/>
  <c r="G262" i="10" s="1"/>
  <c r="L279" i="1"/>
  <c r="E272" i="10" s="1"/>
  <c r="L301" i="1"/>
  <c r="E294" i="10" s="1"/>
  <c r="M312" i="1"/>
  <c r="F305" i="10" s="1"/>
  <c r="G305" i="10" s="1"/>
  <c r="L316" i="1"/>
  <c r="E309" i="10" s="1"/>
  <c r="M326" i="1"/>
  <c r="F319" i="10" s="1"/>
  <c r="G319" i="10" s="1"/>
  <c r="L340" i="1"/>
  <c r="E333" i="10" s="1"/>
  <c r="M343" i="1"/>
  <c r="F336" i="10" s="1"/>
  <c r="G336" i="10" s="1"/>
  <c r="M361" i="1"/>
  <c r="F354" i="10" s="1"/>
  <c r="G354" i="10" s="1"/>
  <c r="M365" i="1"/>
  <c r="F358" i="10" s="1"/>
  <c r="G358" i="10" s="1"/>
  <c r="L376" i="1"/>
  <c r="E369" i="10" s="1"/>
  <c r="M379" i="1"/>
  <c r="F372" i="10" s="1"/>
  <c r="G372" i="10" s="1"/>
  <c r="M382" i="1"/>
  <c r="F375" i="10" s="1"/>
  <c r="G375" i="10" s="1"/>
  <c r="M385" i="1"/>
  <c r="F378" i="10" s="1"/>
  <c r="G378" i="10" s="1"/>
  <c r="L415" i="1"/>
  <c r="E408" i="10" s="1"/>
  <c r="M420" i="1"/>
  <c r="F413" i="10" s="1"/>
  <c r="G413" i="10" s="1"/>
  <c r="L422" i="1"/>
  <c r="E415" i="10" s="1"/>
  <c r="L423" i="1"/>
  <c r="E416" i="10" s="1"/>
  <c r="L425" i="1"/>
  <c r="E418" i="10" s="1"/>
  <c r="M426" i="1"/>
  <c r="F419" i="10" s="1"/>
  <c r="G419" i="10" s="1"/>
  <c r="L437" i="1"/>
  <c r="E430" i="10" s="1"/>
  <c r="L439" i="1"/>
  <c r="E432" i="10" s="1"/>
  <c r="B432" i="10" s="1"/>
  <c r="M444" i="1"/>
  <c r="F437" i="10" s="1"/>
  <c r="G437" i="10" s="1"/>
  <c r="M446" i="1"/>
  <c r="F439" i="10" s="1"/>
  <c r="G439" i="10" s="1"/>
  <c r="L450" i="1"/>
  <c r="E443" i="10" s="1"/>
  <c r="M453" i="1"/>
  <c r="F446" i="10" s="1"/>
  <c r="G446" i="10" s="1"/>
  <c r="L458" i="1"/>
  <c r="E451" i="10" s="1"/>
  <c r="B451" i="10" s="1"/>
  <c r="L460" i="1"/>
  <c r="E453" i="10" s="1"/>
  <c r="L465" i="1"/>
  <c r="E458" i="10" s="1"/>
  <c r="M466" i="1"/>
  <c r="F459" i="10" s="1"/>
  <c r="G459" i="10" s="1"/>
  <c r="L468" i="1"/>
  <c r="E461" i="10" s="1"/>
  <c r="L470" i="1"/>
  <c r="E463" i="10" s="1"/>
  <c r="M471" i="1"/>
  <c r="F464" i="10" s="1"/>
  <c r="G464" i="10" s="1"/>
  <c r="L473" i="1"/>
  <c r="E466" i="10" s="1"/>
  <c r="M476" i="1"/>
  <c r="F469" i="10" s="1"/>
  <c r="G469" i="10" s="1"/>
  <c r="L487" i="1"/>
  <c r="E480" i="10" s="1"/>
  <c r="L488" i="1"/>
  <c r="E481" i="10" s="1"/>
  <c r="L492" i="1"/>
  <c r="E485" i="10" s="1"/>
  <c r="L493" i="1"/>
  <c r="E486" i="10" s="1"/>
  <c r="M499" i="1"/>
  <c r="F492" i="10" s="1"/>
  <c r="G492" i="10" s="1"/>
  <c r="L501" i="1"/>
  <c r="E494" i="10" s="1"/>
  <c r="M502" i="1"/>
  <c r="F495" i="10" s="1"/>
  <c r="G495" i="10" s="1"/>
  <c r="L504" i="1"/>
  <c r="E497" i="10" s="1"/>
  <c r="M507" i="1"/>
  <c r="F500" i="10" s="1"/>
  <c r="G500" i="10" s="1"/>
  <c r="M508" i="1"/>
  <c r="F501" i="10" s="1"/>
  <c r="G501" i="10" s="1"/>
  <c r="M509" i="1"/>
  <c r="F502" i="10" s="1"/>
  <c r="G502" i="10" s="1"/>
  <c r="M510" i="1"/>
  <c r="F503" i="10" s="1"/>
  <c r="G503" i="10" s="1"/>
  <c r="M511" i="1"/>
  <c r="F504" i="10" s="1"/>
  <c r="G504" i="10" s="1"/>
  <c r="M512" i="1"/>
  <c r="F505" i="10" s="1"/>
  <c r="G505" i="10" s="1"/>
  <c r="M513" i="1"/>
  <c r="F506" i="10" s="1"/>
  <c r="G506" i="10" s="1"/>
  <c r="L520" i="1"/>
  <c r="E513" i="10" s="1"/>
  <c r="M523" i="1"/>
  <c r="F516" i="10" s="1"/>
  <c r="G516" i="10" s="1"/>
  <c r="M524" i="1"/>
  <c r="F517" i="10" s="1"/>
  <c r="G517" i="10" s="1"/>
  <c r="L526" i="1"/>
  <c r="E519" i="10" s="1"/>
  <c r="M527" i="1"/>
  <c r="F520" i="10" s="1"/>
  <c r="G520" i="10" s="1"/>
  <c r="L528" i="1"/>
  <c r="E521" i="10" s="1"/>
  <c r="M529" i="1"/>
  <c r="F522" i="10" s="1"/>
  <c r="G522" i="10" s="1"/>
  <c r="M530" i="1"/>
  <c r="F523" i="10" s="1"/>
  <c r="G523" i="10" s="1"/>
  <c r="M531" i="1"/>
  <c r="F524" i="10" s="1"/>
  <c r="G524" i="10" s="1"/>
  <c r="L533" i="1"/>
  <c r="E526" i="10" s="1"/>
  <c r="M534" i="1"/>
  <c r="F527" i="10" s="1"/>
  <c r="G527" i="10" s="1"/>
  <c r="M535" i="1"/>
  <c r="F528" i="10" s="1"/>
  <c r="G528" i="10" s="1"/>
  <c r="M536" i="1"/>
  <c r="F529" i="10" s="1"/>
  <c r="G529" i="10" s="1"/>
  <c r="L538" i="1"/>
  <c r="E531" i="10" s="1"/>
  <c r="B531" i="10" s="1"/>
  <c r="L539" i="1"/>
  <c r="E532" i="10" s="1"/>
  <c r="L540" i="1"/>
  <c r="E533" i="10" s="1"/>
  <c r="L541" i="1"/>
  <c r="E534" i="10" s="1"/>
  <c r="M543" i="1"/>
  <c r="F536" i="10" s="1"/>
  <c r="G536" i="10" s="1"/>
  <c r="L545" i="1"/>
  <c r="E538" i="10" s="1"/>
  <c r="M548" i="1"/>
  <c r="F541" i="10" s="1"/>
  <c r="G541" i="10" s="1"/>
  <c r="M549" i="1"/>
  <c r="F542" i="10" s="1"/>
  <c r="G542" i="10" s="1"/>
  <c r="M550" i="1"/>
  <c r="F543" i="10" s="1"/>
  <c r="G543" i="10" s="1"/>
  <c r="M551" i="1"/>
  <c r="F544" i="10" s="1"/>
  <c r="G544" i="10" s="1"/>
  <c r="L555" i="1"/>
  <c r="E548" i="10" s="1"/>
  <c r="L556" i="1"/>
  <c r="E549" i="10" s="1"/>
  <c r="L557" i="1"/>
  <c r="E550" i="10" s="1"/>
  <c r="M559" i="1"/>
  <c r="F552" i="10" s="1"/>
  <c r="G552" i="10" s="1"/>
  <c r="M560" i="1"/>
  <c r="F553" i="10" s="1"/>
  <c r="G553" i="10" s="1"/>
  <c r="L565" i="1"/>
  <c r="E558" i="10" s="1"/>
  <c r="L566" i="1"/>
  <c r="E559" i="10" s="1"/>
  <c r="L569" i="1"/>
  <c r="E562" i="10" s="1"/>
  <c r="L570" i="1"/>
  <c r="E563" i="10" s="1"/>
  <c r="L571" i="1"/>
  <c r="E564" i="10" s="1"/>
  <c r="B564" i="10" s="1"/>
  <c r="L572" i="1"/>
  <c r="E565" i="10" s="1"/>
  <c r="B565" i="10" s="1"/>
  <c r="A565" i="10" s="1"/>
  <c r="L573" i="1"/>
  <c r="E566" i="10" s="1"/>
  <c r="L574" i="1"/>
  <c r="E567" i="10" s="1"/>
  <c r="L575" i="1"/>
  <c r="E568" i="10" s="1"/>
  <c r="M579" i="1"/>
  <c r="F572" i="10" s="1"/>
  <c r="G572" i="10" s="1"/>
  <c r="L582" i="1"/>
  <c r="E575" i="10" s="1"/>
  <c r="B575" i="10" s="1"/>
  <c r="L583" i="1"/>
  <c r="E576" i="10" s="1"/>
  <c r="M587" i="1"/>
  <c r="F580" i="10" s="1"/>
  <c r="G580" i="10" s="1"/>
  <c r="M588" i="1"/>
  <c r="F581" i="10" s="1"/>
  <c r="G581" i="10" s="1"/>
  <c r="M589" i="1"/>
  <c r="F582" i="10" s="1"/>
  <c r="G582" i="10" s="1"/>
  <c r="M590" i="1"/>
  <c r="F583" i="10" s="1"/>
  <c r="G583" i="10" s="1"/>
  <c r="M591" i="1"/>
  <c r="F584" i="10" s="1"/>
  <c r="G584" i="10" s="1"/>
  <c r="M592" i="1"/>
  <c r="F585" i="10" s="1"/>
  <c r="G585" i="10" s="1"/>
  <c r="L595" i="1"/>
  <c r="E588" i="10" s="1"/>
  <c r="C588" i="10" s="1"/>
  <c r="L596" i="1"/>
  <c r="E589" i="10" s="1"/>
  <c r="B589" i="10" s="1"/>
  <c r="L597" i="1"/>
  <c r="E590" i="10" s="1"/>
  <c r="M600" i="1"/>
  <c r="F593" i="10" s="1"/>
  <c r="G593" i="10" s="1"/>
  <c r="M601" i="1"/>
  <c r="F594" i="10" s="1"/>
  <c r="G594" i="10" s="1"/>
  <c r="L612" i="1"/>
  <c r="E605" i="10" s="1"/>
  <c r="B605" i="10" s="1"/>
  <c r="L613" i="1"/>
  <c r="E606" i="10" s="1"/>
  <c r="L614" i="1"/>
  <c r="E607" i="10" s="1"/>
  <c r="M616" i="1"/>
  <c r="F609" i="10" s="1"/>
  <c r="G609" i="10" s="1"/>
  <c r="L623" i="1"/>
  <c r="E616" i="10" s="1"/>
  <c r="L624" i="1"/>
  <c r="E617" i="10" s="1"/>
  <c r="L625" i="1"/>
  <c r="E618" i="10" s="1"/>
  <c r="L626" i="1"/>
  <c r="E619" i="10" s="1"/>
  <c r="L627" i="1"/>
  <c r="E620" i="10" s="1"/>
  <c r="M629" i="1"/>
  <c r="F622" i="10" s="1"/>
  <c r="G622" i="10" s="1"/>
  <c r="L632" i="1"/>
  <c r="E625" i="10" s="1"/>
  <c r="L633" i="1"/>
  <c r="E626" i="10" s="1"/>
  <c r="L634" i="1"/>
  <c r="E627" i="10" s="1"/>
  <c r="L635" i="1"/>
  <c r="E628" i="10" s="1"/>
  <c r="L642" i="1"/>
  <c r="E635" i="10" s="1"/>
  <c r="M644" i="1"/>
  <c r="F637" i="10" s="1"/>
  <c r="G637" i="10" s="1"/>
  <c r="L648" i="1"/>
  <c r="E641" i="10" s="1"/>
  <c r="L654" i="1"/>
  <c r="E647" i="10" s="1"/>
  <c r="L655" i="1"/>
  <c r="E648" i="10" s="1"/>
  <c r="M656" i="1"/>
  <c r="F649" i="10" s="1"/>
  <c r="G649" i="10" s="1"/>
  <c r="M657" i="1"/>
  <c r="F650" i="10" s="1"/>
  <c r="G650" i="10" s="1"/>
  <c r="L660" i="1"/>
  <c r="E653" i="10" s="1"/>
  <c r="L661" i="1"/>
  <c r="E654" i="10" s="1"/>
  <c r="L662" i="1"/>
  <c r="E655" i="10" s="1"/>
  <c r="C655" i="10" s="1"/>
  <c r="M665" i="1"/>
  <c r="F658" i="10" s="1"/>
  <c r="G658" i="10" s="1"/>
  <c r="M670" i="1"/>
  <c r="F663" i="10" s="1"/>
  <c r="G663" i="10" s="1"/>
  <c r="M671" i="1"/>
  <c r="F664" i="10" s="1"/>
  <c r="G664" i="10" s="1"/>
  <c r="L679" i="1"/>
  <c r="E672" i="10" s="1"/>
  <c r="M680" i="1"/>
  <c r="F673" i="10" s="1"/>
  <c r="G673" i="10" s="1"/>
  <c r="M681" i="1"/>
  <c r="F674" i="10" s="1"/>
  <c r="G674" i="10" s="1"/>
  <c r="M683" i="1"/>
  <c r="F676" i="10" s="1"/>
  <c r="G676" i="10" s="1"/>
  <c r="L688" i="1"/>
  <c r="E681" i="10" s="1"/>
  <c r="B681" i="10" s="1"/>
  <c r="J681" i="10" s="1"/>
  <c r="M691" i="1"/>
  <c r="F684" i="10" s="1"/>
  <c r="G684" i="10" s="1"/>
  <c r="L694" i="1"/>
  <c r="E687" i="10" s="1"/>
  <c r="M687" i="10" s="1"/>
  <c r="L695" i="1"/>
  <c r="E688" i="10" s="1"/>
  <c r="L696" i="1"/>
  <c r="E689" i="10" s="1"/>
  <c r="M697" i="1"/>
  <c r="F690" i="10" s="1"/>
  <c r="G690" i="10" s="1"/>
  <c r="M698" i="1"/>
  <c r="F691" i="10" s="1"/>
  <c r="G691" i="10" s="1"/>
  <c r="L700" i="1"/>
  <c r="E693" i="10" s="1"/>
  <c r="M693" i="10" s="1"/>
  <c r="L701" i="1"/>
  <c r="E694" i="10" s="1"/>
  <c r="L702" i="1"/>
  <c r="E695" i="10" s="1"/>
  <c r="M703" i="1"/>
  <c r="F696" i="10" s="1"/>
  <c r="G696" i="10" s="1"/>
  <c r="M704" i="1"/>
  <c r="F697" i="10" s="1"/>
  <c r="G697" i="10" s="1"/>
  <c r="L706" i="1"/>
  <c r="E699" i="10" s="1"/>
  <c r="L254" i="1"/>
  <c r="E247" i="10" s="1"/>
  <c r="M264" i="1"/>
  <c r="F257" i="10" s="1"/>
  <c r="G257" i="10" s="1"/>
  <c r="M298" i="1"/>
  <c r="F291" i="10" s="1"/>
  <c r="G291" i="10" s="1"/>
  <c r="M314" i="1"/>
  <c r="F307" i="10" s="1"/>
  <c r="G307" i="10" s="1"/>
  <c r="L321" i="1"/>
  <c r="E314" i="10" s="1"/>
  <c r="M324" i="1"/>
  <c r="F317" i="10" s="1"/>
  <c r="G317" i="10" s="1"/>
  <c r="L328" i="1"/>
  <c r="E321" i="10" s="1"/>
  <c r="B321" i="10" s="1"/>
  <c r="L331" i="1"/>
  <c r="E324" i="10" s="1"/>
  <c r="B324" i="10" s="1"/>
  <c r="A324" i="10" s="1"/>
  <c r="M334" i="1"/>
  <c r="F327" i="10" s="1"/>
  <c r="G327" i="10" s="1"/>
  <c r="L338" i="1"/>
  <c r="E331" i="10" s="1"/>
  <c r="L345" i="1"/>
  <c r="E338" i="10" s="1"/>
  <c r="M357" i="1"/>
  <c r="F350" i="10" s="1"/>
  <c r="G350" i="10" s="1"/>
  <c r="L360" i="1"/>
  <c r="E353" i="10" s="1"/>
  <c r="M363" i="1"/>
  <c r="F356" i="10" s="1"/>
  <c r="G356" i="10" s="1"/>
  <c r="L371" i="1"/>
  <c r="E364" i="10" s="1"/>
  <c r="L387" i="1"/>
  <c r="E380" i="10" s="1"/>
  <c r="M390" i="1"/>
  <c r="F383" i="10" s="1"/>
  <c r="G383" i="10" s="1"/>
  <c r="L394" i="1"/>
  <c r="E387" i="10" s="1"/>
  <c r="B387" i="10" s="1"/>
  <c r="M397" i="1"/>
  <c r="F390" i="10" s="1"/>
  <c r="G390" i="10" s="1"/>
  <c r="L405" i="1"/>
  <c r="E398" i="10" s="1"/>
  <c r="M408" i="1"/>
  <c r="F401" i="10" s="1"/>
  <c r="G401" i="10" s="1"/>
  <c r="L416" i="1"/>
  <c r="E409" i="10" s="1"/>
  <c r="M419" i="1"/>
  <c r="F412" i="10" s="1"/>
  <c r="G412" i="10" s="1"/>
  <c r="M422" i="1"/>
  <c r="F415" i="10" s="1"/>
  <c r="G415" i="10" s="1"/>
  <c r="L424" i="1"/>
  <c r="E417" i="10" s="1"/>
  <c r="L429" i="1"/>
  <c r="E422" i="10" s="1"/>
  <c r="L436" i="1"/>
  <c r="E429" i="10" s="1"/>
  <c r="L438" i="1"/>
  <c r="E431" i="10" s="1"/>
  <c r="B431" i="10" s="1"/>
  <c r="M443" i="1"/>
  <c r="F436" i="10" s="1"/>
  <c r="G436" i="10" s="1"/>
  <c r="M445" i="1"/>
  <c r="F438" i="10" s="1"/>
  <c r="G438" i="10" s="1"/>
  <c r="L449" i="1"/>
  <c r="E442" i="10" s="1"/>
  <c r="M455" i="1"/>
  <c r="F448" i="10" s="1"/>
  <c r="G448" i="10" s="1"/>
  <c r="L459" i="1"/>
  <c r="E452" i="10" s="1"/>
  <c r="L461" i="1"/>
  <c r="E454" i="10" s="1"/>
  <c r="M462" i="1"/>
  <c r="F455" i="10" s="1"/>
  <c r="G455" i="10" s="1"/>
  <c r="L464" i="1"/>
  <c r="E457" i="10" s="1"/>
  <c r="L469" i="1"/>
  <c r="E462" i="10" s="1"/>
  <c r="L474" i="1"/>
  <c r="E467" i="10" s="1"/>
  <c r="M475" i="1"/>
  <c r="F468" i="10" s="1"/>
  <c r="G468" i="10" s="1"/>
  <c r="L483" i="1"/>
  <c r="E476" i="10" s="1"/>
  <c r="M486" i="1"/>
  <c r="F479" i="10" s="1"/>
  <c r="G479" i="10" s="1"/>
  <c r="M487" i="1"/>
  <c r="F480" i="10" s="1"/>
  <c r="G480" i="10" s="1"/>
  <c r="M488" i="1"/>
  <c r="F481" i="10" s="1"/>
  <c r="G481" i="10" s="1"/>
  <c r="L489" i="1"/>
  <c r="E482" i="10" s="1"/>
  <c r="M491" i="1"/>
  <c r="F484" i="10" s="1"/>
  <c r="G484" i="10" s="1"/>
  <c r="M492" i="1"/>
  <c r="F485" i="10" s="1"/>
  <c r="G485" i="10" s="1"/>
  <c r="M493" i="1"/>
  <c r="F486" i="10" s="1"/>
  <c r="G486" i="10" s="1"/>
  <c r="L499" i="1"/>
  <c r="E492" i="10" s="1"/>
  <c r="M500" i="1"/>
  <c r="F493" i="10" s="1"/>
  <c r="G493" i="10" s="1"/>
  <c r="M504" i="1"/>
  <c r="F497" i="10" s="1"/>
  <c r="G497" i="10" s="1"/>
  <c r="M506" i="1"/>
  <c r="F499" i="10" s="1"/>
  <c r="G499" i="10" s="1"/>
  <c r="L507" i="1"/>
  <c r="E500" i="10" s="1"/>
  <c r="L508" i="1"/>
  <c r="E501" i="10" s="1"/>
  <c r="L509" i="1"/>
  <c r="E502" i="10" s="1"/>
  <c r="L510" i="1"/>
  <c r="E503" i="10" s="1"/>
  <c r="L511" i="1"/>
  <c r="E504" i="10" s="1"/>
  <c r="L512" i="1"/>
  <c r="E505" i="10" s="1"/>
  <c r="L513" i="1"/>
  <c r="E506" i="10" s="1"/>
  <c r="M519" i="1"/>
  <c r="F512" i="10" s="1"/>
  <c r="G512" i="10" s="1"/>
  <c r="M520" i="1"/>
  <c r="F513" i="10" s="1"/>
  <c r="G513" i="10" s="1"/>
  <c r="L523" i="1"/>
  <c r="E516" i="10" s="1"/>
  <c r="L524" i="1"/>
  <c r="E517" i="10" s="1"/>
  <c r="L530" i="1"/>
  <c r="E523" i="10" s="1"/>
  <c r="M523" i="10" s="1"/>
  <c r="L531" i="1"/>
  <c r="E524" i="10" s="1"/>
  <c r="L532" i="1"/>
  <c r="E525" i="10" s="1"/>
  <c r="L535" i="1"/>
  <c r="E528" i="10" s="1"/>
  <c r="M528" i="10" s="1"/>
  <c r="L536" i="1"/>
  <c r="E529" i="10" s="1"/>
  <c r="M538" i="1"/>
  <c r="F531" i="10" s="1"/>
  <c r="G531" i="10" s="1"/>
  <c r="M539" i="1"/>
  <c r="F532" i="10" s="1"/>
  <c r="G532" i="10" s="1"/>
  <c r="M540" i="1"/>
  <c r="F533" i="10" s="1"/>
  <c r="G533" i="10" s="1"/>
  <c r="M541" i="1"/>
  <c r="F534" i="10" s="1"/>
  <c r="G534" i="10" s="1"/>
  <c r="M545" i="1"/>
  <c r="F538" i="10" s="1"/>
  <c r="G538" i="10" s="1"/>
  <c r="L548" i="1"/>
  <c r="E541" i="10" s="1"/>
  <c r="L549" i="1"/>
  <c r="E542" i="10" s="1"/>
  <c r="B542" i="10" s="1"/>
  <c r="L550" i="1"/>
  <c r="E543" i="10" s="1"/>
  <c r="M543" i="10" s="1"/>
  <c r="L551" i="1"/>
  <c r="E544" i="10" s="1"/>
  <c r="B544" i="10" s="1"/>
  <c r="M555" i="1"/>
  <c r="F548" i="10" s="1"/>
  <c r="G548" i="10" s="1"/>
  <c r="M556" i="1"/>
  <c r="F549" i="10" s="1"/>
  <c r="G549" i="10" s="1"/>
  <c r="M557" i="1"/>
  <c r="F550" i="10" s="1"/>
  <c r="G550" i="10" s="1"/>
  <c r="L560" i="1"/>
  <c r="E553" i="10" s="1"/>
  <c r="M564" i="1"/>
  <c r="F557" i="10" s="1"/>
  <c r="G557" i="10" s="1"/>
  <c r="M565" i="1"/>
  <c r="F558" i="10" s="1"/>
  <c r="G558" i="10" s="1"/>
  <c r="M569" i="1"/>
  <c r="F562" i="10" s="1"/>
  <c r="G562" i="10" s="1"/>
  <c r="M570" i="1"/>
  <c r="F563" i="10" s="1"/>
  <c r="G563" i="10" s="1"/>
  <c r="M571" i="1"/>
  <c r="F564" i="10" s="1"/>
  <c r="G564" i="10" s="1"/>
  <c r="M572" i="1"/>
  <c r="F565" i="10" s="1"/>
  <c r="G565" i="10" s="1"/>
  <c r="M573" i="1"/>
  <c r="F566" i="10" s="1"/>
  <c r="G566" i="10" s="1"/>
  <c r="M574" i="1"/>
  <c r="F567" i="10" s="1"/>
  <c r="G567" i="10" s="1"/>
  <c r="M575" i="1"/>
  <c r="F568" i="10" s="1"/>
  <c r="G568" i="10" s="1"/>
  <c r="L580" i="1"/>
  <c r="E573" i="10" s="1"/>
  <c r="M582" i="1"/>
  <c r="F575" i="10" s="1"/>
  <c r="G575" i="10" s="1"/>
  <c r="M583" i="1"/>
  <c r="F576" i="10" s="1"/>
  <c r="G576" i="10" s="1"/>
  <c r="L587" i="1"/>
  <c r="E580" i="10" s="1"/>
  <c r="B580" i="10" s="1"/>
  <c r="L588" i="1"/>
  <c r="E581" i="10" s="1"/>
  <c r="L589" i="1"/>
  <c r="E582" i="10" s="1"/>
  <c r="L590" i="1"/>
  <c r="E583" i="10" s="1"/>
  <c r="L591" i="1"/>
  <c r="E584" i="10" s="1"/>
  <c r="L592" i="1"/>
  <c r="E585" i="10" s="1"/>
  <c r="M595" i="1"/>
  <c r="F588" i="10" s="1"/>
  <c r="G588" i="10" s="1"/>
  <c r="M596" i="1"/>
  <c r="F589" i="10" s="1"/>
  <c r="G589" i="10" s="1"/>
  <c r="M597" i="1"/>
  <c r="F590" i="10" s="1"/>
  <c r="G590" i="10" s="1"/>
  <c r="L600" i="1"/>
  <c r="E593" i="10" s="1"/>
  <c r="L601" i="1"/>
  <c r="E594" i="10" s="1"/>
  <c r="M612" i="1"/>
  <c r="F605" i="10" s="1"/>
  <c r="G605" i="10" s="1"/>
  <c r="M613" i="1"/>
  <c r="F606" i="10" s="1"/>
  <c r="G606" i="10" s="1"/>
  <c r="L616" i="1"/>
  <c r="E609" i="10" s="1"/>
  <c r="M618" i="1"/>
  <c r="F611" i="10" s="1"/>
  <c r="G611" i="10" s="1"/>
  <c r="L622" i="1"/>
  <c r="E615" i="10" s="1"/>
  <c r="M623" i="1"/>
  <c r="F616" i="10" s="1"/>
  <c r="G616" i="10" s="1"/>
  <c r="M624" i="1"/>
  <c r="F617" i="10" s="1"/>
  <c r="G617" i="10" s="1"/>
  <c r="M625" i="1"/>
  <c r="F618" i="10" s="1"/>
  <c r="G618" i="10" s="1"/>
  <c r="M626" i="1"/>
  <c r="F619" i="10" s="1"/>
  <c r="G619" i="10" s="1"/>
  <c r="M627" i="1"/>
  <c r="F620" i="10" s="1"/>
  <c r="G620" i="10" s="1"/>
  <c r="L629" i="1"/>
  <c r="E622" i="10" s="1"/>
  <c r="M632" i="1"/>
  <c r="F625" i="10" s="1"/>
  <c r="G625" i="10" s="1"/>
  <c r="M633" i="1"/>
  <c r="F626" i="10" s="1"/>
  <c r="G626" i="10" s="1"/>
  <c r="M634" i="1"/>
  <c r="F627" i="10" s="1"/>
  <c r="G627" i="10" s="1"/>
  <c r="L640" i="1"/>
  <c r="E633" i="10" s="1"/>
  <c r="M642" i="1"/>
  <c r="F635" i="10" s="1"/>
  <c r="G635" i="10" s="1"/>
  <c r="L645" i="1"/>
  <c r="E638" i="10" s="1"/>
  <c r="M645" i="1"/>
  <c r="F638" i="10" s="1"/>
  <c r="G638" i="10" s="1"/>
  <c r="L646" i="1"/>
  <c r="E639" i="10" s="1"/>
  <c r="M646" i="1"/>
  <c r="F639" i="10" s="1"/>
  <c r="G639" i="10" s="1"/>
  <c r="L647" i="1"/>
  <c r="E640" i="10" s="1"/>
  <c r="L650" i="1"/>
  <c r="E643" i="10" s="1"/>
  <c r="M650" i="1"/>
  <c r="F643" i="10" s="1"/>
  <c r="G643" i="10" s="1"/>
  <c r="L651" i="1"/>
  <c r="E644" i="10" s="1"/>
  <c r="M653" i="1"/>
  <c r="F646" i="10" s="1"/>
  <c r="G646" i="10" s="1"/>
  <c r="M654" i="1"/>
  <c r="F647" i="10" s="1"/>
  <c r="G647" i="10" s="1"/>
  <c r="L656" i="1"/>
  <c r="E649" i="10" s="1"/>
  <c r="L657" i="1"/>
  <c r="E650" i="10" s="1"/>
  <c r="M660" i="1"/>
  <c r="F653" i="10" s="1"/>
  <c r="G653" i="10" s="1"/>
  <c r="M661" i="1"/>
  <c r="F654" i="10" s="1"/>
  <c r="G654" i="10" s="1"/>
  <c r="M662" i="1"/>
  <c r="F655" i="10" s="1"/>
  <c r="G655" i="10" s="1"/>
  <c r="L665" i="1"/>
  <c r="E658" i="10" s="1"/>
  <c r="L666" i="1"/>
  <c r="E659" i="10" s="1"/>
  <c r="M669" i="1"/>
  <c r="F662" i="10" s="1"/>
  <c r="G662" i="10" s="1"/>
  <c r="L670" i="1"/>
  <c r="E663" i="10" s="1"/>
  <c r="B663" i="10" s="1"/>
  <c r="L671" i="1"/>
  <c r="E664" i="10" s="1"/>
  <c r="M679" i="1"/>
  <c r="F672" i="10" s="1"/>
  <c r="G672" i="10" s="1"/>
  <c r="L681" i="1"/>
  <c r="E674" i="10" s="1"/>
  <c r="L682" i="1"/>
  <c r="E675" i="10" s="1"/>
  <c r="M682" i="1"/>
  <c r="F675" i="10" s="1"/>
  <c r="G675" i="10" s="1"/>
  <c r="L683" i="1"/>
  <c r="E676" i="10" s="1"/>
  <c r="L684" i="1"/>
  <c r="E677" i="10" s="1"/>
  <c r="C677" i="10" s="1"/>
  <c r="M688" i="1"/>
  <c r="F681" i="10" s="1"/>
  <c r="G681" i="10" s="1"/>
  <c r="L691" i="1"/>
  <c r="E684" i="10" s="1"/>
  <c r="L692" i="1"/>
  <c r="E685" i="10" s="1"/>
  <c r="B685" i="10" s="1"/>
  <c r="M694" i="1"/>
  <c r="F687" i="10" s="1"/>
  <c r="G687" i="10" s="1"/>
  <c r="M695" i="1"/>
  <c r="F688" i="10" s="1"/>
  <c r="G688" i="10" s="1"/>
  <c r="L697" i="1"/>
  <c r="E690" i="10" s="1"/>
  <c r="L698" i="1"/>
  <c r="E691" i="10" s="1"/>
  <c r="L699" i="1"/>
  <c r="E692" i="10" s="1"/>
  <c r="M700" i="1"/>
  <c r="F693" i="10" s="1"/>
  <c r="G693" i="10" s="1"/>
  <c r="M701" i="1"/>
  <c r="F694" i="10" s="1"/>
  <c r="G694" i="10" s="1"/>
  <c r="L703" i="1"/>
  <c r="E696" i="10" s="1"/>
  <c r="L704" i="1"/>
  <c r="E697" i="10" s="1"/>
  <c r="M697" i="10" s="1"/>
  <c r="M499" i="10"/>
  <c r="C499" i="10"/>
  <c r="D499" i="10" s="1"/>
  <c r="M447" i="10"/>
  <c r="C447" i="10"/>
  <c r="B447" i="10"/>
  <c r="C611" i="10"/>
  <c r="M611" i="10"/>
  <c r="B375" i="10"/>
  <c r="C375" i="10"/>
  <c r="C293" i="10"/>
  <c r="B293" i="10"/>
  <c r="L85" i="10"/>
  <c r="A85" i="10"/>
  <c r="H175" i="10"/>
  <c r="K175" i="10"/>
  <c r="I3" i="10"/>
  <c r="K3" i="10"/>
  <c r="I83" i="10"/>
  <c r="J83" i="10"/>
  <c r="D83" i="10"/>
  <c r="A83" i="10"/>
  <c r="M137" i="10"/>
  <c r="B137" i="10"/>
  <c r="M141" i="10"/>
  <c r="C141" i="10"/>
  <c r="B181" i="10"/>
  <c r="C181" i="10"/>
  <c r="I128" i="10"/>
  <c r="J128" i="10"/>
  <c r="M138" i="10"/>
  <c r="B138" i="10"/>
  <c r="I184" i="10"/>
  <c r="I30" i="10"/>
  <c r="K30" i="10"/>
  <c r="I34" i="10"/>
  <c r="A22" i="10"/>
  <c r="I22" i="10"/>
  <c r="L188" i="10"/>
  <c r="D38" i="10"/>
  <c r="J26" i="10"/>
  <c r="L173" i="10"/>
  <c r="H3" i="10"/>
  <c r="H85" i="10"/>
  <c r="L175" i="10"/>
  <c r="I110" i="10"/>
  <c r="H120" i="10"/>
  <c r="J159" i="10"/>
  <c r="C120" i="10"/>
  <c r="M49" i="10"/>
  <c r="L59" i="10"/>
  <c r="H59" i="10"/>
  <c r="L88" i="10"/>
  <c r="H88" i="10"/>
  <c r="B69" i="10"/>
  <c r="C69" i="10"/>
  <c r="H73" i="10"/>
  <c r="B127" i="10"/>
  <c r="C127" i="10"/>
  <c r="K153" i="10"/>
  <c r="D153" i="10"/>
  <c r="B163" i="10"/>
  <c r="M163" i="10"/>
  <c r="B150" i="10"/>
  <c r="C150" i="10"/>
  <c r="L182" i="10"/>
  <c r="I182" i="10"/>
  <c r="J54" i="10"/>
  <c r="H54" i="10"/>
  <c r="A54" i="10"/>
  <c r="K2" i="10"/>
  <c r="A24" i="10"/>
  <c r="K34" i="10"/>
  <c r="K176" i="10"/>
  <c r="I41" i="10"/>
  <c r="H38" i="10"/>
  <c r="A157" i="10"/>
  <c r="I188" i="10"/>
  <c r="A26" i="10"/>
  <c r="J40" i="10"/>
  <c r="A29" i="10"/>
  <c r="A175" i="10"/>
  <c r="A118" i="10"/>
  <c r="H131" i="10"/>
  <c r="L65" i="10"/>
  <c r="A108" i="10"/>
  <c r="I91" i="10"/>
  <c r="M110" i="10"/>
  <c r="M185" i="10"/>
  <c r="C145" i="10"/>
  <c r="D145" i="10" s="1"/>
  <c r="C73" i="10"/>
  <c r="D73" i="10" s="1"/>
  <c r="C91" i="10"/>
  <c r="L67" i="10"/>
  <c r="D67" i="10"/>
  <c r="K67" i="10"/>
  <c r="B55" i="10"/>
  <c r="J99" i="10"/>
  <c r="D63" i="10"/>
  <c r="M50" i="10"/>
  <c r="M26" i="10"/>
  <c r="D108" i="10"/>
  <c r="J33" i="10"/>
  <c r="B178" i="10"/>
  <c r="M181" i="10"/>
  <c r="J56" i="10"/>
  <c r="D56" i="10"/>
  <c r="A56" i="10"/>
  <c r="J14" i="10"/>
  <c r="L14" i="10"/>
  <c r="H14" i="10"/>
  <c r="C44" i="10"/>
  <c r="D44" i="10" s="1"/>
  <c r="M44" i="10"/>
  <c r="D121" i="10"/>
  <c r="H121" i="10"/>
  <c r="B179" i="10"/>
  <c r="M179" i="10"/>
  <c r="D102" i="10"/>
  <c r="I112" i="10"/>
  <c r="J112" i="10"/>
  <c r="K140" i="10"/>
  <c r="D140" i="10"/>
  <c r="J140" i="10"/>
  <c r="J144" i="10"/>
  <c r="I144" i="10"/>
  <c r="J17" i="10"/>
  <c r="I169" i="10"/>
  <c r="A2" i="10"/>
  <c r="H184" i="10"/>
  <c r="J24" i="10"/>
  <c r="J21" i="10"/>
  <c r="J30" i="10"/>
  <c r="L30" i="10"/>
  <c r="I20" i="10"/>
  <c r="L20" i="10"/>
  <c r="H187" i="10"/>
  <c r="H95" i="10"/>
  <c r="A18" i="10"/>
  <c r="J34" i="10"/>
  <c r="A176" i="10"/>
  <c r="H176" i="10"/>
  <c r="K27" i="10"/>
  <c r="K22" i="10"/>
  <c r="J22" i="10"/>
  <c r="H70" i="10"/>
  <c r="J32" i="10"/>
  <c r="A41" i="10"/>
  <c r="H44" i="10"/>
  <c r="J38" i="10"/>
  <c r="I23" i="10"/>
  <c r="J157" i="10"/>
  <c r="H172" i="10"/>
  <c r="K188" i="10"/>
  <c r="L50" i="10"/>
  <c r="H50" i="10"/>
  <c r="L26" i="10"/>
  <c r="K26" i="10"/>
  <c r="K49" i="10"/>
  <c r="H67" i="10"/>
  <c r="A173" i="10"/>
  <c r="A33" i="10"/>
  <c r="K29" i="10"/>
  <c r="L29" i="10"/>
  <c r="H9" i="10"/>
  <c r="I32" i="10"/>
  <c r="J59" i="10"/>
  <c r="H56" i="10"/>
  <c r="L146" i="10"/>
  <c r="D157" i="10"/>
  <c r="I40" i="10"/>
  <c r="A110" i="10"/>
  <c r="A119" i="10"/>
  <c r="L143" i="10"/>
  <c r="I57" i="10"/>
  <c r="J65" i="10"/>
  <c r="H108" i="10"/>
  <c r="A112" i="10"/>
  <c r="L120" i="10"/>
  <c r="I140" i="10"/>
  <c r="K144" i="10"/>
  <c r="L153" i="10"/>
  <c r="H80" i="10"/>
  <c r="K86" i="10"/>
  <c r="I54" i="10"/>
  <c r="K66" i="10"/>
  <c r="L54" i="10"/>
  <c r="C30" i="10"/>
  <c r="D30" i="10" s="1"/>
  <c r="K85" i="10"/>
  <c r="A14" i="10"/>
  <c r="C184" i="10"/>
  <c r="C2" i="10"/>
  <c r="D2" i="10" s="1"/>
  <c r="B25" i="10"/>
  <c r="K14" i="10"/>
  <c r="H160" i="10"/>
  <c r="J160" i="10"/>
  <c r="D128" i="10"/>
  <c r="A43" i="10"/>
  <c r="J43" i="10"/>
  <c r="C142" i="10"/>
  <c r="C110" i="10"/>
  <c r="C137" i="10"/>
  <c r="B28" i="10"/>
  <c r="C155" i="10"/>
  <c r="M83" i="10"/>
  <c r="I175" i="10"/>
  <c r="K83" i="10"/>
  <c r="M54" i="10"/>
  <c r="J39" i="10"/>
  <c r="K39" i="10"/>
  <c r="M124" i="10"/>
  <c r="C135" i="10"/>
  <c r="M36" i="10"/>
  <c r="B186" i="10"/>
  <c r="B149" i="10"/>
  <c r="D149" i="10" s="1"/>
  <c r="B101" i="10"/>
  <c r="L40" i="10"/>
  <c r="A162" i="10"/>
  <c r="J130" i="10"/>
  <c r="I130" i="10"/>
  <c r="J182" i="10"/>
  <c r="K100" i="10"/>
  <c r="I100" i="10"/>
  <c r="J100" i="10"/>
  <c r="K90" i="10"/>
  <c r="J90" i="10"/>
  <c r="M97" i="10"/>
  <c r="B97" i="10"/>
  <c r="K107" i="10"/>
  <c r="L107" i="10"/>
  <c r="A107" i="10"/>
  <c r="B115" i="10"/>
  <c r="D147" i="10"/>
  <c r="L147" i="10"/>
  <c r="M169" i="10"/>
  <c r="C169" i="10"/>
  <c r="C116" i="10"/>
  <c r="B116" i="10"/>
  <c r="M116" i="10"/>
  <c r="C130" i="10"/>
  <c r="D130" i="10" s="1"/>
  <c r="M130" i="10"/>
  <c r="B134" i="10"/>
  <c r="B152" i="10"/>
  <c r="M152" i="10"/>
  <c r="B190" i="10"/>
  <c r="M64" i="10"/>
  <c r="C64" i="10"/>
  <c r="B64" i="10"/>
  <c r="K46" i="10"/>
  <c r="H46" i="10"/>
  <c r="J46" i="10"/>
  <c r="M37" i="10"/>
  <c r="B37" i="10"/>
  <c r="C33" i="10"/>
  <c r="D33" i="10" s="1"/>
  <c r="M33" i="10"/>
  <c r="C29" i="10"/>
  <c r="M29" i="10"/>
  <c r="D14" i="10"/>
  <c r="M86" i="10"/>
  <c r="C86" i="10"/>
  <c r="B78" i="10"/>
  <c r="C78" i="10"/>
  <c r="L62" i="10"/>
  <c r="D62" i="10"/>
  <c r="J62" i="10"/>
  <c r="I569" i="10"/>
  <c r="L569" i="10"/>
  <c r="A569" i="10"/>
  <c r="H698" i="10"/>
  <c r="L698" i="10"/>
  <c r="J698" i="10"/>
  <c r="I698" i="10"/>
  <c r="I714" i="10"/>
  <c r="J714" i="10"/>
  <c r="K714" i="10"/>
  <c r="A714" i="10"/>
  <c r="H704" i="10"/>
  <c r="A704" i="10"/>
  <c r="I704" i="10"/>
  <c r="L704" i="10"/>
  <c r="J133" i="10"/>
  <c r="D133" i="10"/>
  <c r="H104" i="10"/>
  <c r="I104" i="10"/>
  <c r="J104" i="10"/>
  <c r="B76" i="10"/>
  <c r="M76" i="10"/>
  <c r="H602" i="10"/>
  <c r="B440" i="10"/>
  <c r="C440" i="10"/>
  <c r="M440" i="10"/>
  <c r="C426" i="10"/>
  <c r="M426" i="10"/>
  <c r="B426" i="10"/>
  <c r="A400" i="10"/>
  <c r="H400" i="10"/>
  <c r="J400" i="10"/>
  <c r="I400" i="10"/>
  <c r="L399" i="10"/>
  <c r="K399" i="10"/>
  <c r="I399" i="10"/>
  <c r="A399" i="10"/>
  <c r="H399" i="10"/>
  <c r="M270" i="10"/>
  <c r="B270" i="10"/>
  <c r="C270" i="10"/>
  <c r="M262" i="10"/>
  <c r="C262" i="10"/>
  <c r="B262" i="10"/>
  <c r="M261" i="10"/>
  <c r="B261" i="10"/>
  <c r="C261" i="10"/>
  <c r="C260" i="10"/>
  <c r="B260" i="10"/>
  <c r="C259" i="10"/>
  <c r="M259" i="10"/>
  <c r="B259" i="10"/>
  <c r="B250" i="10"/>
  <c r="M250" i="10"/>
  <c r="C245" i="10"/>
  <c r="M245" i="10"/>
  <c r="B245" i="10"/>
  <c r="C226" i="10"/>
  <c r="D226" i="10" s="1"/>
  <c r="M226" i="10"/>
  <c r="B225" i="10"/>
  <c r="M225" i="10"/>
  <c r="C225" i="10"/>
  <c r="M224" i="10"/>
  <c r="C224" i="10"/>
  <c r="B224" i="10"/>
  <c r="C197" i="10"/>
  <c r="B197" i="10"/>
  <c r="L41" i="10"/>
  <c r="K38" i="10"/>
  <c r="L38" i="10"/>
  <c r="K157" i="10"/>
  <c r="A188" i="10"/>
  <c r="K40" i="10"/>
  <c r="J49" i="10"/>
  <c r="K119" i="10"/>
  <c r="A65" i="10"/>
  <c r="K128" i="10"/>
  <c r="L83" i="10"/>
  <c r="D40" i="10"/>
  <c r="C115" i="10"/>
  <c r="A52" i="10"/>
  <c r="H52" i="10"/>
  <c r="D175" i="10"/>
  <c r="C119" i="10"/>
  <c r="C55" i="10"/>
  <c r="C138" i="10"/>
  <c r="J173" i="10"/>
  <c r="I109" i="10"/>
  <c r="A109" i="10"/>
  <c r="B141" i="10"/>
  <c r="J96" i="10"/>
  <c r="H96" i="10"/>
  <c r="B42" i="10"/>
  <c r="C42" i="10"/>
  <c r="K53" i="10"/>
  <c r="J53" i="10"/>
  <c r="K63" i="10"/>
  <c r="A63" i="10"/>
  <c r="I81" i="10"/>
  <c r="D81" i="10"/>
  <c r="K81" i="10"/>
  <c r="A81" i="10"/>
  <c r="A99" i="10"/>
  <c r="K99" i="10"/>
  <c r="D131" i="10"/>
  <c r="L131" i="10"/>
  <c r="I145" i="10"/>
  <c r="K145" i="10"/>
  <c r="A145" i="10"/>
  <c r="D171" i="10"/>
  <c r="J171" i="10"/>
  <c r="C104" i="10"/>
  <c r="D104" i="10" s="1"/>
  <c r="M104" i="10"/>
  <c r="J114" i="10"/>
  <c r="L114" i="10"/>
  <c r="I118" i="10"/>
  <c r="K118" i="10"/>
  <c r="L80" i="10"/>
  <c r="D80" i="10"/>
  <c r="A80" i="10"/>
  <c r="B68" i="10"/>
  <c r="C68" i="10"/>
  <c r="M197" i="10"/>
  <c r="B226" i="10"/>
  <c r="D169" i="10"/>
  <c r="I2" i="10"/>
  <c r="D21" i="10"/>
  <c r="L95" i="10"/>
  <c r="J188" i="10"/>
  <c r="D41" i="10"/>
  <c r="D29" i="10"/>
  <c r="H173" i="10"/>
  <c r="J88" i="10"/>
  <c r="K104" i="10"/>
  <c r="I53" i="10"/>
  <c r="H63" i="10"/>
  <c r="K73" i="10"/>
  <c r="L108" i="10"/>
  <c r="K120" i="10"/>
  <c r="I153" i="10"/>
  <c r="I66" i="10"/>
  <c r="C173" i="10"/>
  <c r="D173" i="10" s="1"/>
  <c r="B6" i="10"/>
  <c r="J13" i="10"/>
  <c r="K13" i="10"/>
  <c r="M190" i="10"/>
  <c r="C26" i="10"/>
  <c r="D26" i="10" s="1"/>
  <c r="M159" i="10"/>
  <c r="B87" i="10"/>
  <c r="C154" i="10"/>
  <c r="C17" i="10"/>
  <c r="M17" i="10"/>
  <c r="D13" i="10"/>
  <c r="M10" i="10"/>
  <c r="B10" i="10"/>
  <c r="M103" i="10"/>
  <c r="B103" i="10"/>
  <c r="K72" i="10"/>
  <c r="L72" i="10"/>
  <c r="I72" i="10"/>
  <c r="H72" i="10"/>
  <c r="M27" i="10"/>
  <c r="C27" i="10"/>
  <c r="D27" i="10" s="1"/>
  <c r="J58" i="10"/>
  <c r="A58" i="10"/>
  <c r="D520" i="10"/>
  <c r="K520" i="10"/>
  <c r="A520" i="10"/>
  <c r="J565" i="10"/>
  <c r="I565" i="10"/>
  <c r="H565" i="10"/>
  <c r="J514" i="10"/>
  <c r="H514" i="10"/>
  <c r="K514" i="10"/>
  <c r="A514" i="10"/>
  <c r="I514" i="10"/>
  <c r="J399" i="10"/>
  <c r="A508" i="10"/>
  <c r="I508" i="10"/>
  <c r="M260" i="10"/>
  <c r="K518" i="10"/>
  <c r="H518" i="10"/>
  <c r="A537" i="10"/>
  <c r="I537" i="10"/>
  <c r="H432" i="10"/>
  <c r="I432" i="10"/>
  <c r="A469" i="10"/>
  <c r="J469" i="10"/>
  <c r="B485" i="10"/>
  <c r="K710" i="10"/>
  <c r="L710" i="10"/>
  <c r="A710" i="10"/>
  <c r="J710" i="10"/>
  <c r="B486" i="10"/>
  <c r="C486" i="10"/>
  <c r="M486" i="10"/>
  <c r="D48" i="10"/>
  <c r="D105" i="10"/>
  <c r="I656" i="10"/>
  <c r="J656" i="10"/>
  <c r="H540" i="10"/>
  <c r="L540" i="10"/>
  <c r="D682" i="10"/>
  <c r="K682" i="10"/>
  <c r="A711" i="10"/>
  <c r="I711" i="10"/>
  <c r="K479" i="10"/>
  <c r="J479" i="10"/>
  <c r="I479" i="10"/>
  <c r="H479" i="10"/>
  <c r="C678" i="10"/>
  <c r="D678" i="10" s="1"/>
  <c r="M678" i="10"/>
  <c r="B678" i="10"/>
  <c r="C604" i="10"/>
  <c r="B604" i="10"/>
  <c r="M604" i="10"/>
  <c r="M602" i="10"/>
  <c r="C602" i="10"/>
  <c r="D602" i="10" s="1"/>
  <c r="C600" i="10"/>
  <c r="B600" i="10"/>
  <c r="B554" i="10"/>
  <c r="C554" i="10"/>
  <c r="M554" i="10"/>
  <c r="B546" i="10"/>
  <c r="C546" i="10"/>
  <c r="M545" i="10"/>
  <c r="B545" i="10"/>
  <c r="C545" i="10"/>
  <c r="M530" i="10"/>
  <c r="C530" i="10"/>
  <c r="B530" i="10"/>
  <c r="K539" i="10"/>
  <c r="H701" i="10"/>
  <c r="B712" i="10"/>
  <c r="M730" i="10"/>
  <c r="J701" i="10"/>
  <c r="K701" i="10"/>
  <c r="L330" i="10"/>
  <c r="H330" i="10"/>
  <c r="K495" i="10"/>
  <c r="L495" i="10"/>
  <c r="I701" i="10"/>
  <c r="C726" i="10"/>
  <c r="B726" i="10"/>
  <c r="M726" i="10"/>
  <c r="C725" i="10"/>
  <c r="D725" i="10" s="1"/>
  <c r="M725" i="10"/>
  <c r="C722" i="10"/>
  <c r="B722" i="10"/>
  <c r="M691" i="10"/>
  <c r="B691" i="10"/>
  <c r="H691" i="10" s="1"/>
  <c r="C691" i="10"/>
  <c r="C672" i="10"/>
  <c r="M672" i="10"/>
  <c r="B672" i="10"/>
  <c r="K672" i="10" s="1"/>
  <c r="K662" i="10"/>
  <c r="L662" i="10"/>
  <c r="I662" i="10"/>
  <c r="H662" i="10"/>
  <c r="A662" i="10"/>
  <c r="C653" i="10"/>
  <c r="M653" i="10"/>
  <c r="B653" i="10"/>
  <c r="C589" i="10"/>
  <c r="D589" i="10" s="1"/>
  <c r="M589" i="10"/>
  <c r="M588" i="10"/>
  <c r="B588" i="10"/>
  <c r="C472" i="10"/>
  <c r="B472" i="10"/>
  <c r="M472" i="10"/>
  <c r="M465" i="10"/>
  <c r="C465" i="10"/>
  <c r="D465" i="10" s="1"/>
  <c r="C456" i="10"/>
  <c r="B456" i="10"/>
  <c r="I725" i="10"/>
  <c r="H725" i="10"/>
  <c r="J725" i="10"/>
  <c r="C731" i="10"/>
  <c r="M731" i="10"/>
  <c r="B731" i="10"/>
  <c r="C720" i="10"/>
  <c r="M720" i="10"/>
  <c r="L719" i="10"/>
  <c r="H719" i="10"/>
  <c r="K719" i="10"/>
  <c r="B694" i="10"/>
  <c r="C694" i="10"/>
  <c r="M694" i="10"/>
  <c r="A663" i="10"/>
  <c r="K663" i="10"/>
  <c r="I539" i="10"/>
  <c r="J663" i="10"/>
  <c r="D698" i="10"/>
  <c r="B720" i="10"/>
  <c r="A719" i="10"/>
  <c r="L701" i="10"/>
  <c r="D701" i="10"/>
  <c r="K727" i="10"/>
  <c r="A727" i="10"/>
  <c r="B700" i="10"/>
  <c r="C700" i="10"/>
  <c r="M700" i="10"/>
  <c r="B687" i="10"/>
  <c r="C687" i="10"/>
  <c r="C681" i="10"/>
  <c r="D681" i="10" s="1"/>
  <c r="M681" i="10"/>
  <c r="C657" i="10"/>
  <c r="D657" i="10" s="1"/>
  <c r="M657" i="10"/>
  <c r="C656" i="10"/>
  <c r="D656" i="10" s="1"/>
  <c r="M656" i="10"/>
  <c r="B570" i="10"/>
  <c r="C570" i="10"/>
  <c r="B535" i="10"/>
  <c r="C535" i="10"/>
  <c r="M535" i="10"/>
  <c r="B528" i="10"/>
  <c r="C528" i="10"/>
  <c r="H387" i="10"/>
  <c r="J387" i="10"/>
  <c r="K387" i="10"/>
  <c r="B386" i="10"/>
  <c r="M386" i="10"/>
  <c r="M612" i="10"/>
  <c r="C488" i="10"/>
  <c r="B488" i="10"/>
  <c r="M488" i="10"/>
  <c r="C395" i="10"/>
  <c r="B395" i="10"/>
  <c r="M395" i="10"/>
  <c r="C371" i="10"/>
  <c r="B371" i="10"/>
  <c r="M370" i="10"/>
  <c r="B370" i="10"/>
  <c r="C370" i="10"/>
  <c r="H365" i="10"/>
  <c r="J365" i="10"/>
  <c r="C354" i="10"/>
  <c r="B354" i="10"/>
  <c r="B322" i="10"/>
  <c r="C322" i="10"/>
  <c r="C507" i="10"/>
  <c r="M507" i="10"/>
  <c r="B507" i="10"/>
  <c r="C439" i="10"/>
  <c r="B439" i="10"/>
  <c r="M439" i="10"/>
  <c r="B391" i="10"/>
  <c r="C391" i="10"/>
  <c r="C346" i="10"/>
  <c r="D346" i="10" s="1"/>
  <c r="M346" i="10"/>
  <c r="A629" i="10"/>
  <c r="I629" i="10"/>
  <c r="I572" i="10"/>
  <c r="D572" i="10"/>
  <c r="B567" i="10"/>
  <c r="B651" i="10"/>
  <c r="C727" i="10"/>
  <c r="D727" i="10" s="1"/>
  <c r="B668" i="10"/>
  <c r="C668" i="10"/>
  <c r="M668" i="10"/>
  <c r="B527" i="10"/>
  <c r="M527" i="10"/>
  <c r="B523" i="10"/>
  <c r="C523" i="10"/>
  <c r="M391" i="10"/>
  <c r="M363" i="10"/>
  <c r="M337" i="10"/>
  <c r="B337" i="10"/>
  <c r="H324" i="10"/>
  <c r="M566" i="10"/>
  <c r="B345" i="10"/>
  <c r="M345" i="10"/>
  <c r="M325" i="10"/>
  <c r="C321" i="10"/>
  <c r="D321" i="10" s="1"/>
  <c r="M321" i="10"/>
  <c r="B236" i="10"/>
  <c r="C236" i="10"/>
  <c r="M236" i="10"/>
  <c r="C324" i="10"/>
  <c r="M324" i="10"/>
  <c r="C285" i="10"/>
  <c r="B285" i="10"/>
  <c r="B256" i="10"/>
  <c r="M256" i="10"/>
  <c r="C256" i="10"/>
  <c r="B211" i="10"/>
  <c r="C211" i="10"/>
  <c r="M211" i="10"/>
  <c r="B587" i="10"/>
  <c r="C451" i="10"/>
  <c r="D451" i="10" s="1"/>
  <c r="M451" i="10"/>
  <c r="C392" i="10"/>
  <c r="B392" i="10"/>
  <c r="B306" i="10"/>
  <c r="M306" i="10"/>
  <c r="C303" i="10"/>
  <c r="D303" i="10" s="1"/>
  <c r="M303" i="10"/>
  <c r="B289" i="10"/>
  <c r="C289" i="10"/>
  <c r="M285" i="10"/>
  <c r="C206" i="10"/>
  <c r="M206" i="10"/>
  <c r="B206" i="10"/>
  <c r="I206" i="10" s="1"/>
  <c r="M237" i="10"/>
  <c r="M232" i="10"/>
  <c r="D129" i="10"/>
  <c r="J129" i="10"/>
  <c r="K129" i="10"/>
  <c r="H129" i="10"/>
  <c r="L129" i="10"/>
  <c r="A129" i="10"/>
  <c r="I129" i="10"/>
  <c r="A163" i="10"/>
  <c r="K163" i="10"/>
  <c r="H163" i="10"/>
  <c r="I163" i="10"/>
  <c r="J163" i="10"/>
  <c r="L163" i="10"/>
  <c r="J106" i="10"/>
  <c r="H106" i="10"/>
  <c r="A106" i="10"/>
  <c r="K106" i="10"/>
  <c r="D106" i="10"/>
  <c r="L106" i="10"/>
  <c r="I106" i="10"/>
  <c r="H189" i="10"/>
  <c r="J189" i="10"/>
  <c r="D189" i="10"/>
  <c r="A189" i="10"/>
  <c r="L189" i="10"/>
  <c r="I136" i="10"/>
  <c r="L136" i="10"/>
  <c r="H136" i="10"/>
  <c r="K136" i="10"/>
  <c r="A136" i="10"/>
  <c r="J136" i="10"/>
  <c r="L69" i="10"/>
  <c r="D69" i="10"/>
  <c r="I69" i="10"/>
  <c r="H69" i="10"/>
  <c r="I125" i="10"/>
  <c r="J125" i="10"/>
  <c r="H125" i="10"/>
  <c r="A125" i="10"/>
  <c r="D125" i="10"/>
  <c r="K125" i="10"/>
  <c r="L125" i="10"/>
  <c r="D124" i="10"/>
  <c r="K124" i="10"/>
  <c r="A124" i="10"/>
  <c r="J124" i="10"/>
  <c r="I124" i="10"/>
  <c r="L124" i="10"/>
  <c r="H124" i="10"/>
  <c r="L71" i="10"/>
  <c r="H71" i="10"/>
  <c r="J71" i="10"/>
  <c r="A71" i="10"/>
  <c r="K71" i="10"/>
  <c r="I71" i="10"/>
  <c r="K189" i="10"/>
  <c r="A42" i="10"/>
  <c r="J42" i="10"/>
  <c r="H42" i="10"/>
  <c r="K164" i="10"/>
  <c r="L164" i="10"/>
  <c r="H164" i="10"/>
  <c r="B89" i="10"/>
  <c r="B111" i="10"/>
  <c r="B155" i="10"/>
  <c r="M161" i="10"/>
  <c r="D120" i="10"/>
  <c r="B158" i="10"/>
  <c r="M164" i="10"/>
  <c r="C180" i="10"/>
  <c r="B180" i="10"/>
  <c r="M72" i="10"/>
  <c r="C72" i="10"/>
  <c r="D72" i="10" s="1"/>
  <c r="B60" i="10"/>
  <c r="C45" i="10"/>
  <c r="B45" i="10"/>
  <c r="B12" i="10"/>
  <c r="C12" i="10"/>
  <c r="B82" i="10"/>
  <c r="J561" i="10"/>
  <c r="D561" i="10"/>
  <c r="H561" i="10"/>
  <c r="L464" i="10"/>
  <c r="J464" i="10"/>
  <c r="A464" i="10"/>
  <c r="J486" i="10"/>
  <c r="A486" i="10"/>
  <c r="K681" i="10"/>
  <c r="I681" i="10"/>
  <c r="L681" i="10"/>
  <c r="C32" i="10"/>
  <c r="D32" i="10" s="1"/>
  <c r="M32" i="10"/>
  <c r="B139" i="10"/>
  <c r="C139" i="10"/>
  <c r="D159" i="10"/>
  <c r="H159" i="10"/>
  <c r="D156" i="10"/>
  <c r="J174" i="10"/>
  <c r="D174" i="10"/>
  <c r="B92" i="10"/>
  <c r="C92" i="10"/>
  <c r="M35" i="10"/>
  <c r="B35" i="10"/>
  <c r="B94" i="10"/>
  <c r="M94" i="10"/>
  <c r="D86" i="10"/>
  <c r="I561" i="10"/>
  <c r="H681" i="10"/>
  <c r="H486" i="10"/>
  <c r="K464" i="10"/>
  <c r="D597" i="10"/>
  <c r="A597" i="10"/>
  <c r="I597" i="10"/>
  <c r="D57" i="10"/>
  <c r="C168" i="10"/>
  <c r="B168" i="10"/>
  <c r="D98" i="10"/>
  <c r="H197" i="10"/>
  <c r="I197" i="10"/>
  <c r="K197" i="10"/>
  <c r="A197" i="10"/>
  <c r="L259" i="10"/>
  <c r="D259" i="10"/>
  <c r="I259" i="10"/>
  <c r="J262" i="10"/>
  <c r="I262" i="10"/>
  <c r="D368" i="10"/>
  <c r="K368" i="10"/>
  <c r="I368" i="10"/>
  <c r="D642" i="10"/>
  <c r="K642" i="10"/>
  <c r="A642" i="10"/>
  <c r="H706" i="10"/>
  <c r="L706" i="10"/>
  <c r="K706" i="10"/>
  <c r="J722" i="10"/>
  <c r="I722" i="10"/>
  <c r="A722" i="10"/>
  <c r="H508" i="10"/>
  <c r="J508" i="10"/>
  <c r="D508" i="10"/>
  <c r="K508" i="10"/>
  <c r="L23" i="10"/>
  <c r="C23" i="10"/>
  <c r="D23" i="10" s="1"/>
  <c r="I17" i="10"/>
  <c r="A17" i="10"/>
  <c r="A169" i="10"/>
  <c r="L169" i="10"/>
  <c r="D184" i="10"/>
  <c r="J184" i="10"/>
  <c r="D24" i="10"/>
  <c r="L24" i="10"/>
  <c r="K21" i="10"/>
  <c r="I21" i="10"/>
  <c r="A5" i="10"/>
  <c r="K5" i="10"/>
  <c r="J85" i="10"/>
  <c r="L187" i="10"/>
  <c r="J187" i="10"/>
  <c r="K25" i="10"/>
  <c r="L18" i="10"/>
  <c r="K18" i="10"/>
  <c r="J10" i="10"/>
  <c r="K10" i="10"/>
  <c r="D4" i="10"/>
  <c r="A4" i="10"/>
  <c r="A103" i="10"/>
  <c r="I70" i="10"/>
  <c r="K70" i="10"/>
  <c r="K9" i="10"/>
  <c r="L32" i="10"/>
  <c r="J165" i="10"/>
  <c r="K41" i="10"/>
  <c r="K23" i="10"/>
  <c r="J51" i="10"/>
  <c r="L51" i="10"/>
  <c r="L49" i="10"/>
  <c r="H37" i="10"/>
  <c r="I37" i="10"/>
  <c r="A181" i="10"/>
  <c r="I101" i="10"/>
  <c r="D3" i="10"/>
  <c r="A3" i="10"/>
  <c r="J7" i="10"/>
  <c r="A7" i="10"/>
  <c r="I28" i="10"/>
  <c r="K160" i="10"/>
  <c r="J48" i="10"/>
  <c r="K48" i="10"/>
  <c r="D9" i="10"/>
  <c r="D146" i="10"/>
  <c r="K56" i="10"/>
  <c r="A59" i="10"/>
  <c r="K59" i="10"/>
  <c r="H79" i="10"/>
  <c r="K96" i="10"/>
  <c r="J141" i="10"/>
  <c r="J138" i="10"/>
  <c r="H105" i="10"/>
  <c r="L130" i="10"/>
  <c r="K88" i="10"/>
  <c r="I88" i="10"/>
  <c r="A149" i="10"/>
  <c r="I105" i="10"/>
  <c r="L9" i="10"/>
  <c r="H133" i="10"/>
  <c r="A133" i="10"/>
  <c r="H181" i="10"/>
  <c r="H101" i="10"/>
  <c r="I154" i="10"/>
  <c r="A53" i="10"/>
  <c r="L53" i="10"/>
  <c r="J118" i="10"/>
  <c r="I63" i="10"/>
  <c r="I115" i="10"/>
  <c r="I143" i="10"/>
  <c r="H65" i="10"/>
  <c r="K65" i="10"/>
  <c r="H112" i="10"/>
  <c r="L112" i="10"/>
  <c r="H128" i="10"/>
  <c r="L128" i="10"/>
  <c r="H152" i="10"/>
  <c r="L152" i="10"/>
  <c r="J156" i="10"/>
  <c r="J153" i="10"/>
  <c r="H174" i="10"/>
  <c r="L174" i="10"/>
  <c r="A174" i="10"/>
  <c r="C164" i="10"/>
  <c r="D164" i="10" s="1"/>
  <c r="B93" i="10"/>
  <c r="L159" i="10"/>
  <c r="K162" i="10"/>
  <c r="B161" i="10"/>
  <c r="C152" i="10"/>
  <c r="D152" i="10" s="1"/>
  <c r="D112" i="10"/>
  <c r="B185" i="10"/>
  <c r="M89" i="10"/>
  <c r="C65" i="10"/>
  <c r="D65" i="10" s="1"/>
  <c r="H49" i="10"/>
  <c r="M59" i="10"/>
  <c r="B15" i="10"/>
  <c r="D127" i="10"/>
  <c r="B31" i="10"/>
  <c r="M167" i="10"/>
  <c r="M71" i="10"/>
  <c r="C74" i="10"/>
  <c r="D74" i="10" s="1"/>
  <c r="M186" i="10"/>
  <c r="M149" i="10"/>
  <c r="L162" i="10"/>
  <c r="I162" i="10"/>
  <c r="B170" i="10"/>
  <c r="K159" i="10"/>
  <c r="I76" i="10"/>
  <c r="D90" i="10"/>
  <c r="L97" i="10"/>
  <c r="J97" i="10"/>
  <c r="H97" i="10"/>
  <c r="A97" i="10"/>
  <c r="D119" i="10"/>
  <c r="L179" i="10"/>
  <c r="D179" i="10"/>
  <c r="H179" i="10"/>
  <c r="D110" i="10"/>
  <c r="B132" i="10"/>
  <c r="M132" i="10"/>
  <c r="K190" i="10"/>
  <c r="H190" i="10"/>
  <c r="D17" i="10"/>
  <c r="H2" i="10"/>
  <c r="K184" i="10"/>
  <c r="K24" i="10"/>
  <c r="H6" i="10"/>
  <c r="D5" i="10"/>
  <c r="K95" i="10"/>
  <c r="A25" i="10"/>
  <c r="A34" i="10"/>
  <c r="I10" i="10"/>
  <c r="I4" i="10"/>
  <c r="H103" i="10"/>
  <c r="L70" i="10"/>
  <c r="J9" i="10"/>
  <c r="A165" i="10"/>
  <c r="D7" i="10"/>
  <c r="H157" i="10"/>
  <c r="H186" i="10"/>
  <c r="L178" i="10"/>
  <c r="I172" i="10"/>
  <c r="D51" i="10"/>
  <c r="I87" i="10"/>
  <c r="I46" i="10"/>
  <c r="D43" i="10"/>
  <c r="A87" i="10"/>
  <c r="L79" i="10"/>
  <c r="J181" i="10"/>
  <c r="J101" i="10"/>
  <c r="J3" i="10"/>
  <c r="I7" i="10"/>
  <c r="J28" i="10"/>
  <c r="K43" i="10"/>
  <c r="I160" i="10"/>
  <c r="H48" i="10"/>
  <c r="D154" i="10"/>
  <c r="I9" i="10"/>
  <c r="H130" i="10"/>
  <c r="D59" i="10"/>
  <c r="K141" i="10"/>
  <c r="K133" i="10"/>
  <c r="J146" i="10"/>
  <c r="D165" i="10"/>
  <c r="I96" i="10"/>
  <c r="A96" i="10"/>
  <c r="L133" i="10"/>
  <c r="A154" i="10"/>
  <c r="L100" i="10"/>
  <c r="J154" i="10"/>
  <c r="H114" i="10"/>
  <c r="A88" i="10"/>
  <c r="K114" i="10"/>
  <c r="H138" i="10"/>
  <c r="L141" i="10"/>
  <c r="I133" i="10"/>
  <c r="K146" i="10"/>
  <c r="K109" i="10"/>
  <c r="J55" i="10"/>
  <c r="K55" i="10"/>
  <c r="H53" i="10"/>
  <c r="H110" i="10"/>
  <c r="K110" i="10"/>
  <c r="A127" i="10"/>
  <c r="A147" i="10"/>
  <c r="K147" i="10"/>
  <c r="H55" i="10"/>
  <c r="K115" i="10"/>
  <c r="H119" i="10"/>
  <c r="L119" i="10"/>
  <c r="A131" i="10"/>
  <c r="K131" i="10"/>
  <c r="A143" i="10"/>
  <c r="A121" i="10"/>
  <c r="L121" i="10"/>
  <c r="A57" i="10"/>
  <c r="J57" i="10"/>
  <c r="A73" i="10"/>
  <c r="J73" i="10"/>
  <c r="A116" i="10"/>
  <c r="K116" i="10"/>
  <c r="I120" i="10"/>
  <c r="A140" i="10"/>
  <c r="I152" i="10"/>
  <c r="A156" i="10"/>
  <c r="K156" i="10"/>
  <c r="A153" i="10"/>
  <c r="I58" i="10"/>
  <c r="L58" i="10"/>
  <c r="H58" i="10"/>
  <c r="H90" i="10"/>
  <c r="A179" i="10"/>
  <c r="L86" i="10"/>
  <c r="A98" i="10"/>
  <c r="K54" i="10"/>
  <c r="L90" i="10"/>
  <c r="I98" i="10"/>
  <c r="H182" i="10"/>
  <c r="I99" i="10"/>
  <c r="J76" i="10"/>
  <c r="I190" i="10"/>
  <c r="C95" i="10"/>
  <c r="D95" i="10" s="1"/>
  <c r="A171" i="10"/>
  <c r="C49" i="10"/>
  <c r="D49" i="10" s="1"/>
  <c r="K97" i="10"/>
  <c r="J162" i="10"/>
  <c r="H162" i="10"/>
  <c r="B166" i="10"/>
  <c r="B11" i="10"/>
  <c r="C94" i="10"/>
  <c r="M46" i="10"/>
  <c r="C136" i="10"/>
  <c r="D136" i="10" s="1"/>
  <c r="M120" i="10"/>
  <c r="C82" i="10"/>
  <c r="M92" i="10"/>
  <c r="M174" i="10"/>
  <c r="B177" i="10"/>
  <c r="M145" i="10"/>
  <c r="M23" i="10"/>
  <c r="B36" i="10"/>
  <c r="C163" i="10"/>
  <c r="D163" i="10" s="1"/>
  <c r="C107" i="10"/>
  <c r="D107" i="10" s="1"/>
  <c r="B75" i="10"/>
  <c r="H83" i="10"/>
  <c r="C132" i="10"/>
  <c r="B167" i="10"/>
  <c r="M111" i="10"/>
  <c r="M87" i="10"/>
  <c r="C71" i="10"/>
  <c r="D71" i="10" s="1"/>
  <c r="D58" i="10"/>
  <c r="A90" i="10"/>
  <c r="I174" i="10"/>
  <c r="B122" i="10"/>
  <c r="B77" i="10"/>
  <c r="B117" i="10"/>
  <c r="C53" i="10"/>
  <c r="D53" i="10" s="1"/>
  <c r="I159" i="10"/>
  <c r="K76" i="10"/>
  <c r="M34" i="10"/>
  <c r="C34" i="10"/>
  <c r="D34" i="10" s="1"/>
  <c r="M25" i="10"/>
  <c r="B61" i="10"/>
  <c r="C61" i="10"/>
  <c r="A91" i="10"/>
  <c r="J91" i="10"/>
  <c r="D91" i="10"/>
  <c r="B123" i="10"/>
  <c r="B135" i="10"/>
  <c r="B151" i="10"/>
  <c r="C151" i="10"/>
  <c r="C177" i="10"/>
  <c r="M183" i="10"/>
  <c r="B183" i="10"/>
  <c r="H102" i="10"/>
  <c r="K102" i="10"/>
  <c r="B142" i="10"/>
  <c r="B148" i="10"/>
  <c r="M166" i="10"/>
  <c r="D68" i="10"/>
  <c r="M18" i="10"/>
  <c r="M12" i="10"/>
  <c r="A262" i="10"/>
  <c r="L197" i="10"/>
  <c r="L561" i="10"/>
  <c r="H259" i="10"/>
  <c r="A681" i="10"/>
  <c r="K486" i="10"/>
  <c r="H597" i="10"/>
  <c r="D464" i="10"/>
  <c r="H485" i="10"/>
  <c r="L485" i="10"/>
  <c r="H569" i="10"/>
  <c r="K569" i="10"/>
  <c r="D569" i="10"/>
  <c r="K577" i="10"/>
  <c r="D577" i="10"/>
  <c r="H577" i="10"/>
  <c r="H601" i="10"/>
  <c r="D601" i="10"/>
  <c r="D672" i="10"/>
  <c r="A672" i="10"/>
  <c r="L544" i="10"/>
  <c r="J544" i="10"/>
  <c r="K544" i="10"/>
  <c r="K602" i="10"/>
  <c r="I530" i="10"/>
  <c r="D510" i="10"/>
  <c r="I510" i="10"/>
  <c r="A542" i="10"/>
  <c r="L552" i="10"/>
  <c r="J552" i="10"/>
  <c r="J498" i="10"/>
  <c r="H498" i="10"/>
  <c r="H446" i="10"/>
  <c r="K446" i="10"/>
  <c r="K565" i="10"/>
  <c r="L565" i="10"/>
  <c r="L556" i="10"/>
  <c r="K556" i="10"/>
  <c r="J602" i="10"/>
  <c r="A602" i="10"/>
  <c r="A530" i="10"/>
  <c r="L530" i="10"/>
  <c r="L705" i="10"/>
  <c r="I705" i="10"/>
  <c r="J709" i="10"/>
  <c r="H709" i="10"/>
  <c r="B708" i="10"/>
  <c r="C708" i="10"/>
  <c r="M708" i="10"/>
  <c r="C683" i="10"/>
  <c r="M683" i="10"/>
  <c r="B683" i="10"/>
  <c r="C680" i="10"/>
  <c r="M680" i="10"/>
  <c r="B680" i="10"/>
  <c r="B679" i="10"/>
  <c r="M679" i="10"/>
  <c r="C671" i="10"/>
  <c r="M671" i="10"/>
  <c r="C669" i="10"/>
  <c r="M669" i="10"/>
  <c r="B669" i="10"/>
  <c r="I668" i="10"/>
  <c r="D668" i="10"/>
  <c r="K668" i="10"/>
  <c r="C645" i="10"/>
  <c r="M645" i="10"/>
  <c r="M579" i="10"/>
  <c r="C579" i="10"/>
  <c r="B579" i="10"/>
  <c r="H557" i="10"/>
  <c r="K557" i="10"/>
  <c r="J557" i="10"/>
  <c r="C542" i="10"/>
  <c r="D542" i="10" s="1"/>
  <c r="M542" i="10"/>
  <c r="B532" i="10"/>
  <c r="C532" i="10"/>
  <c r="I709" i="10"/>
  <c r="B671" i="10"/>
  <c r="I726" i="10"/>
  <c r="H726" i="10"/>
  <c r="B702" i="10"/>
  <c r="C702" i="10"/>
  <c r="I687" i="10"/>
  <c r="H687" i="10"/>
  <c r="K687" i="10"/>
  <c r="I652" i="10"/>
  <c r="L652" i="10"/>
  <c r="J652" i="10"/>
  <c r="K575" i="10"/>
  <c r="J575" i="10"/>
  <c r="H575" i="10"/>
  <c r="M565" i="10"/>
  <c r="C565" i="10"/>
  <c r="D565" i="10" s="1"/>
  <c r="H564" i="10"/>
  <c r="I564" i="10"/>
  <c r="A557" i="10"/>
  <c r="J687" i="10"/>
  <c r="H668" i="10"/>
  <c r="K564" i="10"/>
  <c r="K726" i="10"/>
  <c r="H652" i="10"/>
  <c r="L687" i="10"/>
  <c r="D709" i="10"/>
  <c r="J711" i="10"/>
  <c r="B716" i="10"/>
  <c r="C716" i="10"/>
  <c r="M716" i="10"/>
  <c r="M715" i="10"/>
  <c r="C715" i="10"/>
  <c r="B715" i="10"/>
  <c r="M702" i="10"/>
  <c r="B686" i="10"/>
  <c r="C686" i="10"/>
  <c r="J685" i="10"/>
  <c r="I685" i="10"/>
  <c r="A685" i="10"/>
  <c r="M664" i="10"/>
  <c r="M661" i="10"/>
  <c r="C661" i="10"/>
  <c r="D661" i="10" s="1"/>
  <c r="B660" i="10"/>
  <c r="M660" i="10"/>
  <c r="C635" i="10"/>
  <c r="M635" i="10"/>
  <c r="B635" i="10"/>
  <c r="C624" i="10"/>
  <c r="B624" i="10"/>
  <c r="M624" i="10"/>
  <c r="J623" i="10"/>
  <c r="K623" i="10"/>
  <c r="L623" i="10"/>
  <c r="B614" i="10"/>
  <c r="C614" i="10"/>
  <c r="M614" i="10"/>
  <c r="C613" i="10"/>
  <c r="M613" i="10"/>
  <c r="B613" i="10"/>
  <c r="B603" i="10"/>
  <c r="C603" i="10"/>
  <c r="M603" i="10"/>
  <c r="C582" i="10"/>
  <c r="B582" i="10"/>
  <c r="M582" i="10"/>
  <c r="K437" i="10"/>
  <c r="I437" i="10"/>
  <c r="A728" i="10"/>
  <c r="J540" i="10"/>
  <c r="L591" i="10"/>
  <c r="J531" i="10"/>
  <c r="L332" i="10"/>
  <c r="K567" i="10"/>
  <c r="J591" i="10"/>
  <c r="J330" i="10"/>
  <c r="I531" i="10"/>
  <c r="C516" i="10"/>
  <c r="M532" i="10"/>
  <c r="D557" i="10"/>
  <c r="A564" i="10"/>
  <c r="B697" i="10"/>
  <c r="A726" i="10"/>
  <c r="D652" i="10"/>
  <c r="A687" i="10"/>
  <c r="A709" i="10"/>
  <c r="K709" i="10"/>
  <c r="D711" i="10"/>
  <c r="C697" i="10"/>
  <c r="B645" i="10"/>
  <c r="C679" i="10"/>
  <c r="C713" i="10"/>
  <c r="D713" i="10" s="1"/>
  <c r="M713" i="10"/>
  <c r="D691" i="10"/>
  <c r="A691" i="10"/>
  <c r="J668" i="10"/>
  <c r="C619" i="10"/>
  <c r="B619" i="10"/>
  <c r="M619" i="10"/>
  <c r="C544" i="10"/>
  <c r="D544" i="10" s="1"/>
  <c r="M544" i="10"/>
  <c r="C543" i="10"/>
  <c r="B543" i="10"/>
  <c r="M506" i="10"/>
  <c r="B506" i="10"/>
  <c r="C506" i="10"/>
  <c r="B503" i="10"/>
  <c r="C503" i="10"/>
  <c r="M503" i="10"/>
  <c r="K475" i="10"/>
  <c r="H475" i="10"/>
  <c r="J475" i="10"/>
  <c r="L475" i="10"/>
  <c r="C403" i="10"/>
  <c r="B403" i="10"/>
  <c r="M403" i="10"/>
  <c r="J719" i="10"/>
  <c r="M637" i="10"/>
  <c r="C667" i="10"/>
  <c r="D667" i="10" s="1"/>
  <c r="L723" i="10"/>
  <c r="H723" i="10"/>
  <c r="D723" i="10"/>
  <c r="C719" i="10"/>
  <c r="D719" i="10" s="1"/>
  <c r="M719" i="10"/>
  <c r="M707" i="10"/>
  <c r="C707" i="10"/>
  <c r="D707" i="10" s="1"/>
  <c r="L694" i="10"/>
  <c r="I694" i="10"/>
  <c r="C693" i="10"/>
  <c r="B693" i="10"/>
  <c r="C670" i="10"/>
  <c r="B670" i="10"/>
  <c r="M670" i="10"/>
  <c r="M667" i="10"/>
  <c r="C663" i="10"/>
  <c r="D663" i="10" s="1"/>
  <c r="M663" i="10"/>
  <c r="D662" i="10"/>
  <c r="B655" i="10"/>
  <c r="M655" i="10"/>
  <c r="H646" i="10"/>
  <c r="I646" i="10"/>
  <c r="B632" i="10"/>
  <c r="M632" i="10"/>
  <c r="C605" i="10"/>
  <c r="D605" i="10" s="1"/>
  <c r="M605" i="10"/>
  <c r="K547" i="10"/>
  <c r="H547" i="10"/>
  <c r="J547" i="10"/>
  <c r="C432" i="10"/>
  <c r="D432" i="10" s="1"/>
  <c r="M432" i="10"/>
  <c r="B355" i="10"/>
  <c r="C355" i="10"/>
  <c r="D206" i="10"/>
  <c r="H206" i="10"/>
  <c r="B204" i="10"/>
  <c r="B718" i="10"/>
  <c r="M718" i="10"/>
  <c r="D710" i="10"/>
  <c r="H710" i="10"/>
  <c r="I710" i="10"/>
  <c r="L707" i="10"/>
  <c r="K707" i="10"/>
  <c r="C685" i="10"/>
  <c r="D685" i="10" s="1"/>
  <c r="M685" i="10"/>
  <c r="M677" i="10"/>
  <c r="B677" i="10"/>
  <c r="L667" i="10"/>
  <c r="K667" i="10"/>
  <c r="C636" i="10"/>
  <c r="M636" i="10"/>
  <c r="B636" i="10"/>
  <c r="L611" i="10"/>
  <c r="D611" i="10"/>
  <c r="H611" i="10"/>
  <c r="C599" i="10"/>
  <c r="D599" i="10" s="1"/>
  <c r="M599" i="10"/>
  <c r="B598" i="10"/>
  <c r="M598" i="10"/>
  <c r="D587" i="10"/>
  <c r="H587" i="10"/>
  <c r="L587" i="10"/>
  <c r="C571" i="10"/>
  <c r="B571" i="10"/>
  <c r="B555" i="10"/>
  <c r="C555" i="10"/>
  <c r="M355" i="10"/>
  <c r="B335" i="10"/>
  <c r="C335" i="10"/>
  <c r="M335" i="10"/>
  <c r="B717" i="10"/>
  <c r="M712" i="10"/>
  <c r="M704" i="10"/>
  <c r="M696" i="10"/>
  <c r="M649" i="10"/>
  <c r="M631" i="10"/>
  <c r="B631" i="10"/>
  <c r="M621" i="10"/>
  <c r="C612" i="10"/>
  <c r="D612" i="10" s="1"/>
  <c r="M607" i="10"/>
  <c r="M591" i="10"/>
  <c r="C531" i="10"/>
  <c r="D531" i="10" s="1"/>
  <c r="M531" i="10"/>
  <c r="M515" i="10"/>
  <c r="B515" i="10"/>
  <c r="C515" i="10"/>
  <c r="C511" i="10"/>
  <c r="B511" i="10"/>
  <c r="M511" i="10"/>
  <c r="C475" i="10"/>
  <c r="D475" i="10" s="1"/>
  <c r="M475" i="10"/>
  <c r="B359" i="10"/>
  <c r="M359" i="10"/>
  <c r="C359" i="10"/>
  <c r="B223" i="10"/>
  <c r="C223" i="10"/>
  <c r="M223" i="10"/>
  <c r="B219" i="10"/>
  <c r="M219" i="10"/>
  <c r="C580" i="10"/>
  <c r="D580" i="10" s="1"/>
  <c r="M580" i="10"/>
  <c r="M547" i="10"/>
  <c r="C547" i="10"/>
  <c r="D547" i="10" s="1"/>
  <c r="B434" i="10"/>
  <c r="M434" i="10"/>
  <c r="A412" i="10"/>
  <c r="J412" i="10"/>
  <c r="L407" i="10"/>
  <c r="H407" i="10"/>
  <c r="M583" i="10"/>
  <c r="M581" i="10"/>
  <c r="C564" i="10"/>
  <c r="D564" i="10" s="1"/>
  <c r="M564" i="10"/>
  <c r="K523" i="10"/>
  <c r="H523" i="10"/>
  <c r="L439" i="10"/>
  <c r="M431" i="10"/>
  <c r="C431" i="10"/>
  <c r="D431" i="10" s="1"/>
  <c r="C427" i="10"/>
  <c r="D427" i="10" s="1"/>
  <c r="M427" i="10"/>
  <c r="C407" i="10"/>
  <c r="D407" i="10" s="1"/>
  <c r="M407" i="10"/>
  <c r="C400" i="10"/>
  <c r="D400" i="10" s="1"/>
  <c r="M400" i="10"/>
  <c r="C319" i="10"/>
  <c r="M319" i="10"/>
  <c r="B319" i="10"/>
  <c r="B252" i="10"/>
  <c r="C252" i="10"/>
  <c r="M252" i="10"/>
  <c r="C195" i="10"/>
  <c r="B195" i="10"/>
  <c r="M195" i="10"/>
  <c r="C575" i="10"/>
  <c r="D575" i="10" s="1"/>
  <c r="M575" i="10"/>
  <c r="H499" i="10"/>
  <c r="K499" i="10"/>
  <c r="M490" i="10"/>
  <c r="B490" i="10"/>
  <c r="C423" i="10"/>
  <c r="B423" i="10"/>
  <c r="H395" i="10"/>
  <c r="K289" i="10"/>
  <c r="L289" i="10"/>
  <c r="J289" i="10"/>
  <c r="C496" i="10"/>
  <c r="D496" i="10" s="1"/>
  <c r="M496" i="10"/>
  <c r="B455" i="10"/>
  <c r="M455" i="10"/>
  <c r="C387" i="10"/>
  <c r="D387" i="10" s="1"/>
  <c r="M387" i="10"/>
  <c r="C311" i="10"/>
  <c r="M311" i="10"/>
  <c r="B311" i="10"/>
  <c r="C287" i="10"/>
  <c r="M287" i="10"/>
  <c r="B287" i="10"/>
  <c r="C273" i="10"/>
  <c r="D273" i="10" s="1"/>
  <c r="M273" i="10"/>
  <c r="B402" i="10"/>
  <c r="M402" i="10"/>
  <c r="C399" i="10"/>
  <c r="D399" i="10" s="1"/>
  <c r="M399" i="10"/>
  <c r="D371" i="10"/>
  <c r="J371" i="10"/>
  <c r="B290" i="10"/>
  <c r="C290" i="10"/>
  <c r="K256" i="10"/>
  <c r="J256" i="10"/>
  <c r="J199" i="10"/>
  <c r="L199" i="10"/>
  <c r="H199" i="10"/>
  <c r="D324" i="10"/>
  <c r="L324" i="10"/>
  <c r="K324" i="10"/>
  <c r="D285" i="10"/>
  <c r="H285" i="10"/>
  <c r="B284" i="10"/>
  <c r="C284" i="10"/>
  <c r="M284" i="10"/>
  <c r="B203" i="10"/>
  <c r="M392" i="10"/>
  <c r="M354" i="10"/>
  <c r="M333" i="10"/>
  <c r="I324" i="10"/>
  <c r="J324" i="10"/>
  <c r="M301" i="10"/>
  <c r="J285" i="10"/>
  <c r="C279" i="10"/>
  <c r="D279" i="10" s="1"/>
  <c r="M279" i="10"/>
  <c r="M212" i="10"/>
  <c r="C212" i="10"/>
  <c r="D212" i="10" s="1"/>
  <c r="C199" i="10"/>
  <c r="D199" i="10" s="1"/>
  <c r="M199" i="10"/>
  <c r="M313" i="10"/>
  <c r="M293" i="10"/>
  <c r="M289" i="10"/>
  <c r="M222" i="10"/>
  <c r="L293" i="10" l="1"/>
  <c r="K293" i="10"/>
  <c r="J293" i="10"/>
  <c r="D293" i="10"/>
  <c r="H293" i="10"/>
  <c r="A293" i="10"/>
  <c r="I293" i="10"/>
  <c r="C696" i="10"/>
  <c r="B696" i="10"/>
  <c r="K685" i="10"/>
  <c r="H685" i="10"/>
  <c r="L685" i="10"/>
  <c r="C676" i="10"/>
  <c r="B676" i="10"/>
  <c r="M676" i="10"/>
  <c r="B659" i="10"/>
  <c r="C659" i="10"/>
  <c r="D659" i="10" s="1"/>
  <c r="M659" i="10"/>
  <c r="C640" i="10"/>
  <c r="M640" i="10"/>
  <c r="B640" i="10"/>
  <c r="B638" i="10"/>
  <c r="C638" i="10"/>
  <c r="M638" i="10"/>
  <c r="B615" i="10"/>
  <c r="M615" i="10"/>
  <c r="C615" i="10"/>
  <c r="B583" i="10"/>
  <c r="C583" i="10"/>
  <c r="C553" i="10"/>
  <c r="B553" i="10"/>
  <c r="M553" i="10"/>
  <c r="I544" i="10"/>
  <c r="H544" i="10"/>
  <c r="A544" i="10"/>
  <c r="M524" i="10"/>
  <c r="B524" i="10"/>
  <c r="C524" i="10"/>
  <c r="C504" i="10"/>
  <c r="B504" i="10"/>
  <c r="M504" i="10"/>
  <c r="B500" i="10"/>
  <c r="C500" i="10"/>
  <c r="M500" i="10"/>
  <c r="M492" i="10"/>
  <c r="C492" i="10"/>
  <c r="B492" i="10"/>
  <c r="C482" i="10"/>
  <c r="B482" i="10"/>
  <c r="M482" i="10"/>
  <c r="M476" i="10"/>
  <c r="B476" i="10"/>
  <c r="C476" i="10"/>
  <c r="M457" i="10"/>
  <c r="B457" i="10"/>
  <c r="C457" i="10"/>
  <c r="L431" i="10"/>
  <c r="A431" i="10"/>
  <c r="H431" i="10"/>
  <c r="I431" i="10"/>
  <c r="J431" i="10"/>
  <c r="K431" i="10"/>
  <c r="C398" i="10"/>
  <c r="B398" i="10"/>
  <c r="M398" i="10"/>
  <c r="C380" i="10"/>
  <c r="M380" i="10"/>
  <c r="B380" i="10"/>
  <c r="B699" i="10"/>
  <c r="M699" i="10"/>
  <c r="C699" i="10"/>
  <c r="C689" i="10"/>
  <c r="B689" i="10"/>
  <c r="M689" i="10"/>
  <c r="C626" i="10"/>
  <c r="M626" i="10"/>
  <c r="B626" i="10"/>
  <c r="A575" i="10"/>
  <c r="I575" i="10"/>
  <c r="L575" i="10"/>
  <c r="B566" i="10"/>
  <c r="C566" i="10"/>
  <c r="M562" i="10"/>
  <c r="B562" i="10"/>
  <c r="C562" i="10"/>
  <c r="B538" i="10"/>
  <c r="M538" i="10"/>
  <c r="C538" i="10"/>
  <c r="C494" i="10"/>
  <c r="B494" i="10"/>
  <c r="M494" i="10"/>
  <c r="M481" i="10"/>
  <c r="C481" i="10"/>
  <c r="B481" i="10"/>
  <c r="M458" i="10"/>
  <c r="C458" i="10"/>
  <c r="B458" i="10"/>
  <c r="B443" i="10"/>
  <c r="C443" i="10"/>
  <c r="M443" i="10"/>
  <c r="B430" i="10"/>
  <c r="M430" i="10"/>
  <c r="C430" i="10"/>
  <c r="M415" i="10"/>
  <c r="B415" i="10"/>
  <c r="C415" i="10"/>
  <c r="B309" i="10"/>
  <c r="M309" i="10"/>
  <c r="C309" i="10"/>
  <c r="C473" i="10"/>
  <c r="B473" i="10"/>
  <c r="M473" i="10"/>
  <c r="M414" i="10"/>
  <c r="B414" i="10"/>
  <c r="C414" i="10"/>
  <c r="C406" i="10"/>
  <c r="B406" i="10"/>
  <c r="M406" i="10"/>
  <c r="B372" i="10"/>
  <c r="C372" i="10"/>
  <c r="M372" i="10"/>
  <c r="B356" i="10"/>
  <c r="C356" i="10"/>
  <c r="M356" i="10"/>
  <c r="C307" i="10"/>
  <c r="M307" i="10"/>
  <c r="B307" i="10"/>
  <c r="C448" i="10"/>
  <c r="M448" i="10"/>
  <c r="B448" i="10"/>
  <c r="C435" i="10"/>
  <c r="M435" i="10"/>
  <c r="B435" i="10"/>
  <c r="C410" i="10"/>
  <c r="B410" i="10"/>
  <c r="M410" i="10"/>
  <c r="C357" i="10"/>
  <c r="B357" i="10"/>
  <c r="M357" i="10"/>
  <c r="C343" i="10"/>
  <c r="M343" i="10"/>
  <c r="B343" i="10"/>
  <c r="C318" i="10"/>
  <c r="B318" i="10"/>
  <c r="M318" i="10"/>
  <c r="C383" i="10"/>
  <c r="B383" i="10"/>
  <c r="M383" i="10"/>
  <c r="B376" i="10"/>
  <c r="M376" i="10"/>
  <c r="C376" i="10"/>
  <c r="C326" i="10"/>
  <c r="M326" i="10"/>
  <c r="B326" i="10"/>
  <c r="C316" i="10"/>
  <c r="B316" i="10"/>
  <c r="M316" i="10"/>
  <c r="M312" i="10"/>
  <c r="B312" i="10"/>
  <c r="C312" i="10"/>
  <c r="M304" i="10"/>
  <c r="B304" i="10"/>
  <c r="C304" i="10"/>
  <c r="M300" i="10"/>
  <c r="B300" i="10"/>
  <c r="C300" i="10"/>
  <c r="C292" i="10"/>
  <c r="M292" i="10"/>
  <c r="B292" i="10"/>
  <c r="B396" i="10"/>
  <c r="M396" i="10"/>
  <c r="C396" i="10"/>
  <c r="D396" i="10" s="1"/>
  <c r="B367" i="10"/>
  <c r="M367" i="10"/>
  <c r="C367" i="10"/>
  <c r="B360" i="10"/>
  <c r="M360" i="10"/>
  <c r="C360" i="10"/>
  <c r="B351" i="10"/>
  <c r="M351" i="10"/>
  <c r="C351" i="10"/>
  <c r="B297" i="10"/>
  <c r="M297" i="10"/>
  <c r="C297" i="10"/>
  <c r="C286" i="10"/>
  <c r="M286" i="10"/>
  <c r="B286" i="10"/>
  <c r="C264" i="10"/>
  <c r="M264" i="10"/>
  <c r="B264" i="10"/>
  <c r="B233" i="10"/>
  <c r="C233" i="10"/>
  <c r="M233" i="10"/>
  <c r="C221" i="10"/>
  <c r="D221" i="10" s="1"/>
  <c r="B221" i="10"/>
  <c r="M221" i="10"/>
  <c r="C241" i="10"/>
  <c r="M241" i="10"/>
  <c r="B241" i="10"/>
  <c r="M231" i="10"/>
  <c r="B231" i="10"/>
  <c r="C231" i="10"/>
  <c r="C281" i="10"/>
  <c r="M281" i="10"/>
  <c r="B281" i="10"/>
  <c r="C276" i="10"/>
  <c r="M276" i="10"/>
  <c r="B276" i="10"/>
  <c r="B269" i="10"/>
  <c r="M269" i="10"/>
  <c r="C269" i="10"/>
  <c r="M255" i="10"/>
  <c r="C255" i="10"/>
  <c r="B255" i="10"/>
  <c r="C238" i="10"/>
  <c r="M238" i="10"/>
  <c r="B238" i="10"/>
  <c r="B220" i="10"/>
  <c r="M220" i="10"/>
  <c r="C220" i="10"/>
  <c r="B193" i="10"/>
  <c r="M193" i="10"/>
  <c r="C193" i="10"/>
  <c r="C239" i="10"/>
  <c r="B239" i="10"/>
  <c r="M239" i="10"/>
  <c r="C229" i="10"/>
  <c r="M229" i="10"/>
  <c r="B229" i="10"/>
  <c r="M216" i="10"/>
  <c r="B216" i="10"/>
  <c r="C216" i="10"/>
  <c r="B205" i="10"/>
  <c r="C205" i="10"/>
  <c r="M205" i="10"/>
  <c r="M194" i="10"/>
  <c r="C194" i="10"/>
  <c r="B194" i="10"/>
  <c r="L522" i="10"/>
  <c r="A522" i="10"/>
  <c r="J522" i="10"/>
  <c r="K522" i="10"/>
  <c r="H522" i="10"/>
  <c r="I522" i="10"/>
  <c r="J637" i="10"/>
  <c r="I637" i="10"/>
  <c r="A637" i="10"/>
  <c r="H637" i="10"/>
  <c r="L637" i="10"/>
  <c r="K637" i="10"/>
  <c r="I732" i="10"/>
  <c r="H732" i="10"/>
  <c r="J732" i="10"/>
  <c r="A732" i="10"/>
  <c r="K732" i="10"/>
  <c r="L732" i="10"/>
  <c r="D732" i="10"/>
  <c r="L46" i="10"/>
  <c r="A46" i="10"/>
  <c r="K84" i="10"/>
  <c r="D84" i="10"/>
  <c r="A84" i="10"/>
  <c r="I84" i="10"/>
  <c r="H84" i="10"/>
  <c r="J84" i="10"/>
  <c r="L84" i="10"/>
  <c r="I85" i="10"/>
  <c r="D85" i="10"/>
  <c r="H81" i="10"/>
  <c r="J81" i="10"/>
  <c r="L81" i="10"/>
  <c r="A51" i="10"/>
  <c r="K51" i="10"/>
  <c r="I51" i="10"/>
  <c r="H51" i="10"/>
  <c r="A79" i="10"/>
  <c r="I79" i="10"/>
  <c r="J79" i="10"/>
  <c r="K79" i="10"/>
  <c r="J119" i="10"/>
  <c r="I119" i="10"/>
  <c r="K173" i="10"/>
  <c r="I173" i="10"/>
  <c r="B690" i="10"/>
  <c r="C690" i="10"/>
  <c r="D690" i="10" s="1"/>
  <c r="M690" i="10"/>
  <c r="B684" i="10"/>
  <c r="M684" i="10"/>
  <c r="C684" i="10"/>
  <c r="D684" i="10" s="1"/>
  <c r="C664" i="10"/>
  <c r="B664" i="10"/>
  <c r="B658" i="10"/>
  <c r="M658" i="10"/>
  <c r="C658" i="10"/>
  <c r="M650" i="10"/>
  <c r="C650" i="10"/>
  <c r="B650" i="10"/>
  <c r="C644" i="10"/>
  <c r="B644" i="10"/>
  <c r="M644" i="10"/>
  <c r="M594" i="10"/>
  <c r="B594" i="10"/>
  <c r="C594" i="10"/>
  <c r="M529" i="10"/>
  <c r="B529" i="10"/>
  <c r="C529" i="10"/>
  <c r="C442" i="10"/>
  <c r="M442" i="10"/>
  <c r="B442" i="10"/>
  <c r="C429" i="10"/>
  <c r="B429" i="10"/>
  <c r="M429" i="10"/>
  <c r="M364" i="10"/>
  <c r="C364" i="10"/>
  <c r="B364" i="10"/>
  <c r="C338" i="10"/>
  <c r="M338" i="10"/>
  <c r="B338" i="10"/>
  <c r="J321" i="10"/>
  <c r="L321" i="10"/>
  <c r="K321" i="10"/>
  <c r="A321" i="10"/>
  <c r="I321" i="10"/>
  <c r="H321" i="10"/>
  <c r="M688" i="10"/>
  <c r="C688" i="10"/>
  <c r="D688" i="10" s="1"/>
  <c r="B688" i="10"/>
  <c r="B654" i="10"/>
  <c r="C654" i="10"/>
  <c r="D654" i="10" s="1"/>
  <c r="M654" i="10"/>
  <c r="C648" i="10"/>
  <c r="M648" i="10"/>
  <c r="B648" i="10"/>
  <c r="M625" i="10"/>
  <c r="C625" i="10"/>
  <c r="B625" i="10"/>
  <c r="M618" i="10"/>
  <c r="B618" i="10"/>
  <c r="C618" i="10"/>
  <c r="B607" i="10"/>
  <c r="C607" i="10"/>
  <c r="B559" i="10"/>
  <c r="M559" i="10"/>
  <c r="C559" i="10"/>
  <c r="D559" i="10" s="1"/>
  <c r="B550" i="10"/>
  <c r="C550" i="10"/>
  <c r="M550" i="10"/>
  <c r="L531" i="10"/>
  <c r="K531" i="10"/>
  <c r="A531" i="10"/>
  <c r="H531" i="10"/>
  <c r="C526" i="10"/>
  <c r="B526" i="10"/>
  <c r="M526" i="10"/>
  <c r="M521" i="10"/>
  <c r="C521" i="10"/>
  <c r="B521" i="10"/>
  <c r="M480" i="10"/>
  <c r="B480" i="10"/>
  <c r="C480" i="10"/>
  <c r="B463" i="10"/>
  <c r="M463" i="10"/>
  <c r="C463" i="10"/>
  <c r="B453" i="10"/>
  <c r="C453" i="10"/>
  <c r="D453" i="10" s="1"/>
  <c r="M453" i="10"/>
  <c r="K465" i="10"/>
  <c r="L465" i="10"/>
  <c r="I465" i="10"/>
  <c r="H465" i="10"/>
  <c r="J465" i="10"/>
  <c r="A465" i="10"/>
  <c r="B450" i="10"/>
  <c r="M450" i="10"/>
  <c r="C450" i="10"/>
  <c r="M441" i="10"/>
  <c r="B441" i="10"/>
  <c r="C441" i="10"/>
  <c r="M425" i="10"/>
  <c r="B425" i="10"/>
  <c r="C425" i="10"/>
  <c r="B421" i="10"/>
  <c r="C421" i="10"/>
  <c r="M421" i="10"/>
  <c r="M401" i="10"/>
  <c r="C401" i="10"/>
  <c r="B401" i="10"/>
  <c r="M327" i="10"/>
  <c r="C327" i="10"/>
  <c r="B327" i="10"/>
  <c r="B305" i="10"/>
  <c r="C305" i="10"/>
  <c r="M305" i="10"/>
  <c r="J279" i="10"/>
  <c r="H279" i="10"/>
  <c r="I279" i="10"/>
  <c r="L279" i="10"/>
  <c r="A279" i="10"/>
  <c r="K279" i="10"/>
  <c r="M445" i="10"/>
  <c r="B445" i="10"/>
  <c r="C445" i="10"/>
  <c r="C366" i="10"/>
  <c r="B366" i="10"/>
  <c r="M366" i="10"/>
  <c r="A303" i="10"/>
  <c r="H303" i="10"/>
  <c r="L303" i="10"/>
  <c r="K303" i="10"/>
  <c r="I303" i="10"/>
  <c r="J303" i="10"/>
  <c r="B389" i="10"/>
  <c r="C389" i="10"/>
  <c r="M389" i="10"/>
  <c r="B382" i="10"/>
  <c r="M382" i="10"/>
  <c r="C382" i="10"/>
  <c r="C349" i="10"/>
  <c r="M349" i="10"/>
  <c r="B349" i="10"/>
  <c r="B342" i="10"/>
  <c r="M342" i="10"/>
  <c r="C342" i="10"/>
  <c r="B334" i="10"/>
  <c r="M334" i="10"/>
  <c r="C334" i="10"/>
  <c r="B325" i="10"/>
  <c r="C325" i="10"/>
  <c r="D325" i="10" s="1"/>
  <c r="C315" i="10"/>
  <c r="D315" i="10" s="1"/>
  <c r="B315" i="10"/>
  <c r="M315" i="10"/>
  <c r="B302" i="10"/>
  <c r="C302" i="10"/>
  <c r="M302" i="10"/>
  <c r="C299" i="10"/>
  <c r="B299" i="10"/>
  <c r="M299" i="10"/>
  <c r="B201" i="10"/>
  <c r="C201" i="10"/>
  <c r="M201" i="10"/>
  <c r="M374" i="10"/>
  <c r="C374" i="10"/>
  <c r="B374" i="10"/>
  <c r="C282" i="10"/>
  <c r="M282" i="10"/>
  <c r="B282" i="10"/>
  <c r="B278" i="10"/>
  <c r="C278" i="10"/>
  <c r="M278" i="10"/>
  <c r="B263" i="10"/>
  <c r="C263" i="10"/>
  <c r="M263" i="10"/>
  <c r="M254" i="10"/>
  <c r="C254" i="10"/>
  <c r="B254" i="10"/>
  <c r="M240" i="10"/>
  <c r="B240" i="10"/>
  <c r="C240" i="10"/>
  <c r="C232" i="10"/>
  <c r="B232" i="10"/>
  <c r="C274" i="10"/>
  <c r="M274" i="10"/>
  <c r="B274" i="10"/>
  <c r="M280" i="10"/>
  <c r="B280" i="10"/>
  <c r="C280" i="10"/>
  <c r="M275" i="10"/>
  <c r="B275" i="10"/>
  <c r="C275" i="10"/>
  <c r="M268" i="10"/>
  <c r="B268" i="10"/>
  <c r="C268" i="10"/>
  <c r="B258" i="10"/>
  <c r="M258" i="10"/>
  <c r="C258" i="10"/>
  <c r="C251" i="10"/>
  <c r="B251" i="10"/>
  <c r="M251" i="10"/>
  <c r="C244" i="10"/>
  <c r="M244" i="10"/>
  <c r="B244" i="10"/>
  <c r="C237" i="10"/>
  <c r="B237" i="10"/>
  <c r="B215" i="10"/>
  <c r="C215" i="10"/>
  <c r="M215" i="10"/>
  <c r="C204" i="10"/>
  <c r="M204" i="10"/>
  <c r="K199" i="10"/>
  <c r="A199" i="10"/>
  <c r="I199" i="10"/>
  <c r="M208" i="10"/>
  <c r="C208" i="10"/>
  <c r="D208" i="10" s="1"/>
  <c r="B208" i="10"/>
  <c r="A630" i="10"/>
  <c r="H630" i="10"/>
  <c r="K630" i="10"/>
  <c r="L630" i="10"/>
  <c r="J630" i="10"/>
  <c r="I630" i="10"/>
  <c r="I540" i="10"/>
  <c r="A540" i="10"/>
  <c r="K540" i="10"/>
  <c r="D540" i="10"/>
  <c r="A673" i="10"/>
  <c r="J673" i="10"/>
  <c r="L673" i="10"/>
  <c r="H673" i="10"/>
  <c r="D673" i="10"/>
  <c r="I673" i="10"/>
  <c r="K673" i="10"/>
  <c r="J723" i="10"/>
  <c r="A723" i="10"/>
  <c r="K723" i="10"/>
  <c r="I723" i="10"/>
  <c r="A724" i="10"/>
  <c r="H724" i="10"/>
  <c r="L724" i="10"/>
  <c r="K724" i="10"/>
  <c r="D724" i="10"/>
  <c r="J724" i="10"/>
  <c r="I724" i="10"/>
  <c r="D630" i="10"/>
  <c r="H41" i="10"/>
  <c r="J41" i="10"/>
  <c r="J121" i="10"/>
  <c r="I121" i="10"/>
  <c r="K121" i="10"/>
  <c r="J63" i="10"/>
  <c r="L63" i="10"/>
  <c r="L156" i="10"/>
  <c r="H156" i="10"/>
  <c r="I156" i="10"/>
  <c r="L96" i="10"/>
  <c r="D96" i="10"/>
  <c r="D395" i="10"/>
  <c r="D726" i="10"/>
  <c r="L447" i="10"/>
  <c r="J447" i="10"/>
  <c r="K447" i="10"/>
  <c r="A447" i="10"/>
  <c r="D447" i="10"/>
  <c r="I447" i="10"/>
  <c r="H447" i="10"/>
  <c r="B675" i="10"/>
  <c r="M675" i="10"/>
  <c r="C675" i="10"/>
  <c r="L663" i="10"/>
  <c r="I663" i="10"/>
  <c r="H663" i="10"/>
  <c r="C649" i="10"/>
  <c r="B649" i="10"/>
  <c r="B639" i="10"/>
  <c r="M639" i="10"/>
  <c r="C639" i="10"/>
  <c r="M633" i="10"/>
  <c r="B633" i="10"/>
  <c r="C633" i="10"/>
  <c r="M622" i="10"/>
  <c r="B622" i="10"/>
  <c r="C622" i="10"/>
  <c r="B609" i="10"/>
  <c r="C609" i="10"/>
  <c r="M609" i="10"/>
  <c r="C593" i="10"/>
  <c r="B593" i="10"/>
  <c r="M593" i="10"/>
  <c r="C585" i="10"/>
  <c r="M585" i="10"/>
  <c r="B585" i="10"/>
  <c r="C581" i="10"/>
  <c r="B581" i="10"/>
  <c r="C573" i="10"/>
  <c r="M573" i="10"/>
  <c r="B573" i="10"/>
  <c r="J542" i="10"/>
  <c r="I542" i="10"/>
  <c r="H542" i="10"/>
  <c r="L542" i="10"/>
  <c r="K542" i="10"/>
  <c r="C517" i="10"/>
  <c r="B517" i="10"/>
  <c r="M517" i="10"/>
  <c r="B502" i="10"/>
  <c r="M502" i="10"/>
  <c r="C502" i="10"/>
  <c r="M467" i="10"/>
  <c r="B467" i="10"/>
  <c r="C467" i="10"/>
  <c r="D467" i="10" s="1"/>
  <c r="C454" i="10"/>
  <c r="M454" i="10"/>
  <c r="B454" i="10"/>
  <c r="C422" i="10"/>
  <c r="B422" i="10"/>
  <c r="M422" i="10"/>
  <c r="M409" i="10"/>
  <c r="B409" i="10"/>
  <c r="C409" i="10"/>
  <c r="L387" i="10"/>
  <c r="A387" i="10"/>
  <c r="I387" i="10"/>
  <c r="B331" i="10"/>
  <c r="M331" i="10"/>
  <c r="C331" i="10"/>
  <c r="M647" i="10"/>
  <c r="C647" i="10"/>
  <c r="B647" i="10"/>
  <c r="C628" i="10"/>
  <c r="B628" i="10"/>
  <c r="M628" i="10"/>
  <c r="B617" i="10"/>
  <c r="M617" i="10"/>
  <c r="C617" i="10"/>
  <c r="B606" i="10"/>
  <c r="M606" i="10"/>
  <c r="C606" i="10"/>
  <c r="D606" i="10" s="1"/>
  <c r="M590" i="10"/>
  <c r="B590" i="10"/>
  <c r="C590" i="10"/>
  <c r="B568" i="10"/>
  <c r="M568" i="10"/>
  <c r="C568" i="10"/>
  <c r="J564" i="10"/>
  <c r="L564" i="10"/>
  <c r="C558" i="10"/>
  <c r="B558" i="10"/>
  <c r="M558" i="10"/>
  <c r="M549" i="10"/>
  <c r="C549" i="10"/>
  <c r="B549" i="10"/>
  <c r="C534" i="10"/>
  <c r="M534" i="10"/>
  <c r="B534" i="10"/>
  <c r="M513" i="10"/>
  <c r="B513" i="10"/>
  <c r="C513" i="10"/>
  <c r="M497" i="10"/>
  <c r="B497" i="10"/>
  <c r="C497" i="10"/>
  <c r="C461" i="10"/>
  <c r="M461" i="10"/>
  <c r="B461" i="10"/>
  <c r="A451" i="10"/>
  <c r="I451" i="10"/>
  <c r="L451" i="10"/>
  <c r="J451" i="10"/>
  <c r="H451" i="10"/>
  <c r="K451" i="10"/>
  <c r="M418" i="10"/>
  <c r="B418" i="10"/>
  <c r="C418" i="10"/>
  <c r="C408" i="10"/>
  <c r="M408" i="10"/>
  <c r="B408" i="10"/>
  <c r="C369" i="10"/>
  <c r="M369" i="10"/>
  <c r="B369" i="10"/>
  <c r="C333" i="10"/>
  <c r="B333" i="10"/>
  <c r="C294" i="10"/>
  <c r="B294" i="10"/>
  <c r="M294" i="10"/>
  <c r="A475" i="10"/>
  <c r="I475" i="10"/>
  <c r="B471" i="10"/>
  <c r="C471" i="10"/>
  <c r="M471" i="10"/>
  <c r="C449" i="10"/>
  <c r="M449" i="10"/>
  <c r="B449" i="10"/>
  <c r="B428" i="10"/>
  <c r="C428" i="10"/>
  <c r="D428" i="10" s="1"/>
  <c r="M428" i="10"/>
  <c r="B424" i="10"/>
  <c r="M424" i="10"/>
  <c r="C424" i="10"/>
  <c r="M420" i="10"/>
  <c r="B420" i="10"/>
  <c r="C420" i="10"/>
  <c r="M336" i="10"/>
  <c r="B336" i="10"/>
  <c r="C336" i="10"/>
  <c r="C478" i="10"/>
  <c r="B478" i="10"/>
  <c r="M478" i="10"/>
  <c r="B444" i="10"/>
  <c r="C444" i="10"/>
  <c r="M444" i="10"/>
  <c r="M433" i="10"/>
  <c r="C433" i="10"/>
  <c r="B433" i="10"/>
  <c r="B340" i="10"/>
  <c r="M340" i="10"/>
  <c r="C340" i="10"/>
  <c r="M328" i="10"/>
  <c r="B328" i="10"/>
  <c r="C328" i="10"/>
  <c r="B295" i="10"/>
  <c r="C295" i="10"/>
  <c r="M295" i="10"/>
  <c r="C207" i="10"/>
  <c r="M207" i="10"/>
  <c r="B207" i="10"/>
  <c r="B381" i="10"/>
  <c r="M381" i="10"/>
  <c r="C381" i="10"/>
  <c r="M348" i="10"/>
  <c r="B348" i="10"/>
  <c r="C348" i="10"/>
  <c r="B310" i="10"/>
  <c r="M310" i="10"/>
  <c r="C310" i="10"/>
  <c r="B298" i="10"/>
  <c r="C298" i="10"/>
  <c r="M298" i="10"/>
  <c r="B405" i="10"/>
  <c r="C405" i="10"/>
  <c r="D405" i="10" s="1"/>
  <c r="M405" i="10"/>
  <c r="M394" i="10"/>
  <c r="C394" i="10"/>
  <c r="B394" i="10"/>
  <c r="C385" i="10"/>
  <c r="B385" i="10"/>
  <c r="M385" i="10"/>
  <c r="C379" i="10"/>
  <c r="M379" i="10"/>
  <c r="B379" i="10"/>
  <c r="C362" i="10"/>
  <c r="B362" i="10"/>
  <c r="M362" i="10"/>
  <c r="M352" i="10"/>
  <c r="B352" i="10"/>
  <c r="C352" i="10"/>
  <c r="M341" i="10"/>
  <c r="C341" i="10"/>
  <c r="B341" i="10"/>
  <c r="I212" i="10"/>
  <c r="J212" i="10"/>
  <c r="K212" i="10"/>
  <c r="H212" i="10"/>
  <c r="A212" i="10"/>
  <c r="L212" i="10"/>
  <c r="M288" i="10"/>
  <c r="B288" i="10"/>
  <c r="C288" i="10"/>
  <c r="C196" i="10"/>
  <c r="M196" i="10"/>
  <c r="B196" i="10"/>
  <c r="J273" i="10"/>
  <c r="K273" i="10"/>
  <c r="A273" i="10"/>
  <c r="L273" i="10"/>
  <c r="H273" i="10"/>
  <c r="I273" i="10"/>
  <c r="M277" i="10"/>
  <c r="B277" i="10"/>
  <c r="C277" i="10"/>
  <c r="B267" i="10"/>
  <c r="M267" i="10"/>
  <c r="C267" i="10"/>
  <c r="M257" i="10"/>
  <c r="B257" i="10"/>
  <c r="C257" i="10"/>
  <c r="C230" i="10"/>
  <c r="M230" i="10"/>
  <c r="B230" i="10"/>
  <c r="C213" i="10"/>
  <c r="M213" i="10"/>
  <c r="B213" i="10"/>
  <c r="B243" i="10"/>
  <c r="C243" i="10"/>
  <c r="M243" i="10"/>
  <c r="B228" i="10"/>
  <c r="M228" i="10"/>
  <c r="C228" i="10"/>
  <c r="M218" i="10"/>
  <c r="B218" i="10"/>
  <c r="C218" i="10"/>
  <c r="C209" i="10"/>
  <c r="M209" i="10"/>
  <c r="B209" i="10"/>
  <c r="M203" i="10"/>
  <c r="C203" i="10"/>
  <c r="M198" i="10"/>
  <c r="C198" i="10"/>
  <c r="B198" i="10"/>
  <c r="L479" i="10"/>
  <c r="A479" i="10"/>
  <c r="D479" i="10"/>
  <c r="I703" i="10"/>
  <c r="J703" i="10"/>
  <c r="K703" i="10"/>
  <c r="A703" i="10"/>
  <c r="L703" i="10"/>
  <c r="H703" i="10"/>
  <c r="A498" i="10"/>
  <c r="I498" i="10"/>
  <c r="K498" i="10"/>
  <c r="D498" i="10"/>
  <c r="L498" i="10"/>
  <c r="D522" i="10"/>
  <c r="L140" i="10"/>
  <c r="H140" i="10"/>
  <c r="I80" i="10"/>
  <c r="J80" i="10"/>
  <c r="K80" i="10"/>
  <c r="K172" i="10"/>
  <c r="J172" i="10"/>
  <c r="A172" i="10"/>
  <c r="L172" i="10"/>
  <c r="K47" i="10"/>
  <c r="L47" i="10"/>
  <c r="I47" i="10"/>
  <c r="J47" i="10"/>
  <c r="H47" i="10"/>
  <c r="D47" i="10"/>
  <c r="A47" i="10"/>
  <c r="D52" i="10"/>
  <c r="J52" i="10"/>
  <c r="L52" i="10"/>
  <c r="K52" i="10"/>
  <c r="I52" i="10"/>
  <c r="J2" i="10"/>
  <c r="L2" i="10"/>
  <c r="A67" i="10"/>
  <c r="I67" i="10"/>
  <c r="J67" i="10"/>
  <c r="L375" i="10"/>
  <c r="H375" i="10"/>
  <c r="D375" i="10"/>
  <c r="I375" i="10"/>
  <c r="J375" i="10"/>
  <c r="K375" i="10"/>
  <c r="A375" i="10"/>
  <c r="B692" i="10"/>
  <c r="C692" i="10"/>
  <c r="M692" i="10"/>
  <c r="B674" i="10"/>
  <c r="C674" i="10"/>
  <c r="M674" i="10"/>
  <c r="B643" i="10"/>
  <c r="M643" i="10"/>
  <c r="C643" i="10"/>
  <c r="M584" i="10"/>
  <c r="B584" i="10"/>
  <c r="C584" i="10"/>
  <c r="L580" i="10"/>
  <c r="J580" i="10"/>
  <c r="K580" i="10"/>
  <c r="I580" i="10"/>
  <c r="H580" i="10"/>
  <c r="A580" i="10"/>
  <c r="B541" i="10"/>
  <c r="M541" i="10"/>
  <c r="C541" i="10"/>
  <c r="D541" i="10" s="1"/>
  <c r="B525" i="10"/>
  <c r="C525" i="10"/>
  <c r="M525" i="10"/>
  <c r="B516" i="10"/>
  <c r="M516" i="10"/>
  <c r="C505" i="10"/>
  <c r="M505" i="10"/>
  <c r="B505" i="10"/>
  <c r="C501" i="10"/>
  <c r="M501" i="10"/>
  <c r="B501" i="10"/>
  <c r="C462" i="10"/>
  <c r="B462" i="10"/>
  <c r="M462" i="10"/>
  <c r="M452" i="10"/>
  <c r="B452" i="10"/>
  <c r="C452" i="10"/>
  <c r="M417" i="10"/>
  <c r="B417" i="10"/>
  <c r="C417" i="10"/>
  <c r="C353" i="10"/>
  <c r="M353" i="10"/>
  <c r="B353" i="10"/>
  <c r="C314" i="10"/>
  <c r="M314" i="10"/>
  <c r="B314" i="10"/>
  <c r="M247" i="10"/>
  <c r="B247" i="10"/>
  <c r="C247" i="10"/>
  <c r="B695" i="10"/>
  <c r="C695" i="10"/>
  <c r="M695" i="10"/>
  <c r="C641" i="10"/>
  <c r="B641" i="10"/>
  <c r="M641" i="10"/>
  <c r="B627" i="10"/>
  <c r="M627" i="10"/>
  <c r="C627" i="10"/>
  <c r="B620" i="10"/>
  <c r="M620" i="10"/>
  <c r="C620" i="10"/>
  <c r="M616" i="10"/>
  <c r="B616" i="10"/>
  <c r="C616" i="10"/>
  <c r="L605" i="10"/>
  <c r="K605" i="10"/>
  <c r="H605" i="10"/>
  <c r="I605" i="10"/>
  <c r="J605" i="10"/>
  <c r="A605" i="10"/>
  <c r="J589" i="10"/>
  <c r="L589" i="10"/>
  <c r="K589" i="10"/>
  <c r="A589" i="10"/>
  <c r="I589" i="10"/>
  <c r="H589" i="10"/>
  <c r="C576" i="10"/>
  <c r="M576" i="10"/>
  <c r="B576" i="10"/>
  <c r="C567" i="10"/>
  <c r="M567" i="10"/>
  <c r="M563" i="10"/>
  <c r="B563" i="10"/>
  <c r="C563" i="10"/>
  <c r="B548" i="10"/>
  <c r="M548" i="10"/>
  <c r="C548" i="10"/>
  <c r="M533" i="10"/>
  <c r="C533" i="10"/>
  <c r="B533" i="10"/>
  <c r="C519" i="10"/>
  <c r="M519" i="10"/>
  <c r="B519" i="10"/>
  <c r="M485" i="10"/>
  <c r="C485" i="10"/>
  <c r="C466" i="10"/>
  <c r="B466" i="10"/>
  <c r="M466" i="10"/>
  <c r="A432" i="10"/>
  <c r="K432" i="10"/>
  <c r="J432" i="10"/>
  <c r="L432" i="10"/>
  <c r="C416" i="10"/>
  <c r="M416" i="10"/>
  <c r="B416" i="10"/>
  <c r="M272" i="10"/>
  <c r="B272" i="10"/>
  <c r="C272" i="10"/>
  <c r="M474" i="10"/>
  <c r="C474" i="10"/>
  <c r="B474" i="10"/>
  <c r="C470" i="10"/>
  <c r="M470" i="10"/>
  <c r="B470" i="10"/>
  <c r="B460" i="10"/>
  <c r="C460" i="10"/>
  <c r="M460" i="10"/>
  <c r="K427" i="10"/>
  <c r="L427" i="10"/>
  <c r="H427" i="10"/>
  <c r="I427" i="10"/>
  <c r="A427" i="10"/>
  <c r="J427" i="10"/>
  <c r="K407" i="10"/>
  <c r="A407" i="10"/>
  <c r="I407" i="10"/>
  <c r="J407" i="10"/>
  <c r="C390" i="10"/>
  <c r="B390" i="10"/>
  <c r="M390" i="10"/>
  <c r="B378" i="10"/>
  <c r="M378" i="10"/>
  <c r="C378" i="10"/>
  <c r="B358" i="10"/>
  <c r="M358" i="10"/>
  <c r="C358" i="10"/>
  <c r="D358" i="10" s="1"/>
  <c r="C350" i="10"/>
  <c r="B350" i="10"/>
  <c r="M350" i="10"/>
  <c r="M271" i="10"/>
  <c r="B271" i="10"/>
  <c r="C271" i="10"/>
  <c r="B477" i="10"/>
  <c r="C477" i="10"/>
  <c r="D477" i="10" s="1"/>
  <c r="M477" i="10"/>
  <c r="B459" i="10"/>
  <c r="C459" i="10"/>
  <c r="M459" i="10"/>
  <c r="B411" i="10"/>
  <c r="C411" i="10"/>
  <c r="M411" i="10"/>
  <c r="B373" i="10"/>
  <c r="C373" i="10"/>
  <c r="D373" i="10" s="1"/>
  <c r="M373" i="10"/>
  <c r="M344" i="10"/>
  <c r="B344" i="10"/>
  <c r="C344" i="10"/>
  <c r="M320" i="10"/>
  <c r="B320" i="10"/>
  <c r="C320" i="10"/>
  <c r="C308" i="10"/>
  <c r="B308" i="10"/>
  <c r="M308" i="10"/>
  <c r="L400" i="10"/>
  <c r="K400" i="10"/>
  <c r="M377" i="10"/>
  <c r="B377" i="10"/>
  <c r="C377" i="10"/>
  <c r="B347" i="10"/>
  <c r="C347" i="10"/>
  <c r="M347" i="10"/>
  <c r="B339" i="10"/>
  <c r="C339" i="10"/>
  <c r="M339" i="10"/>
  <c r="B317" i="10"/>
  <c r="M317" i="10"/>
  <c r="C317" i="10"/>
  <c r="D317" i="10" s="1"/>
  <c r="B313" i="10"/>
  <c r="C313" i="10"/>
  <c r="B301" i="10"/>
  <c r="C301" i="10"/>
  <c r="C253" i="10"/>
  <c r="M253" i="10"/>
  <c r="B253" i="10"/>
  <c r="C404" i="10"/>
  <c r="M404" i="10"/>
  <c r="B404" i="10"/>
  <c r="M393" i="10"/>
  <c r="B393" i="10"/>
  <c r="C393" i="10"/>
  <c r="C384" i="10"/>
  <c r="B384" i="10"/>
  <c r="M384" i="10"/>
  <c r="M361" i="10"/>
  <c r="C361" i="10"/>
  <c r="B361" i="10"/>
  <c r="C329" i="10"/>
  <c r="B329" i="10"/>
  <c r="M329" i="10"/>
  <c r="C291" i="10"/>
  <c r="B291" i="10"/>
  <c r="M291" i="10"/>
  <c r="B283" i="10"/>
  <c r="M283" i="10"/>
  <c r="C283" i="10"/>
  <c r="M246" i="10"/>
  <c r="C246" i="10"/>
  <c r="B246" i="10"/>
  <c r="C235" i="10"/>
  <c r="M235" i="10"/>
  <c r="B235" i="10"/>
  <c r="C192" i="10"/>
  <c r="B192" i="10"/>
  <c r="M192" i="10"/>
  <c r="M234" i="10"/>
  <c r="C234" i="10"/>
  <c r="B234" i="10"/>
  <c r="C210" i="10"/>
  <c r="M210" i="10"/>
  <c r="B210" i="10"/>
  <c r="C266" i="10"/>
  <c r="D266" i="10" s="1"/>
  <c r="M266" i="10"/>
  <c r="B266" i="10"/>
  <c r="M248" i="10"/>
  <c r="B248" i="10"/>
  <c r="C248" i="10"/>
  <c r="B222" i="10"/>
  <c r="C222" i="10"/>
  <c r="B249" i="10"/>
  <c r="M249" i="10"/>
  <c r="C249" i="10"/>
  <c r="B242" i="10"/>
  <c r="C242" i="10"/>
  <c r="M242" i="10"/>
  <c r="B227" i="10"/>
  <c r="M227" i="10"/>
  <c r="C227" i="10"/>
  <c r="B217" i="10"/>
  <c r="C217" i="10"/>
  <c r="M217" i="10"/>
  <c r="B202" i="10"/>
  <c r="M202" i="10"/>
  <c r="C202" i="10"/>
  <c r="C214" i="10"/>
  <c r="M214" i="10"/>
  <c r="B214" i="10"/>
  <c r="K730" i="10"/>
  <c r="J730" i="10"/>
  <c r="I730" i="10"/>
  <c r="D730" i="10"/>
  <c r="L730" i="10"/>
  <c r="H730" i="10"/>
  <c r="A730" i="10"/>
  <c r="L551" i="10"/>
  <c r="I551" i="10"/>
  <c r="K551" i="10"/>
  <c r="A551" i="10"/>
  <c r="H551" i="10"/>
  <c r="J551" i="10"/>
  <c r="I591" i="10"/>
  <c r="A591" i="10"/>
  <c r="H591" i="10"/>
  <c r="D591" i="10"/>
  <c r="K591" i="10"/>
  <c r="K704" i="10"/>
  <c r="J704" i="10"/>
  <c r="D704" i="10"/>
  <c r="L711" i="10"/>
  <c r="K711" i="10"/>
  <c r="H711" i="10"/>
  <c r="D551" i="10"/>
  <c r="J143" i="10"/>
  <c r="H143" i="10"/>
  <c r="D143" i="10"/>
  <c r="K143" i="10"/>
  <c r="L154" i="10"/>
  <c r="H154" i="10"/>
  <c r="K154" i="10"/>
  <c r="D99" i="10"/>
  <c r="L99" i="10"/>
  <c r="H99" i="10"/>
  <c r="A187" i="10"/>
  <c r="I187" i="10"/>
  <c r="K187" i="10"/>
  <c r="D187" i="10"/>
  <c r="H5" i="10"/>
  <c r="L5" i="10"/>
  <c r="J5" i="10"/>
  <c r="I5" i="10"/>
  <c r="I107" i="10"/>
  <c r="H107" i="10"/>
  <c r="J107" i="10"/>
  <c r="L13" i="10"/>
  <c r="A13" i="10"/>
  <c r="H13" i="10"/>
  <c r="I13" i="10"/>
  <c r="J19" i="10"/>
  <c r="L19" i="10"/>
  <c r="H19" i="10"/>
  <c r="I19" i="10"/>
  <c r="D19" i="10"/>
  <c r="K19" i="10"/>
  <c r="A19" i="10"/>
  <c r="D236" i="10"/>
  <c r="A236" i="10"/>
  <c r="K236" i="10"/>
  <c r="H236" i="10"/>
  <c r="I236" i="10"/>
  <c r="J236" i="10"/>
  <c r="L236" i="10"/>
  <c r="J337" i="10"/>
  <c r="K337" i="10"/>
  <c r="L337" i="10"/>
  <c r="A337" i="10"/>
  <c r="H337" i="10"/>
  <c r="D337" i="10"/>
  <c r="I337" i="10"/>
  <c r="L668" i="10"/>
  <c r="A668" i="10"/>
  <c r="J651" i="10"/>
  <c r="A651" i="10"/>
  <c r="L651" i="10"/>
  <c r="H651" i="10"/>
  <c r="I651" i="10"/>
  <c r="D651" i="10"/>
  <c r="K651" i="10"/>
  <c r="H439" i="10"/>
  <c r="I439" i="10"/>
  <c r="D439" i="10"/>
  <c r="A439" i="10"/>
  <c r="K439" i="10"/>
  <c r="J439" i="10"/>
  <c r="I370" i="10"/>
  <c r="L370" i="10"/>
  <c r="A370" i="10"/>
  <c r="J370" i="10"/>
  <c r="H370" i="10"/>
  <c r="D370" i="10"/>
  <c r="K370" i="10"/>
  <c r="J488" i="10"/>
  <c r="D488" i="10"/>
  <c r="K488" i="10"/>
  <c r="A488" i="10"/>
  <c r="L488" i="10"/>
  <c r="I488" i="10"/>
  <c r="H488" i="10"/>
  <c r="A535" i="10"/>
  <c r="D535" i="10"/>
  <c r="L535" i="10"/>
  <c r="K535" i="10"/>
  <c r="J535" i="10"/>
  <c r="H535" i="10"/>
  <c r="I535" i="10"/>
  <c r="J726" i="10"/>
  <c r="L726" i="10"/>
  <c r="L712" i="10"/>
  <c r="A712" i="10"/>
  <c r="I712" i="10"/>
  <c r="H712" i="10"/>
  <c r="D712" i="10"/>
  <c r="J712" i="10"/>
  <c r="K712" i="10"/>
  <c r="D545" i="10"/>
  <c r="D546" i="10"/>
  <c r="A546" i="10"/>
  <c r="L546" i="10"/>
  <c r="J546" i="10"/>
  <c r="I546" i="10"/>
  <c r="K546" i="10"/>
  <c r="H546" i="10"/>
  <c r="L600" i="10"/>
  <c r="K600" i="10"/>
  <c r="H600" i="10"/>
  <c r="D600" i="10"/>
  <c r="J600" i="10"/>
  <c r="I600" i="10"/>
  <c r="A600" i="10"/>
  <c r="L103" i="10"/>
  <c r="J103" i="10"/>
  <c r="I103" i="10"/>
  <c r="D103" i="10"/>
  <c r="K103" i="10"/>
  <c r="L87" i="10"/>
  <c r="H87" i="10"/>
  <c r="K87" i="10"/>
  <c r="D87" i="10"/>
  <c r="J87" i="10"/>
  <c r="J197" i="10"/>
  <c r="D197" i="10"/>
  <c r="J152" i="10"/>
  <c r="K152" i="10"/>
  <c r="A152" i="10"/>
  <c r="L149" i="10"/>
  <c r="K149" i="10"/>
  <c r="J149" i="10"/>
  <c r="I149" i="10"/>
  <c r="H149" i="10"/>
  <c r="D28" i="10"/>
  <c r="H28" i="10"/>
  <c r="A28" i="10"/>
  <c r="L28" i="10"/>
  <c r="K28" i="10"/>
  <c r="J150" i="10"/>
  <c r="K150" i="10"/>
  <c r="A150" i="10"/>
  <c r="D150" i="10"/>
  <c r="I150" i="10"/>
  <c r="H150" i="10"/>
  <c r="L150" i="10"/>
  <c r="L138" i="10"/>
  <c r="K138" i="10"/>
  <c r="I138" i="10"/>
  <c r="D138" i="10"/>
  <c r="A138" i="10"/>
  <c r="I137" i="10"/>
  <c r="D137" i="10"/>
  <c r="H137" i="10"/>
  <c r="K137" i="10"/>
  <c r="J137" i="10"/>
  <c r="A137" i="10"/>
  <c r="L137" i="10"/>
  <c r="I141" i="10"/>
  <c r="D141" i="10"/>
  <c r="H141" i="10"/>
  <c r="A141" i="10"/>
  <c r="L261" i="10"/>
  <c r="J261" i="10"/>
  <c r="H261" i="10"/>
  <c r="D261" i="10"/>
  <c r="I261" i="10"/>
  <c r="K261" i="10"/>
  <c r="A261" i="10"/>
  <c r="I134" i="10"/>
  <c r="H134" i="10"/>
  <c r="K134" i="10"/>
  <c r="D134" i="10"/>
  <c r="A134" i="10"/>
  <c r="L134" i="10"/>
  <c r="J134" i="10"/>
  <c r="D116" i="10"/>
  <c r="I116" i="10"/>
  <c r="H116" i="10"/>
  <c r="L116" i="10"/>
  <c r="J116" i="10"/>
  <c r="J186" i="10"/>
  <c r="L186" i="10"/>
  <c r="D186" i="10"/>
  <c r="K186" i="10"/>
  <c r="I186" i="10"/>
  <c r="A186" i="10"/>
  <c r="L181" i="10"/>
  <c r="D181" i="10"/>
  <c r="K181" i="10"/>
  <c r="I181" i="10"/>
  <c r="A206" i="10"/>
  <c r="I289" i="10"/>
  <c r="D289" i="10"/>
  <c r="A289" i="10"/>
  <c r="H289" i="10"/>
  <c r="L306" i="10"/>
  <c r="I306" i="10"/>
  <c r="D306" i="10"/>
  <c r="K306" i="10"/>
  <c r="J306" i="10"/>
  <c r="A306" i="10"/>
  <c r="H306" i="10"/>
  <c r="J211" i="10"/>
  <c r="K211" i="10"/>
  <c r="H211" i="10"/>
  <c r="L211" i="10"/>
  <c r="I211" i="10"/>
  <c r="A211" i="10"/>
  <c r="D211" i="10"/>
  <c r="I285" i="10"/>
  <c r="A285" i="10"/>
  <c r="L285" i="10"/>
  <c r="K285" i="10"/>
  <c r="L391" i="10"/>
  <c r="A391" i="10"/>
  <c r="D391" i="10"/>
  <c r="J391" i="10"/>
  <c r="H391" i="10"/>
  <c r="I391" i="10"/>
  <c r="K391" i="10"/>
  <c r="K507" i="10"/>
  <c r="H507" i="10"/>
  <c r="D507" i="10"/>
  <c r="I507" i="10"/>
  <c r="J507" i="10"/>
  <c r="L507" i="10"/>
  <c r="A507" i="10"/>
  <c r="I322" i="10"/>
  <c r="H322" i="10"/>
  <c r="A322" i="10"/>
  <c r="D322" i="10"/>
  <c r="K322" i="10"/>
  <c r="L322" i="10"/>
  <c r="J322" i="10"/>
  <c r="L371" i="10"/>
  <c r="K371" i="10"/>
  <c r="I371" i="10"/>
  <c r="H371" i="10"/>
  <c r="A371" i="10"/>
  <c r="J570" i="10"/>
  <c r="A570" i="10"/>
  <c r="D570" i="10"/>
  <c r="K570" i="10"/>
  <c r="I570" i="10"/>
  <c r="H570" i="10"/>
  <c r="L570" i="10"/>
  <c r="D687" i="10"/>
  <c r="L486" i="10"/>
  <c r="D486" i="10"/>
  <c r="A485" i="10"/>
  <c r="D485" i="10"/>
  <c r="I485" i="10"/>
  <c r="K485" i="10"/>
  <c r="J485" i="10"/>
  <c r="A10" i="10"/>
  <c r="L10" i="10"/>
  <c r="D10" i="10"/>
  <c r="H10" i="10"/>
  <c r="J6" i="10"/>
  <c r="A6" i="10"/>
  <c r="I6" i="10"/>
  <c r="D6" i="10"/>
  <c r="K6" i="10"/>
  <c r="L68" i="10"/>
  <c r="A68" i="10"/>
  <c r="H68" i="10"/>
  <c r="I68" i="10"/>
  <c r="J68" i="10"/>
  <c r="K68" i="10"/>
  <c r="I42" i="10"/>
  <c r="L42" i="10"/>
  <c r="D42" i="10"/>
  <c r="H224" i="10"/>
  <c r="K224" i="10"/>
  <c r="L224" i="10"/>
  <c r="D224" i="10"/>
  <c r="I224" i="10"/>
  <c r="J224" i="10"/>
  <c r="A224" i="10"/>
  <c r="A245" i="10"/>
  <c r="L245" i="10"/>
  <c r="J245" i="10"/>
  <c r="K245" i="10"/>
  <c r="D245" i="10"/>
  <c r="I245" i="10"/>
  <c r="H245" i="10"/>
  <c r="A250" i="10"/>
  <c r="I250" i="10"/>
  <c r="K250" i="10"/>
  <c r="J250" i="10"/>
  <c r="D250" i="10"/>
  <c r="L250" i="10"/>
  <c r="H250" i="10"/>
  <c r="J260" i="10"/>
  <c r="I260" i="10"/>
  <c r="A260" i="10"/>
  <c r="L260" i="10"/>
  <c r="K260" i="10"/>
  <c r="H260" i="10"/>
  <c r="A426" i="10"/>
  <c r="L426" i="10"/>
  <c r="H426" i="10"/>
  <c r="D426" i="10"/>
  <c r="J426" i="10"/>
  <c r="K426" i="10"/>
  <c r="I426" i="10"/>
  <c r="D76" i="10"/>
  <c r="L76" i="10"/>
  <c r="A76" i="10"/>
  <c r="H76" i="10"/>
  <c r="A78" i="10"/>
  <c r="L78" i="10"/>
  <c r="J78" i="10"/>
  <c r="D78" i="10"/>
  <c r="H78" i="10"/>
  <c r="K78" i="10"/>
  <c r="I78" i="10"/>
  <c r="L37" i="10"/>
  <c r="K37" i="10"/>
  <c r="J37" i="10"/>
  <c r="D37" i="10"/>
  <c r="A37" i="10"/>
  <c r="L190" i="10"/>
  <c r="D190" i="10"/>
  <c r="A190" i="10"/>
  <c r="J190" i="10"/>
  <c r="I25" i="10"/>
  <c r="H25" i="10"/>
  <c r="D25" i="10"/>
  <c r="L25" i="10"/>
  <c r="J25" i="10"/>
  <c r="K206" i="10"/>
  <c r="J206" i="10"/>
  <c r="I256" i="10"/>
  <c r="L256" i="10"/>
  <c r="A256" i="10"/>
  <c r="K345" i="10"/>
  <c r="L345" i="10"/>
  <c r="J345" i="10"/>
  <c r="A345" i="10"/>
  <c r="D345" i="10"/>
  <c r="I345" i="10"/>
  <c r="H345" i="10"/>
  <c r="D527" i="10"/>
  <c r="H527" i="10"/>
  <c r="I527" i="10"/>
  <c r="K527" i="10"/>
  <c r="J527" i="10"/>
  <c r="L527" i="10"/>
  <c r="A527" i="10"/>
  <c r="A567" i="10"/>
  <c r="H567" i="10"/>
  <c r="L567" i="10"/>
  <c r="J567" i="10"/>
  <c r="D567" i="10"/>
  <c r="I567" i="10"/>
  <c r="K395" i="10"/>
  <c r="L395" i="10"/>
  <c r="A395" i="10"/>
  <c r="I395" i="10"/>
  <c r="J395" i="10"/>
  <c r="K386" i="10"/>
  <c r="A386" i="10"/>
  <c r="L386" i="10"/>
  <c r="J386" i="10"/>
  <c r="I386" i="10"/>
  <c r="D386" i="10"/>
  <c r="H386" i="10"/>
  <c r="A528" i="10"/>
  <c r="H528" i="10"/>
  <c r="J528" i="10"/>
  <c r="D528" i="10"/>
  <c r="I528" i="10"/>
  <c r="K528" i="10"/>
  <c r="L528" i="10"/>
  <c r="D700" i="10"/>
  <c r="K700" i="10"/>
  <c r="A700" i="10"/>
  <c r="I700" i="10"/>
  <c r="L700" i="10"/>
  <c r="J700" i="10"/>
  <c r="H700" i="10"/>
  <c r="D694" i="10"/>
  <c r="K694" i="10"/>
  <c r="J694" i="10"/>
  <c r="A694" i="10"/>
  <c r="J456" i="10"/>
  <c r="H456" i="10"/>
  <c r="D456" i="10"/>
  <c r="I456" i="10"/>
  <c r="K456" i="10"/>
  <c r="A456" i="10"/>
  <c r="L456" i="10"/>
  <c r="H588" i="10"/>
  <c r="D588" i="10"/>
  <c r="J588" i="10"/>
  <c r="K588" i="10"/>
  <c r="A588" i="10"/>
  <c r="L588" i="10"/>
  <c r="I588" i="10"/>
  <c r="J653" i="10"/>
  <c r="I653" i="10"/>
  <c r="A653" i="10"/>
  <c r="L653" i="10"/>
  <c r="H653" i="10"/>
  <c r="K653" i="10"/>
  <c r="D653" i="10"/>
  <c r="L672" i="10"/>
  <c r="I672" i="10"/>
  <c r="J672" i="10"/>
  <c r="K691" i="10"/>
  <c r="I691" i="10"/>
  <c r="J691" i="10"/>
  <c r="J530" i="10"/>
  <c r="H530" i="10"/>
  <c r="D530" i="10"/>
  <c r="K530" i="10"/>
  <c r="A545" i="10"/>
  <c r="J545" i="10"/>
  <c r="L545" i="10"/>
  <c r="H545" i="10"/>
  <c r="K545" i="10"/>
  <c r="I545" i="10"/>
  <c r="I604" i="10"/>
  <c r="L604" i="10"/>
  <c r="J604" i="10"/>
  <c r="A604" i="10"/>
  <c r="H604" i="10"/>
  <c r="D604" i="10"/>
  <c r="K604" i="10"/>
  <c r="H256" i="10"/>
  <c r="D256" i="10"/>
  <c r="L206" i="10"/>
  <c r="H694" i="10"/>
  <c r="L691" i="10"/>
  <c r="H672" i="10"/>
  <c r="L6" i="10"/>
  <c r="I486" i="10"/>
  <c r="K42" i="10"/>
  <c r="H392" i="10"/>
  <c r="I392" i="10"/>
  <c r="J392" i="10"/>
  <c r="D392" i="10"/>
  <c r="K392" i="10"/>
  <c r="A392" i="10"/>
  <c r="L392" i="10"/>
  <c r="A587" i="10"/>
  <c r="K587" i="10"/>
  <c r="J587" i="10"/>
  <c r="I587" i="10"/>
  <c r="A523" i="10"/>
  <c r="L523" i="10"/>
  <c r="I523" i="10"/>
  <c r="D523" i="10"/>
  <c r="J523" i="10"/>
  <c r="I354" i="10"/>
  <c r="H354" i="10"/>
  <c r="L354" i="10"/>
  <c r="K354" i="10"/>
  <c r="J354" i="10"/>
  <c r="D354" i="10"/>
  <c r="A354" i="10"/>
  <c r="L720" i="10"/>
  <c r="J720" i="10"/>
  <c r="H720" i="10"/>
  <c r="A720" i="10"/>
  <c r="D720" i="10"/>
  <c r="I720" i="10"/>
  <c r="K720" i="10"/>
  <c r="L731" i="10"/>
  <c r="H731" i="10"/>
  <c r="K731" i="10"/>
  <c r="I731" i="10"/>
  <c r="D731" i="10"/>
  <c r="J731" i="10"/>
  <c r="A731" i="10"/>
  <c r="L472" i="10"/>
  <c r="A472" i="10"/>
  <c r="J472" i="10"/>
  <c r="D472" i="10"/>
  <c r="H472" i="10"/>
  <c r="K472" i="10"/>
  <c r="I472" i="10"/>
  <c r="L722" i="10"/>
  <c r="H722" i="10"/>
  <c r="D722" i="10"/>
  <c r="K722" i="10"/>
  <c r="L554" i="10"/>
  <c r="A554" i="10"/>
  <c r="J554" i="10"/>
  <c r="D554" i="10"/>
  <c r="I554" i="10"/>
  <c r="K554" i="10"/>
  <c r="H554" i="10"/>
  <c r="H678" i="10"/>
  <c r="K678" i="10"/>
  <c r="L678" i="10"/>
  <c r="A678" i="10"/>
  <c r="J678" i="10"/>
  <c r="I678" i="10"/>
  <c r="H226" i="10"/>
  <c r="L226" i="10"/>
  <c r="A226" i="10"/>
  <c r="J226" i="10"/>
  <c r="I226" i="10"/>
  <c r="K226" i="10"/>
  <c r="H225" i="10"/>
  <c r="J225" i="10"/>
  <c r="D225" i="10"/>
  <c r="K225" i="10"/>
  <c r="A225" i="10"/>
  <c r="L225" i="10"/>
  <c r="I225" i="10"/>
  <c r="K259" i="10"/>
  <c r="A259" i="10"/>
  <c r="J259" i="10"/>
  <c r="D260" i="10"/>
  <c r="L262" i="10"/>
  <c r="D262" i="10"/>
  <c r="K262" i="10"/>
  <c r="H262" i="10"/>
  <c r="J270" i="10"/>
  <c r="D270" i="10"/>
  <c r="A270" i="10"/>
  <c r="K270" i="10"/>
  <c r="L270" i="10"/>
  <c r="I270" i="10"/>
  <c r="H270" i="10"/>
  <c r="H440" i="10"/>
  <c r="I440" i="10"/>
  <c r="A440" i="10"/>
  <c r="J440" i="10"/>
  <c r="L440" i="10"/>
  <c r="K440" i="10"/>
  <c r="D440" i="10"/>
  <c r="J64" i="10"/>
  <c r="H64" i="10"/>
  <c r="D64" i="10"/>
  <c r="K64" i="10"/>
  <c r="A64" i="10"/>
  <c r="I64" i="10"/>
  <c r="L64" i="10"/>
  <c r="D115" i="10"/>
  <c r="L115" i="10"/>
  <c r="J115" i="10"/>
  <c r="H115" i="10"/>
  <c r="A115" i="10"/>
  <c r="I97" i="10"/>
  <c r="D97" i="10"/>
  <c r="L101" i="10"/>
  <c r="D101" i="10"/>
  <c r="K101" i="10"/>
  <c r="A101" i="10"/>
  <c r="J179" i="10"/>
  <c r="K179" i="10"/>
  <c r="I179" i="10"/>
  <c r="H178" i="10"/>
  <c r="A178" i="10"/>
  <c r="D178" i="10"/>
  <c r="I178" i="10"/>
  <c r="K178" i="10"/>
  <c r="J178" i="10"/>
  <c r="L55" i="10"/>
  <c r="A55" i="10"/>
  <c r="D55" i="10"/>
  <c r="I55" i="10"/>
  <c r="J127" i="10"/>
  <c r="L127" i="10"/>
  <c r="K127" i="10"/>
  <c r="H127" i="10"/>
  <c r="I127" i="10"/>
  <c r="A69" i="10"/>
  <c r="K69" i="10"/>
  <c r="J69" i="10"/>
  <c r="H284" i="10"/>
  <c r="D284" i="10"/>
  <c r="I284" i="10"/>
  <c r="L284" i="10"/>
  <c r="A284" i="10"/>
  <c r="K284" i="10"/>
  <c r="J284" i="10"/>
  <c r="L402" i="10"/>
  <c r="I402" i="10"/>
  <c r="K402" i="10"/>
  <c r="J402" i="10"/>
  <c r="A402" i="10"/>
  <c r="H402" i="10"/>
  <c r="D402" i="10"/>
  <c r="L455" i="10"/>
  <c r="D455" i="10"/>
  <c r="H455" i="10"/>
  <c r="I455" i="10"/>
  <c r="K455" i="10"/>
  <c r="J455" i="10"/>
  <c r="A455" i="10"/>
  <c r="L423" i="10"/>
  <c r="D423" i="10"/>
  <c r="H423" i="10"/>
  <c r="J423" i="10"/>
  <c r="K423" i="10"/>
  <c r="A423" i="10"/>
  <c r="I423" i="10"/>
  <c r="I490" i="10"/>
  <c r="D490" i="10"/>
  <c r="H490" i="10"/>
  <c r="A490" i="10"/>
  <c r="K490" i="10"/>
  <c r="L490" i="10"/>
  <c r="J490" i="10"/>
  <c r="H359" i="10"/>
  <c r="L359" i="10"/>
  <c r="D359" i="10"/>
  <c r="A359" i="10"/>
  <c r="K359" i="10"/>
  <c r="I359" i="10"/>
  <c r="J359" i="10"/>
  <c r="H511" i="10"/>
  <c r="D511" i="10"/>
  <c r="I511" i="10"/>
  <c r="L511" i="10"/>
  <c r="A511" i="10"/>
  <c r="J511" i="10"/>
  <c r="K511" i="10"/>
  <c r="H335" i="10"/>
  <c r="A335" i="10"/>
  <c r="I335" i="10"/>
  <c r="D335" i="10"/>
  <c r="K335" i="10"/>
  <c r="J335" i="10"/>
  <c r="L335" i="10"/>
  <c r="L571" i="10"/>
  <c r="H571" i="10"/>
  <c r="J571" i="10"/>
  <c r="I571" i="10"/>
  <c r="D571" i="10"/>
  <c r="A571" i="10"/>
  <c r="K571" i="10"/>
  <c r="I636" i="10"/>
  <c r="A636" i="10"/>
  <c r="K636" i="10"/>
  <c r="D636" i="10"/>
  <c r="H636" i="10"/>
  <c r="L636" i="10"/>
  <c r="J636" i="10"/>
  <c r="J677" i="10"/>
  <c r="K677" i="10"/>
  <c r="L677" i="10"/>
  <c r="D677" i="10"/>
  <c r="A677" i="10"/>
  <c r="H677" i="10"/>
  <c r="I677" i="10"/>
  <c r="K632" i="10"/>
  <c r="D632" i="10"/>
  <c r="J632" i="10"/>
  <c r="L632" i="10"/>
  <c r="I632" i="10"/>
  <c r="A632" i="10"/>
  <c r="H632" i="10"/>
  <c r="D655" i="10"/>
  <c r="A655" i="10"/>
  <c r="J655" i="10"/>
  <c r="I655" i="10"/>
  <c r="K655" i="10"/>
  <c r="L655" i="10"/>
  <c r="H655" i="10"/>
  <c r="A693" i="10"/>
  <c r="L693" i="10"/>
  <c r="K693" i="10"/>
  <c r="J693" i="10"/>
  <c r="D693" i="10"/>
  <c r="H693" i="10"/>
  <c r="I693" i="10"/>
  <c r="H403" i="10"/>
  <c r="K403" i="10"/>
  <c r="D403" i="10"/>
  <c r="A403" i="10"/>
  <c r="I403" i="10"/>
  <c r="J403" i="10"/>
  <c r="L403" i="10"/>
  <c r="H619" i="10"/>
  <c r="D619" i="10"/>
  <c r="I619" i="10"/>
  <c r="L619" i="10"/>
  <c r="J619" i="10"/>
  <c r="K619" i="10"/>
  <c r="A619" i="10"/>
  <c r="I614" i="10"/>
  <c r="L614" i="10"/>
  <c r="J614" i="10"/>
  <c r="K614" i="10"/>
  <c r="H614" i="10"/>
  <c r="A614" i="10"/>
  <c r="D614" i="10"/>
  <c r="K715" i="10"/>
  <c r="D715" i="10"/>
  <c r="L715" i="10"/>
  <c r="H715" i="10"/>
  <c r="I715" i="10"/>
  <c r="A715" i="10"/>
  <c r="J715" i="10"/>
  <c r="J671" i="10"/>
  <c r="L671" i="10"/>
  <c r="H671" i="10"/>
  <c r="D671" i="10"/>
  <c r="K671" i="10"/>
  <c r="I671" i="10"/>
  <c r="A671" i="10"/>
  <c r="J532" i="10"/>
  <c r="I532" i="10"/>
  <c r="K532" i="10"/>
  <c r="D532" i="10"/>
  <c r="H532" i="10"/>
  <c r="L532" i="10"/>
  <c r="A532" i="10"/>
  <c r="L579" i="10"/>
  <c r="H579" i="10"/>
  <c r="J579" i="10"/>
  <c r="K579" i="10"/>
  <c r="D579" i="10"/>
  <c r="A579" i="10"/>
  <c r="I579" i="10"/>
  <c r="J669" i="10"/>
  <c r="D669" i="10"/>
  <c r="L669" i="10"/>
  <c r="A669" i="10"/>
  <c r="H669" i="10"/>
  <c r="K669" i="10"/>
  <c r="I669" i="10"/>
  <c r="I708" i="10"/>
  <c r="D708" i="10"/>
  <c r="K708" i="10"/>
  <c r="L708" i="10"/>
  <c r="A708" i="10"/>
  <c r="H708" i="10"/>
  <c r="J708" i="10"/>
  <c r="K148" i="10"/>
  <c r="A148" i="10"/>
  <c r="D148" i="10"/>
  <c r="J148" i="10"/>
  <c r="I148" i="10"/>
  <c r="L148" i="10"/>
  <c r="H148" i="10"/>
  <c r="D183" i="10"/>
  <c r="I183" i="10"/>
  <c r="L183" i="10"/>
  <c r="J183" i="10"/>
  <c r="K183" i="10"/>
  <c r="H183" i="10"/>
  <c r="A183" i="10"/>
  <c r="D151" i="10"/>
  <c r="I151" i="10"/>
  <c r="L151" i="10"/>
  <c r="H151" i="10"/>
  <c r="J151" i="10"/>
  <c r="A151" i="10"/>
  <c r="K151" i="10"/>
  <c r="A122" i="10"/>
  <c r="J122" i="10"/>
  <c r="K122" i="10"/>
  <c r="D122" i="10"/>
  <c r="H122" i="10"/>
  <c r="L122" i="10"/>
  <c r="I122" i="10"/>
  <c r="K177" i="10"/>
  <c r="J177" i="10"/>
  <c r="I177" i="10"/>
  <c r="L177" i="10"/>
  <c r="H177" i="10"/>
  <c r="D177" i="10"/>
  <c r="A177" i="10"/>
  <c r="J11" i="10"/>
  <c r="H11" i="10"/>
  <c r="A11" i="10"/>
  <c r="L11" i="10"/>
  <c r="I11" i="10"/>
  <c r="K11" i="10"/>
  <c r="D11" i="10"/>
  <c r="L161" i="10"/>
  <c r="J161" i="10"/>
  <c r="H161" i="10"/>
  <c r="A161" i="10"/>
  <c r="I161" i="10"/>
  <c r="K161" i="10"/>
  <c r="D161" i="10"/>
  <c r="D94" i="10"/>
  <c r="H94" i="10"/>
  <c r="J94" i="10"/>
  <c r="I94" i="10"/>
  <c r="L94" i="10"/>
  <c r="A94" i="10"/>
  <c r="K94" i="10"/>
  <c r="J92" i="10"/>
  <c r="L92" i="10"/>
  <c r="I92" i="10"/>
  <c r="K92" i="10"/>
  <c r="H92" i="10"/>
  <c r="D92" i="10"/>
  <c r="A92" i="10"/>
  <c r="I139" i="10"/>
  <c r="L139" i="10"/>
  <c r="H139" i="10"/>
  <c r="D139" i="10"/>
  <c r="K139" i="10"/>
  <c r="A139" i="10"/>
  <c r="J139" i="10"/>
  <c r="K12" i="10"/>
  <c r="H12" i="10"/>
  <c r="L12" i="10"/>
  <c r="I12" i="10"/>
  <c r="D12" i="10"/>
  <c r="J12" i="10"/>
  <c r="A12" i="10"/>
  <c r="I155" i="10"/>
  <c r="L155" i="10"/>
  <c r="H155" i="10"/>
  <c r="K155" i="10"/>
  <c r="A155" i="10"/>
  <c r="D155" i="10"/>
  <c r="J155" i="10"/>
  <c r="A319" i="10"/>
  <c r="D319" i="10"/>
  <c r="K319" i="10"/>
  <c r="H319" i="10"/>
  <c r="J319" i="10"/>
  <c r="L319" i="10"/>
  <c r="I319" i="10"/>
  <c r="L434" i="10"/>
  <c r="J434" i="10"/>
  <c r="I434" i="10"/>
  <c r="D434" i="10"/>
  <c r="A434" i="10"/>
  <c r="K434" i="10"/>
  <c r="H434" i="10"/>
  <c r="J223" i="10"/>
  <c r="L223" i="10"/>
  <c r="K223" i="10"/>
  <c r="H223" i="10"/>
  <c r="A223" i="10"/>
  <c r="D223" i="10"/>
  <c r="I223" i="10"/>
  <c r="A717" i="10"/>
  <c r="K717" i="10"/>
  <c r="H717" i="10"/>
  <c r="D717" i="10"/>
  <c r="I717" i="10"/>
  <c r="J717" i="10"/>
  <c r="L717" i="10"/>
  <c r="L506" i="10"/>
  <c r="K506" i="10"/>
  <c r="J506" i="10"/>
  <c r="I506" i="10"/>
  <c r="A506" i="10"/>
  <c r="D506" i="10"/>
  <c r="H506" i="10"/>
  <c r="J645" i="10"/>
  <c r="D645" i="10"/>
  <c r="L645" i="10"/>
  <c r="I645" i="10"/>
  <c r="H645" i="10"/>
  <c r="K645" i="10"/>
  <c r="A645" i="10"/>
  <c r="K624" i="10"/>
  <c r="I624" i="10"/>
  <c r="D624" i="10"/>
  <c r="H624" i="10"/>
  <c r="L624" i="10"/>
  <c r="A624" i="10"/>
  <c r="J624" i="10"/>
  <c r="K716" i="10"/>
  <c r="D716" i="10"/>
  <c r="I716" i="10"/>
  <c r="A716" i="10"/>
  <c r="J716" i="10"/>
  <c r="L716" i="10"/>
  <c r="H716" i="10"/>
  <c r="L142" i="10"/>
  <c r="D142" i="10"/>
  <c r="I142" i="10"/>
  <c r="A142" i="10"/>
  <c r="J142" i="10"/>
  <c r="K142" i="10"/>
  <c r="H142" i="10"/>
  <c r="D135" i="10"/>
  <c r="I135" i="10"/>
  <c r="L135" i="10"/>
  <c r="H135" i="10"/>
  <c r="K135" i="10"/>
  <c r="A135" i="10"/>
  <c r="J135" i="10"/>
  <c r="J35" i="10"/>
  <c r="H35" i="10"/>
  <c r="A35" i="10"/>
  <c r="K35" i="10"/>
  <c r="D35" i="10"/>
  <c r="I35" i="10"/>
  <c r="L35" i="10"/>
  <c r="L158" i="10"/>
  <c r="K158" i="10"/>
  <c r="A158" i="10"/>
  <c r="D158" i="10"/>
  <c r="H158" i="10"/>
  <c r="I158" i="10"/>
  <c r="J158" i="10"/>
  <c r="L111" i="10"/>
  <c r="H111" i="10"/>
  <c r="J111" i="10"/>
  <c r="A111" i="10"/>
  <c r="K111" i="10"/>
  <c r="D111" i="10"/>
  <c r="I111" i="10"/>
  <c r="J203" i="10"/>
  <c r="K203" i="10"/>
  <c r="L203" i="10"/>
  <c r="H203" i="10"/>
  <c r="D203" i="10"/>
  <c r="A203" i="10"/>
  <c r="I203" i="10"/>
  <c r="I290" i="10"/>
  <c r="L290" i="10"/>
  <c r="J290" i="10"/>
  <c r="K290" i="10"/>
  <c r="H290" i="10"/>
  <c r="A290" i="10"/>
  <c r="D290" i="10"/>
  <c r="D311" i="10"/>
  <c r="H311" i="10"/>
  <c r="I311" i="10"/>
  <c r="J311" i="10"/>
  <c r="K311" i="10"/>
  <c r="L311" i="10"/>
  <c r="A311" i="10"/>
  <c r="L219" i="10"/>
  <c r="K219" i="10"/>
  <c r="J219" i="10"/>
  <c r="I219" i="10"/>
  <c r="A219" i="10"/>
  <c r="D219" i="10"/>
  <c r="H219" i="10"/>
  <c r="I598" i="10"/>
  <c r="L598" i="10"/>
  <c r="A598" i="10"/>
  <c r="K598" i="10"/>
  <c r="H598" i="10"/>
  <c r="D598" i="10"/>
  <c r="J598" i="10"/>
  <c r="D718" i="10"/>
  <c r="H718" i="10"/>
  <c r="I718" i="10"/>
  <c r="J718" i="10"/>
  <c r="L718" i="10"/>
  <c r="K718" i="10"/>
  <c r="A718" i="10"/>
  <c r="J355" i="10"/>
  <c r="K355" i="10"/>
  <c r="A355" i="10"/>
  <c r="H355" i="10"/>
  <c r="L355" i="10"/>
  <c r="I355" i="10"/>
  <c r="D355" i="10"/>
  <c r="L670" i="10"/>
  <c r="D670" i="10"/>
  <c r="I670" i="10"/>
  <c r="H670" i="10"/>
  <c r="K670" i="10"/>
  <c r="A670" i="10"/>
  <c r="J670" i="10"/>
  <c r="K697" i="10"/>
  <c r="H697" i="10"/>
  <c r="J697" i="10"/>
  <c r="L697" i="10"/>
  <c r="D697" i="10"/>
  <c r="I697" i="10"/>
  <c r="A697" i="10"/>
  <c r="L603" i="10"/>
  <c r="A603" i="10"/>
  <c r="I603" i="10"/>
  <c r="D603" i="10"/>
  <c r="H603" i="10"/>
  <c r="K603" i="10"/>
  <c r="J603" i="10"/>
  <c r="L702" i="10"/>
  <c r="I702" i="10"/>
  <c r="H702" i="10"/>
  <c r="A702" i="10"/>
  <c r="D702" i="10"/>
  <c r="K702" i="10"/>
  <c r="J702" i="10"/>
  <c r="D679" i="10"/>
  <c r="K679" i="10"/>
  <c r="H679" i="10"/>
  <c r="A679" i="10"/>
  <c r="J679" i="10"/>
  <c r="I679" i="10"/>
  <c r="L679" i="10"/>
  <c r="K683" i="10"/>
  <c r="D683" i="10"/>
  <c r="H683" i="10"/>
  <c r="L683" i="10"/>
  <c r="A683" i="10"/>
  <c r="I683" i="10"/>
  <c r="J683" i="10"/>
  <c r="I123" i="10"/>
  <c r="L123" i="10"/>
  <c r="H123" i="10"/>
  <c r="J123" i="10"/>
  <c r="D123" i="10"/>
  <c r="K123" i="10"/>
  <c r="A123" i="10"/>
  <c r="D117" i="10"/>
  <c r="K117" i="10"/>
  <c r="I117" i="10"/>
  <c r="L117" i="10"/>
  <c r="A117" i="10"/>
  <c r="H117" i="10"/>
  <c r="J117" i="10"/>
  <c r="K75" i="10"/>
  <c r="D75" i="10"/>
  <c r="I75" i="10"/>
  <c r="H75" i="10"/>
  <c r="L75" i="10"/>
  <c r="J75" i="10"/>
  <c r="A75" i="10"/>
  <c r="L82" i="10"/>
  <c r="I82" i="10"/>
  <c r="D82" i="10"/>
  <c r="J82" i="10"/>
  <c r="H82" i="10"/>
  <c r="A82" i="10"/>
  <c r="K82" i="10"/>
  <c r="K180" i="10"/>
  <c r="I180" i="10"/>
  <c r="A180" i="10"/>
  <c r="H180" i="10"/>
  <c r="D180" i="10"/>
  <c r="J180" i="10"/>
  <c r="L180" i="10"/>
  <c r="J89" i="10"/>
  <c r="D89" i="10"/>
  <c r="I89" i="10"/>
  <c r="K89" i="10"/>
  <c r="H89" i="10"/>
  <c r="L89" i="10"/>
  <c r="A89" i="10"/>
  <c r="H36" i="10"/>
  <c r="A36" i="10"/>
  <c r="J36" i="10"/>
  <c r="K36" i="10"/>
  <c r="D36" i="10"/>
  <c r="L36" i="10"/>
  <c r="I36" i="10"/>
  <c r="I166" i="10"/>
  <c r="H166" i="10"/>
  <c r="A166" i="10"/>
  <c r="L166" i="10"/>
  <c r="J166" i="10"/>
  <c r="K166" i="10"/>
  <c r="D166" i="10"/>
  <c r="A170" i="10"/>
  <c r="J170" i="10"/>
  <c r="H170" i="10"/>
  <c r="D170" i="10"/>
  <c r="L170" i="10"/>
  <c r="I170" i="10"/>
  <c r="K170" i="10"/>
  <c r="D31" i="10"/>
  <c r="H31" i="10"/>
  <c r="J31" i="10"/>
  <c r="K31" i="10"/>
  <c r="L31" i="10"/>
  <c r="I31" i="10"/>
  <c r="A31" i="10"/>
  <c r="L185" i="10"/>
  <c r="J185" i="10"/>
  <c r="H185" i="10"/>
  <c r="I185" i="10"/>
  <c r="D185" i="10"/>
  <c r="A185" i="10"/>
  <c r="K185" i="10"/>
  <c r="I45" i="10"/>
  <c r="L45" i="10"/>
  <c r="D45" i="10"/>
  <c r="K45" i="10"/>
  <c r="J45" i="10"/>
  <c r="H45" i="10"/>
  <c r="A45" i="10"/>
  <c r="A287" i="10"/>
  <c r="H287" i="10"/>
  <c r="K287" i="10"/>
  <c r="L287" i="10"/>
  <c r="J287" i="10"/>
  <c r="D287" i="10"/>
  <c r="I287" i="10"/>
  <c r="J195" i="10"/>
  <c r="L195" i="10"/>
  <c r="K195" i="10"/>
  <c r="A195" i="10"/>
  <c r="I195" i="10"/>
  <c r="H195" i="10"/>
  <c r="D195" i="10"/>
  <c r="H252" i="10"/>
  <c r="D252" i="10"/>
  <c r="I252" i="10"/>
  <c r="L252" i="10"/>
  <c r="K252" i="10"/>
  <c r="A252" i="10"/>
  <c r="J252" i="10"/>
  <c r="K515" i="10"/>
  <c r="D515" i="10"/>
  <c r="H515" i="10"/>
  <c r="J515" i="10"/>
  <c r="A515" i="10"/>
  <c r="I515" i="10"/>
  <c r="L515" i="10"/>
  <c r="J631" i="10"/>
  <c r="I631" i="10"/>
  <c r="H631" i="10"/>
  <c r="A631" i="10"/>
  <c r="L631" i="10"/>
  <c r="D631" i="10"/>
  <c r="K631" i="10"/>
  <c r="J555" i="10"/>
  <c r="D555" i="10"/>
  <c r="H555" i="10"/>
  <c r="K555" i="10"/>
  <c r="L555" i="10"/>
  <c r="A555" i="10"/>
  <c r="I555" i="10"/>
  <c r="D204" i="10"/>
  <c r="J204" i="10"/>
  <c r="L204" i="10"/>
  <c r="H204" i="10"/>
  <c r="A204" i="10"/>
  <c r="K204" i="10"/>
  <c r="I204" i="10"/>
  <c r="L503" i="10"/>
  <c r="A503" i="10"/>
  <c r="D503" i="10"/>
  <c r="J503" i="10"/>
  <c r="K503" i="10"/>
  <c r="H503" i="10"/>
  <c r="I503" i="10"/>
  <c r="K543" i="10"/>
  <c r="A543" i="10"/>
  <c r="H543" i="10"/>
  <c r="I543" i="10"/>
  <c r="J543" i="10"/>
  <c r="D543" i="10"/>
  <c r="L543" i="10"/>
  <c r="L582" i="10"/>
  <c r="I582" i="10"/>
  <c r="A582" i="10"/>
  <c r="D582" i="10"/>
  <c r="J582" i="10"/>
  <c r="K582" i="10"/>
  <c r="H582" i="10"/>
  <c r="I613" i="10"/>
  <c r="H613" i="10"/>
  <c r="L613" i="10"/>
  <c r="K613" i="10"/>
  <c r="D613" i="10"/>
  <c r="J613" i="10"/>
  <c r="A613" i="10"/>
  <c r="L635" i="10"/>
  <c r="K635" i="10"/>
  <c r="H635" i="10"/>
  <c r="I635" i="10"/>
  <c r="D635" i="10"/>
  <c r="A635" i="10"/>
  <c r="J635" i="10"/>
  <c r="D660" i="10"/>
  <c r="I660" i="10"/>
  <c r="H660" i="10"/>
  <c r="A660" i="10"/>
  <c r="K660" i="10"/>
  <c r="L660" i="10"/>
  <c r="J660" i="10"/>
  <c r="D686" i="10"/>
  <c r="K686" i="10"/>
  <c r="I686" i="10"/>
  <c r="A686" i="10"/>
  <c r="J686" i="10"/>
  <c r="L686" i="10"/>
  <c r="H686" i="10"/>
  <c r="L680" i="10"/>
  <c r="K680" i="10"/>
  <c r="J680" i="10"/>
  <c r="A680" i="10"/>
  <c r="D680" i="10"/>
  <c r="H680" i="10"/>
  <c r="I680" i="10"/>
  <c r="J61" i="10"/>
  <c r="D61" i="10"/>
  <c r="I61" i="10"/>
  <c r="K61" i="10"/>
  <c r="H61" i="10"/>
  <c r="L61" i="10"/>
  <c r="A61" i="10"/>
  <c r="L77" i="10"/>
  <c r="K77" i="10"/>
  <c r="I77" i="10"/>
  <c r="A77" i="10"/>
  <c r="D77" i="10"/>
  <c r="H77" i="10"/>
  <c r="J77" i="10"/>
  <c r="D167" i="10"/>
  <c r="K167" i="10"/>
  <c r="I167" i="10"/>
  <c r="A167" i="10"/>
  <c r="L167" i="10"/>
  <c r="H167" i="10"/>
  <c r="J167" i="10"/>
  <c r="K132" i="10"/>
  <c r="A132" i="10"/>
  <c r="D132" i="10"/>
  <c r="J132" i="10"/>
  <c r="I132" i="10"/>
  <c r="L132" i="10"/>
  <c r="H132" i="10"/>
  <c r="I15" i="10"/>
  <c r="J15" i="10"/>
  <c r="K15" i="10"/>
  <c r="D15" i="10"/>
  <c r="H15" i="10"/>
  <c r="L15" i="10"/>
  <c r="A15" i="10"/>
  <c r="A93" i="10"/>
  <c r="K93" i="10"/>
  <c r="H93" i="10"/>
  <c r="L93" i="10"/>
  <c r="D93" i="10"/>
  <c r="I93" i="10"/>
  <c r="J93" i="10"/>
  <c r="I168" i="10"/>
  <c r="K168" i="10"/>
  <c r="D168" i="10"/>
  <c r="H168" i="10"/>
  <c r="A168" i="10"/>
  <c r="L168" i="10"/>
  <c r="J168" i="10"/>
  <c r="H60" i="10"/>
  <c r="I60" i="10"/>
  <c r="D60" i="10"/>
  <c r="K60" i="10"/>
  <c r="J60" i="10"/>
  <c r="L60" i="10"/>
  <c r="A60" i="10"/>
  <c r="A218" i="10" l="1"/>
  <c r="J218" i="10"/>
  <c r="I218" i="10"/>
  <c r="L218" i="10"/>
  <c r="K218" i="10"/>
  <c r="H218" i="10"/>
  <c r="H336" i="10"/>
  <c r="L336" i="10"/>
  <c r="K336" i="10"/>
  <c r="D336" i="10"/>
  <c r="I336" i="10"/>
  <c r="A336" i="10"/>
  <c r="J336" i="10"/>
  <c r="A242" i="10"/>
  <c r="J242" i="10"/>
  <c r="L242" i="10"/>
  <c r="I242" i="10"/>
  <c r="H242" i="10"/>
  <c r="K242" i="10"/>
  <c r="D242" i="10"/>
  <c r="A210" i="10"/>
  <c r="K210" i="10"/>
  <c r="H210" i="10"/>
  <c r="I210" i="10"/>
  <c r="L210" i="10"/>
  <c r="D210" i="10"/>
  <c r="J210" i="10"/>
  <c r="I246" i="10"/>
  <c r="A246" i="10"/>
  <c r="L246" i="10"/>
  <c r="J246" i="10"/>
  <c r="K246" i="10"/>
  <c r="H246" i="10"/>
  <c r="D246" i="10"/>
  <c r="D361" i="10"/>
  <c r="A361" i="10"/>
  <c r="I361" i="10"/>
  <c r="L361" i="10"/>
  <c r="J361" i="10"/>
  <c r="K361" i="10"/>
  <c r="H361" i="10"/>
  <c r="D384" i="10"/>
  <c r="J384" i="10"/>
  <c r="H384" i="10"/>
  <c r="K384" i="10"/>
  <c r="I384" i="10"/>
  <c r="A384" i="10"/>
  <c r="L384" i="10"/>
  <c r="D253" i="10"/>
  <c r="I253" i="10"/>
  <c r="H253" i="10"/>
  <c r="A253" i="10"/>
  <c r="K253" i="10"/>
  <c r="L253" i="10"/>
  <c r="J253" i="10"/>
  <c r="D301" i="10"/>
  <c r="H301" i="10"/>
  <c r="A301" i="10"/>
  <c r="I301" i="10"/>
  <c r="K301" i="10"/>
  <c r="J301" i="10"/>
  <c r="L301" i="10"/>
  <c r="J339" i="10"/>
  <c r="H339" i="10"/>
  <c r="D339" i="10"/>
  <c r="L339" i="10"/>
  <c r="A339" i="10"/>
  <c r="K339" i="10"/>
  <c r="I339" i="10"/>
  <c r="J344" i="10"/>
  <c r="I344" i="10"/>
  <c r="L344" i="10"/>
  <c r="A344" i="10"/>
  <c r="D344" i="10"/>
  <c r="K344" i="10"/>
  <c r="H344" i="10"/>
  <c r="H373" i="10"/>
  <c r="I373" i="10"/>
  <c r="A373" i="10"/>
  <c r="J373" i="10"/>
  <c r="K373" i="10"/>
  <c r="L373" i="10"/>
  <c r="L627" i="10"/>
  <c r="I627" i="10"/>
  <c r="K627" i="10"/>
  <c r="A627" i="10"/>
  <c r="J627" i="10"/>
  <c r="H627" i="10"/>
  <c r="D627" i="10"/>
  <c r="L247" i="10"/>
  <c r="J247" i="10"/>
  <c r="I247" i="10"/>
  <c r="A247" i="10"/>
  <c r="D247" i="10"/>
  <c r="H247" i="10"/>
  <c r="K247" i="10"/>
  <c r="D452" i="10"/>
  <c r="A452" i="10"/>
  <c r="H452" i="10"/>
  <c r="I452" i="10"/>
  <c r="J452" i="10"/>
  <c r="L452" i="10"/>
  <c r="K452" i="10"/>
  <c r="I505" i="10"/>
  <c r="K505" i="10"/>
  <c r="J505" i="10"/>
  <c r="H505" i="10"/>
  <c r="A505" i="10"/>
  <c r="D505" i="10"/>
  <c r="L505" i="10"/>
  <c r="K516" i="10"/>
  <c r="A516" i="10"/>
  <c r="J516" i="10"/>
  <c r="L516" i="10"/>
  <c r="I516" i="10"/>
  <c r="H516" i="10"/>
  <c r="D692" i="10"/>
  <c r="L692" i="10"/>
  <c r="H692" i="10"/>
  <c r="K692" i="10"/>
  <c r="A692" i="10"/>
  <c r="I692" i="10"/>
  <c r="J692" i="10"/>
  <c r="D516" i="10"/>
  <c r="K277" i="10"/>
  <c r="D277" i="10"/>
  <c r="J277" i="10"/>
  <c r="H277" i="10"/>
  <c r="L277" i="10"/>
  <c r="A277" i="10"/>
  <c r="I277" i="10"/>
  <c r="H196" i="10"/>
  <c r="A196" i="10"/>
  <c r="K196" i="10"/>
  <c r="L196" i="10"/>
  <c r="J196" i="10"/>
  <c r="I196" i="10"/>
  <c r="D196" i="10"/>
  <c r="K288" i="10"/>
  <c r="H288" i="10"/>
  <c r="I288" i="10"/>
  <c r="L288" i="10"/>
  <c r="J288" i="10"/>
  <c r="D288" i="10"/>
  <c r="A288" i="10"/>
  <c r="J341" i="10"/>
  <c r="H341" i="10"/>
  <c r="I341" i="10"/>
  <c r="L341" i="10"/>
  <c r="D341" i="10"/>
  <c r="K341" i="10"/>
  <c r="A341" i="10"/>
  <c r="L352" i="10"/>
  <c r="K352" i="10"/>
  <c r="H352" i="10"/>
  <c r="I352" i="10"/>
  <c r="A352" i="10"/>
  <c r="J352" i="10"/>
  <c r="D352" i="10"/>
  <c r="D394" i="10"/>
  <c r="H405" i="10"/>
  <c r="K405" i="10"/>
  <c r="I405" i="10"/>
  <c r="A405" i="10"/>
  <c r="L405" i="10"/>
  <c r="J405" i="10"/>
  <c r="J348" i="10"/>
  <c r="D348" i="10"/>
  <c r="A348" i="10"/>
  <c r="H348" i="10"/>
  <c r="K348" i="10"/>
  <c r="I348" i="10"/>
  <c r="L348" i="10"/>
  <c r="J381" i="10"/>
  <c r="L381" i="10"/>
  <c r="K381" i="10"/>
  <c r="H381" i="10"/>
  <c r="I381" i="10"/>
  <c r="A381" i="10"/>
  <c r="D381" i="10"/>
  <c r="H328" i="10"/>
  <c r="J328" i="10"/>
  <c r="I328" i="10"/>
  <c r="L328" i="10"/>
  <c r="A328" i="10"/>
  <c r="K328" i="10"/>
  <c r="D328" i="10"/>
  <c r="D340" i="10"/>
  <c r="K340" i="10"/>
  <c r="J340" i="10"/>
  <c r="H340" i="10"/>
  <c r="A340" i="10"/>
  <c r="I340" i="10"/>
  <c r="L340" i="10"/>
  <c r="D478" i="10"/>
  <c r="L478" i="10"/>
  <c r="K478" i="10"/>
  <c r="J478" i="10"/>
  <c r="I478" i="10"/>
  <c r="H478" i="10"/>
  <c r="A478" i="10"/>
  <c r="L568" i="10"/>
  <c r="J568" i="10"/>
  <c r="A568" i="10"/>
  <c r="H568" i="10"/>
  <c r="I568" i="10"/>
  <c r="K568" i="10"/>
  <c r="A454" i="10"/>
  <c r="D454" i="10"/>
  <c r="I454" i="10"/>
  <c r="H454" i="10"/>
  <c r="L454" i="10"/>
  <c r="J454" i="10"/>
  <c r="K454" i="10"/>
  <c r="K467" i="10"/>
  <c r="J467" i="10"/>
  <c r="L467" i="10"/>
  <c r="A467" i="10"/>
  <c r="H467" i="10"/>
  <c r="I467" i="10"/>
  <c r="H502" i="10"/>
  <c r="L502" i="10"/>
  <c r="I502" i="10"/>
  <c r="D502" i="10"/>
  <c r="J502" i="10"/>
  <c r="K502" i="10"/>
  <c r="A502" i="10"/>
  <c r="K581" i="10"/>
  <c r="L581" i="10"/>
  <c r="D581" i="10"/>
  <c r="A581" i="10"/>
  <c r="I581" i="10"/>
  <c r="H581" i="10"/>
  <c r="J581" i="10"/>
  <c r="J622" i="10"/>
  <c r="I622" i="10"/>
  <c r="A622" i="10"/>
  <c r="D622" i="10"/>
  <c r="K622" i="10"/>
  <c r="H622" i="10"/>
  <c r="L622" i="10"/>
  <c r="A649" i="10"/>
  <c r="D649" i="10"/>
  <c r="J649" i="10"/>
  <c r="L649" i="10"/>
  <c r="K649" i="10"/>
  <c r="H649" i="10"/>
  <c r="I649" i="10"/>
  <c r="K215" i="10"/>
  <c r="H215" i="10"/>
  <c r="D215" i="10"/>
  <c r="L215" i="10"/>
  <c r="I215" i="10"/>
  <c r="J215" i="10"/>
  <c r="A215" i="10"/>
  <c r="L275" i="10"/>
  <c r="J275" i="10"/>
  <c r="I275" i="10"/>
  <c r="H275" i="10"/>
  <c r="A275" i="10"/>
  <c r="D275" i="10"/>
  <c r="K275" i="10"/>
  <c r="D232" i="10"/>
  <c r="H232" i="10"/>
  <c r="J232" i="10"/>
  <c r="K232" i="10"/>
  <c r="L232" i="10"/>
  <c r="A232" i="10"/>
  <c r="I232" i="10"/>
  <c r="J299" i="10"/>
  <c r="K299" i="10"/>
  <c r="A299" i="10"/>
  <c r="H299" i="10"/>
  <c r="I299" i="10"/>
  <c r="L299" i="10"/>
  <c r="J302" i="10"/>
  <c r="K302" i="10"/>
  <c r="H302" i="10"/>
  <c r="I302" i="10"/>
  <c r="L302" i="10"/>
  <c r="A302" i="10"/>
  <c r="D302" i="10"/>
  <c r="L334" i="10"/>
  <c r="J334" i="10"/>
  <c r="A334" i="10"/>
  <c r="D334" i="10"/>
  <c r="K334" i="10"/>
  <c r="H334" i="10"/>
  <c r="I334" i="10"/>
  <c r="I349" i="10"/>
  <c r="D349" i="10"/>
  <c r="A349" i="10"/>
  <c r="J349" i="10"/>
  <c r="L349" i="10"/>
  <c r="K349" i="10"/>
  <c r="H349" i="10"/>
  <c r="H389" i="10"/>
  <c r="A389" i="10"/>
  <c r="L389" i="10"/>
  <c r="J389" i="10"/>
  <c r="I389" i="10"/>
  <c r="K389" i="10"/>
  <c r="D389" i="10"/>
  <c r="L366" i="10"/>
  <c r="H366" i="10"/>
  <c r="I366" i="10"/>
  <c r="J366" i="10"/>
  <c r="K366" i="10"/>
  <c r="D366" i="10"/>
  <c r="A366" i="10"/>
  <c r="A425" i="10"/>
  <c r="I425" i="10"/>
  <c r="J425" i="10"/>
  <c r="L425" i="10"/>
  <c r="K425" i="10"/>
  <c r="H425" i="10"/>
  <c r="D425" i="10"/>
  <c r="J453" i="10"/>
  <c r="K453" i="10"/>
  <c r="A453" i="10"/>
  <c r="I453" i="10"/>
  <c r="L453" i="10"/>
  <c r="H453" i="10"/>
  <c r="D607" i="10"/>
  <c r="H607" i="10"/>
  <c r="L607" i="10"/>
  <c r="A607" i="10"/>
  <c r="I607" i="10"/>
  <c r="K607" i="10"/>
  <c r="J607" i="10"/>
  <c r="L625" i="10"/>
  <c r="H625" i="10"/>
  <c r="I625" i="10"/>
  <c r="J625" i="10"/>
  <c r="K625" i="10"/>
  <c r="A625" i="10"/>
  <c r="D625" i="10"/>
  <c r="J654" i="10"/>
  <c r="K654" i="10"/>
  <c r="A654" i="10"/>
  <c r="H654" i="10"/>
  <c r="I654" i="10"/>
  <c r="L654" i="10"/>
  <c r="I658" i="10"/>
  <c r="A658" i="10"/>
  <c r="L658" i="10"/>
  <c r="D658" i="10"/>
  <c r="J658" i="10"/>
  <c r="K658" i="10"/>
  <c r="H658" i="10"/>
  <c r="K690" i="10"/>
  <c r="L690" i="10"/>
  <c r="I690" i="10"/>
  <c r="J690" i="10"/>
  <c r="H690" i="10"/>
  <c r="A690" i="10"/>
  <c r="K276" i="10"/>
  <c r="A276" i="10"/>
  <c r="J276" i="10"/>
  <c r="L276" i="10"/>
  <c r="H276" i="10"/>
  <c r="I276" i="10"/>
  <c r="D276" i="10"/>
  <c r="L360" i="10"/>
  <c r="I360" i="10"/>
  <c r="H360" i="10"/>
  <c r="J360" i="10"/>
  <c r="D360" i="10"/>
  <c r="A360" i="10"/>
  <c r="K360" i="10"/>
  <c r="D316" i="10"/>
  <c r="J316" i="10"/>
  <c r="I316" i="10"/>
  <c r="A316" i="10"/>
  <c r="L316" i="10"/>
  <c r="K316" i="10"/>
  <c r="H316" i="10"/>
  <c r="A318" i="10"/>
  <c r="I318" i="10"/>
  <c r="H318" i="10"/>
  <c r="L318" i="10"/>
  <c r="J318" i="10"/>
  <c r="K318" i="10"/>
  <c r="J562" i="10"/>
  <c r="I562" i="10"/>
  <c r="K562" i="10"/>
  <c r="A562" i="10"/>
  <c r="H562" i="10"/>
  <c r="L562" i="10"/>
  <c r="D562" i="10"/>
  <c r="D380" i="10"/>
  <c r="H380" i="10"/>
  <c r="I380" i="10"/>
  <c r="A380" i="10"/>
  <c r="L380" i="10"/>
  <c r="K380" i="10"/>
  <c r="J380" i="10"/>
  <c r="H398" i="10"/>
  <c r="K398" i="10"/>
  <c r="L398" i="10"/>
  <c r="I398" i="10"/>
  <c r="A398" i="10"/>
  <c r="J398" i="10"/>
  <c r="D476" i="10"/>
  <c r="J476" i="10"/>
  <c r="K476" i="10"/>
  <c r="H476" i="10"/>
  <c r="L476" i="10"/>
  <c r="A476" i="10"/>
  <c r="I476" i="10"/>
  <c r="J504" i="10"/>
  <c r="D504" i="10"/>
  <c r="K504" i="10"/>
  <c r="H504" i="10"/>
  <c r="L504" i="10"/>
  <c r="A504" i="10"/>
  <c r="I504" i="10"/>
  <c r="J583" i="10"/>
  <c r="H583" i="10"/>
  <c r="I583" i="10"/>
  <c r="A583" i="10"/>
  <c r="K583" i="10"/>
  <c r="D583" i="10"/>
  <c r="L583" i="10"/>
  <c r="A659" i="10"/>
  <c r="J659" i="10"/>
  <c r="I659" i="10"/>
  <c r="K659" i="10"/>
  <c r="L659" i="10"/>
  <c r="H659" i="10"/>
  <c r="L202" i="10"/>
  <c r="H202" i="10"/>
  <c r="K202" i="10"/>
  <c r="J202" i="10"/>
  <c r="A202" i="10"/>
  <c r="D202" i="10"/>
  <c r="I202" i="10"/>
  <c r="A249" i="10"/>
  <c r="J249" i="10"/>
  <c r="H249" i="10"/>
  <c r="L249" i="10"/>
  <c r="D249" i="10"/>
  <c r="I249" i="10"/>
  <c r="K249" i="10"/>
  <c r="J248" i="10"/>
  <c r="I248" i="10"/>
  <c r="K248" i="10"/>
  <c r="L248" i="10"/>
  <c r="D248" i="10"/>
  <c r="A248" i="10"/>
  <c r="H248" i="10"/>
  <c r="D192" i="10"/>
  <c r="A192" i="10"/>
  <c r="J192" i="10"/>
  <c r="I192" i="10"/>
  <c r="H192" i="10"/>
  <c r="K192" i="10"/>
  <c r="L192" i="10"/>
  <c r="I347" i="10"/>
  <c r="K347" i="10"/>
  <c r="A347" i="10"/>
  <c r="H347" i="10"/>
  <c r="J347" i="10"/>
  <c r="D347" i="10"/>
  <c r="L347" i="10"/>
  <c r="A411" i="10"/>
  <c r="I411" i="10"/>
  <c r="H411" i="10"/>
  <c r="L411" i="10"/>
  <c r="J411" i="10"/>
  <c r="K411" i="10"/>
  <c r="D411" i="10"/>
  <c r="J271" i="10"/>
  <c r="H271" i="10"/>
  <c r="A271" i="10"/>
  <c r="I271" i="10"/>
  <c r="K271" i="10"/>
  <c r="L271" i="10"/>
  <c r="D271" i="10"/>
  <c r="L519" i="10"/>
  <c r="J519" i="10"/>
  <c r="A519" i="10"/>
  <c r="H519" i="10"/>
  <c r="K519" i="10"/>
  <c r="I519" i="10"/>
  <c r="D519" i="10"/>
  <c r="A462" i="10"/>
  <c r="D462" i="10"/>
  <c r="L462" i="10"/>
  <c r="K462" i="10"/>
  <c r="J462" i="10"/>
  <c r="I462" i="10"/>
  <c r="H462" i="10"/>
  <c r="I525" i="10"/>
  <c r="L525" i="10"/>
  <c r="J525" i="10"/>
  <c r="H525" i="10"/>
  <c r="A525" i="10"/>
  <c r="K525" i="10"/>
  <c r="I298" i="10"/>
  <c r="J298" i="10"/>
  <c r="D298" i="10"/>
  <c r="K298" i="10"/>
  <c r="H298" i="10"/>
  <c r="L298" i="10"/>
  <c r="A298" i="10"/>
  <c r="D217" i="10"/>
  <c r="D227" i="10"/>
  <c r="A227" i="10"/>
  <c r="I227" i="10"/>
  <c r="J227" i="10"/>
  <c r="K227" i="10"/>
  <c r="L227" i="10"/>
  <c r="H227" i="10"/>
  <c r="H222" i="10"/>
  <c r="D222" i="10"/>
  <c r="K222" i="10"/>
  <c r="L222" i="10"/>
  <c r="J222" i="10"/>
  <c r="A222" i="10"/>
  <c r="I222" i="10"/>
  <c r="L266" i="10"/>
  <c r="H266" i="10"/>
  <c r="K266" i="10"/>
  <c r="I266" i="10"/>
  <c r="A266" i="10"/>
  <c r="J266" i="10"/>
  <c r="D235" i="10"/>
  <c r="I235" i="10"/>
  <c r="H235" i="10"/>
  <c r="K235" i="10"/>
  <c r="A235" i="10"/>
  <c r="L235" i="10"/>
  <c r="J235" i="10"/>
  <c r="H283" i="10"/>
  <c r="D283" i="10"/>
  <c r="L283" i="10"/>
  <c r="J283" i="10"/>
  <c r="A283" i="10"/>
  <c r="I283" i="10"/>
  <c r="K283" i="10"/>
  <c r="L404" i="10"/>
  <c r="K404" i="10"/>
  <c r="I404" i="10"/>
  <c r="D404" i="10"/>
  <c r="J404" i="10"/>
  <c r="H404" i="10"/>
  <c r="A404" i="10"/>
  <c r="K317" i="10"/>
  <c r="J317" i="10"/>
  <c r="A317" i="10"/>
  <c r="I317" i="10"/>
  <c r="H317" i="10"/>
  <c r="L317" i="10"/>
  <c r="D377" i="10"/>
  <c r="H377" i="10"/>
  <c r="L377" i="10"/>
  <c r="K377" i="10"/>
  <c r="I377" i="10"/>
  <c r="A377" i="10"/>
  <c r="J377" i="10"/>
  <c r="D320" i="10"/>
  <c r="K320" i="10"/>
  <c r="H320" i="10"/>
  <c r="J320" i="10"/>
  <c r="I320" i="10"/>
  <c r="L320" i="10"/>
  <c r="A320" i="10"/>
  <c r="A477" i="10"/>
  <c r="J477" i="10"/>
  <c r="K477" i="10"/>
  <c r="L477" i="10"/>
  <c r="I477" i="10"/>
  <c r="H477" i="10"/>
  <c r="I378" i="10"/>
  <c r="K378" i="10"/>
  <c r="J378" i="10"/>
  <c r="L378" i="10"/>
  <c r="H378" i="10"/>
  <c r="A378" i="10"/>
  <c r="D378" i="10"/>
  <c r="L460" i="10"/>
  <c r="H460" i="10"/>
  <c r="K460" i="10"/>
  <c r="A460" i="10"/>
  <c r="I460" i="10"/>
  <c r="J460" i="10"/>
  <c r="D460" i="10"/>
  <c r="J474" i="10"/>
  <c r="D474" i="10"/>
  <c r="H474" i="10"/>
  <c r="I474" i="10"/>
  <c r="L474" i="10"/>
  <c r="K474" i="10"/>
  <c r="A474" i="10"/>
  <c r="J272" i="10"/>
  <c r="H272" i="10"/>
  <c r="A272" i="10"/>
  <c r="I272" i="10"/>
  <c r="K272" i="10"/>
  <c r="L272" i="10"/>
  <c r="D272" i="10"/>
  <c r="D548" i="10"/>
  <c r="A563" i="10"/>
  <c r="H563" i="10"/>
  <c r="J563" i="10"/>
  <c r="D563" i="10"/>
  <c r="L563" i="10"/>
  <c r="I563" i="10"/>
  <c r="K563" i="10"/>
  <c r="I576" i="10"/>
  <c r="K576" i="10"/>
  <c r="D576" i="10"/>
  <c r="J576" i="10"/>
  <c r="H576" i="10"/>
  <c r="A576" i="10"/>
  <c r="L576" i="10"/>
  <c r="L616" i="10"/>
  <c r="I616" i="10"/>
  <c r="J616" i="10"/>
  <c r="H616" i="10"/>
  <c r="K616" i="10"/>
  <c r="D616" i="10"/>
  <c r="A616" i="10"/>
  <c r="H620" i="10"/>
  <c r="D620" i="10"/>
  <c r="K620" i="10"/>
  <c r="A620" i="10"/>
  <c r="J620" i="10"/>
  <c r="L620" i="10"/>
  <c r="I620" i="10"/>
  <c r="K353" i="10"/>
  <c r="D353" i="10"/>
  <c r="A353" i="10"/>
  <c r="I353" i="10"/>
  <c r="H353" i="10"/>
  <c r="L353" i="10"/>
  <c r="J353" i="10"/>
  <c r="H417" i="10"/>
  <c r="I417" i="10"/>
  <c r="L417" i="10"/>
  <c r="A417" i="10"/>
  <c r="K417" i="10"/>
  <c r="J417" i="10"/>
  <c r="D417" i="10"/>
  <c r="A501" i="10"/>
  <c r="L501" i="10"/>
  <c r="J501" i="10"/>
  <c r="I501" i="10"/>
  <c r="H501" i="10"/>
  <c r="D501" i="10"/>
  <c r="K501" i="10"/>
  <c r="D674" i="10"/>
  <c r="K674" i="10"/>
  <c r="A674" i="10"/>
  <c r="I674" i="10"/>
  <c r="J674" i="10"/>
  <c r="H674" i="10"/>
  <c r="L674" i="10"/>
  <c r="H379" i="10"/>
  <c r="L379" i="10"/>
  <c r="K379" i="10"/>
  <c r="I379" i="10"/>
  <c r="J379" i="10"/>
  <c r="A379" i="10"/>
  <c r="D379" i="10"/>
  <c r="K385" i="10"/>
  <c r="H385" i="10"/>
  <c r="D385" i="10"/>
  <c r="A385" i="10"/>
  <c r="I385" i="10"/>
  <c r="J385" i="10"/>
  <c r="L385" i="10"/>
  <c r="K207" i="10"/>
  <c r="H207" i="10"/>
  <c r="I207" i="10"/>
  <c r="L207" i="10"/>
  <c r="D207" i="10"/>
  <c r="A207" i="10"/>
  <c r="J207" i="10"/>
  <c r="L433" i="10"/>
  <c r="K433" i="10"/>
  <c r="D433" i="10"/>
  <c r="H433" i="10"/>
  <c r="J433" i="10"/>
  <c r="I433" i="10"/>
  <c r="A433" i="10"/>
  <c r="D444" i="10"/>
  <c r="I428" i="10"/>
  <c r="H428" i="10"/>
  <c r="L428" i="10"/>
  <c r="J428" i="10"/>
  <c r="A428" i="10"/>
  <c r="K428" i="10"/>
  <c r="I333" i="10"/>
  <c r="D333" i="10"/>
  <c r="K333" i="10"/>
  <c r="H333" i="10"/>
  <c r="A333" i="10"/>
  <c r="J333" i="10"/>
  <c r="L333" i="10"/>
  <c r="D369" i="10"/>
  <c r="D418" i="10"/>
  <c r="I513" i="10"/>
  <c r="J513" i="10"/>
  <c r="L513" i="10"/>
  <c r="H513" i="10"/>
  <c r="D513" i="10"/>
  <c r="K513" i="10"/>
  <c r="A513" i="10"/>
  <c r="H617" i="10"/>
  <c r="I617" i="10"/>
  <c r="L617" i="10"/>
  <c r="A617" i="10"/>
  <c r="D617" i="10"/>
  <c r="K617" i="10"/>
  <c r="J617" i="10"/>
  <c r="A647" i="10"/>
  <c r="J647" i="10"/>
  <c r="L647" i="10"/>
  <c r="K647" i="10"/>
  <c r="D647" i="10"/>
  <c r="H647" i="10"/>
  <c r="I647" i="10"/>
  <c r="J573" i="10"/>
  <c r="L573" i="10"/>
  <c r="H573" i="10"/>
  <c r="K573" i="10"/>
  <c r="I573" i="10"/>
  <c r="D573" i="10"/>
  <c r="A573" i="10"/>
  <c r="A237" i="10"/>
  <c r="L237" i="10"/>
  <c r="K237" i="10"/>
  <c r="D237" i="10"/>
  <c r="J237" i="10"/>
  <c r="H237" i="10"/>
  <c r="I237" i="10"/>
  <c r="L268" i="10"/>
  <c r="J268" i="10"/>
  <c r="I268" i="10"/>
  <c r="A268" i="10"/>
  <c r="K268" i="10"/>
  <c r="D268" i="10"/>
  <c r="H268" i="10"/>
  <c r="I274" i="10"/>
  <c r="K274" i="10"/>
  <c r="H274" i="10"/>
  <c r="J274" i="10"/>
  <c r="D274" i="10"/>
  <c r="L274" i="10"/>
  <c r="A274" i="10"/>
  <c r="J254" i="10"/>
  <c r="H254" i="10"/>
  <c r="K254" i="10"/>
  <c r="A254" i="10"/>
  <c r="D254" i="10"/>
  <c r="L254" i="10"/>
  <c r="I254" i="10"/>
  <c r="H278" i="10"/>
  <c r="J278" i="10"/>
  <c r="I278" i="10"/>
  <c r="D278" i="10"/>
  <c r="L278" i="10"/>
  <c r="A278" i="10"/>
  <c r="K278" i="10"/>
  <c r="L374" i="10"/>
  <c r="J374" i="10"/>
  <c r="A374" i="10"/>
  <c r="D374" i="10"/>
  <c r="I374" i="10"/>
  <c r="H374" i="10"/>
  <c r="K374" i="10"/>
  <c r="D299" i="10"/>
  <c r="L325" i="10"/>
  <c r="K325" i="10"/>
  <c r="H325" i="10"/>
  <c r="J325" i="10"/>
  <c r="I325" i="10"/>
  <c r="A325" i="10"/>
  <c r="I382" i="10"/>
  <c r="L382" i="10"/>
  <c r="J382" i="10"/>
  <c r="H382" i="10"/>
  <c r="K382" i="10"/>
  <c r="D382" i="10"/>
  <c r="A382" i="10"/>
  <c r="K305" i="10"/>
  <c r="L305" i="10"/>
  <c r="J305" i="10"/>
  <c r="I305" i="10"/>
  <c r="A305" i="10"/>
  <c r="D305" i="10"/>
  <c r="H305" i="10"/>
  <c r="J401" i="10"/>
  <c r="I401" i="10"/>
  <c r="A401" i="10"/>
  <c r="L401" i="10"/>
  <c r="D401" i="10"/>
  <c r="H401" i="10"/>
  <c r="K401" i="10"/>
  <c r="D421" i="10"/>
  <c r="L480" i="10"/>
  <c r="J480" i="10"/>
  <c r="A480" i="10"/>
  <c r="D480" i="10"/>
  <c r="K480" i="10"/>
  <c r="H480" i="10"/>
  <c r="I480" i="10"/>
  <c r="J688" i="10"/>
  <c r="H688" i="10"/>
  <c r="K688" i="10"/>
  <c r="L688" i="10"/>
  <c r="A688" i="10"/>
  <c r="I688" i="10"/>
  <c r="H364" i="10"/>
  <c r="A364" i="10"/>
  <c r="L364" i="10"/>
  <c r="K364" i="10"/>
  <c r="I364" i="10"/>
  <c r="J364" i="10"/>
  <c r="D364" i="10"/>
  <c r="A429" i="10"/>
  <c r="J429" i="10"/>
  <c r="L429" i="10"/>
  <c r="I429" i="10"/>
  <c r="H429" i="10"/>
  <c r="D429" i="10"/>
  <c r="K429" i="10"/>
  <c r="A644" i="10"/>
  <c r="K644" i="10"/>
  <c r="I644" i="10"/>
  <c r="J644" i="10"/>
  <c r="H644" i="10"/>
  <c r="L644" i="10"/>
  <c r="D644" i="10"/>
  <c r="L664" i="10"/>
  <c r="A664" i="10"/>
  <c r="I664" i="10"/>
  <c r="J664" i="10"/>
  <c r="H664" i="10"/>
  <c r="K664" i="10"/>
  <c r="D664" i="10"/>
  <c r="I684" i="10"/>
  <c r="K684" i="10"/>
  <c r="L684" i="10"/>
  <c r="H684" i="10"/>
  <c r="J684" i="10"/>
  <c r="A684" i="10"/>
  <c r="I216" i="10"/>
  <c r="D216" i="10"/>
  <c r="L216" i="10"/>
  <c r="A216" i="10"/>
  <c r="H216" i="10"/>
  <c r="J216" i="10"/>
  <c r="K216" i="10"/>
  <c r="L241" i="10"/>
  <c r="K241" i="10"/>
  <c r="I241" i="10"/>
  <c r="D241" i="10"/>
  <c r="A241" i="10"/>
  <c r="H241" i="10"/>
  <c r="J241" i="10"/>
  <c r="H221" i="10"/>
  <c r="J221" i="10"/>
  <c r="L221" i="10"/>
  <c r="A221" i="10"/>
  <c r="I221" i="10"/>
  <c r="K221" i="10"/>
  <c r="L233" i="10"/>
  <c r="I233" i="10"/>
  <c r="J233" i="10"/>
  <c r="H233" i="10"/>
  <c r="K233" i="10"/>
  <c r="D233" i="10"/>
  <c r="A233" i="10"/>
  <c r="J286" i="10"/>
  <c r="K286" i="10"/>
  <c r="I286" i="10"/>
  <c r="D286" i="10"/>
  <c r="H286" i="10"/>
  <c r="A286" i="10"/>
  <c r="L286" i="10"/>
  <c r="A351" i="10"/>
  <c r="H351" i="10"/>
  <c r="I351" i="10"/>
  <c r="K351" i="10"/>
  <c r="L351" i="10"/>
  <c r="D351" i="10"/>
  <c r="J351" i="10"/>
  <c r="D367" i="10"/>
  <c r="H312" i="10"/>
  <c r="I312" i="10"/>
  <c r="J312" i="10"/>
  <c r="A312" i="10"/>
  <c r="L312" i="10"/>
  <c r="D312" i="10"/>
  <c r="K312" i="10"/>
  <c r="A383" i="10"/>
  <c r="I383" i="10"/>
  <c r="J383" i="10"/>
  <c r="K383" i="10"/>
  <c r="D383" i="10"/>
  <c r="H383" i="10"/>
  <c r="L383" i="10"/>
  <c r="D318" i="10"/>
  <c r="J410" i="10"/>
  <c r="H410" i="10"/>
  <c r="A410" i="10"/>
  <c r="I410" i="10"/>
  <c r="K410" i="10"/>
  <c r="D410" i="10"/>
  <c r="L410" i="10"/>
  <c r="H307" i="10"/>
  <c r="J307" i="10"/>
  <c r="L307" i="10"/>
  <c r="D307" i="10"/>
  <c r="A307" i="10"/>
  <c r="I307" i="10"/>
  <c r="K307" i="10"/>
  <c r="D356" i="10"/>
  <c r="I372" i="10"/>
  <c r="K372" i="10"/>
  <c r="H372" i="10"/>
  <c r="A372" i="10"/>
  <c r="L372" i="10"/>
  <c r="D372" i="10"/>
  <c r="J372" i="10"/>
  <c r="I473" i="10"/>
  <c r="J473" i="10"/>
  <c r="H473" i="10"/>
  <c r="K473" i="10"/>
  <c r="A473" i="10"/>
  <c r="D473" i="10"/>
  <c r="L473" i="10"/>
  <c r="L309" i="10"/>
  <c r="A309" i="10"/>
  <c r="D309" i="10"/>
  <c r="H309" i="10"/>
  <c r="I309" i="10"/>
  <c r="J309" i="10"/>
  <c r="K309" i="10"/>
  <c r="D430" i="10"/>
  <c r="D398" i="10"/>
  <c r="J457" i="10"/>
  <c r="A457" i="10"/>
  <c r="D457" i="10"/>
  <c r="K457" i="10"/>
  <c r="L457" i="10"/>
  <c r="H457" i="10"/>
  <c r="I457" i="10"/>
  <c r="H492" i="10"/>
  <c r="K492" i="10"/>
  <c r="L492" i="10"/>
  <c r="I492" i="10"/>
  <c r="D492" i="10"/>
  <c r="A492" i="10"/>
  <c r="J492" i="10"/>
  <c r="D500" i="10"/>
  <c r="I553" i="10"/>
  <c r="A553" i="10"/>
  <c r="J553" i="10"/>
  <c r="K553" i="10"/>
  <c r="H553" i="10"/>
  <c r="D553" i="10"/>
  <c r="L553" i="10"/>
  <c r="D615" i="10"/>
  <c r="I291" i="10"/>
  <c r="L291" i="10"/>
  <c r="D291" i="10"/>
  <c r="A291" i="10"/>
  <c r="K291" i="10"/>
  <c r="J291" i="10"/>
  <c r="H291" i="10"/>
  <c r="D393" i="10"/>
  <c r="J393" i="10"/>
  <c r="A393" i="10"/>
  <c r="K393" i="10"/>
  <c r="L393" i="10"/>
  <c r="I393" i="10"/>
  <c r="H393" i="10"/>
  <c r="A390" i="10"/>
  <c r="I390" i="10"/>
  <c r="D390" i="10"/>
  <c r="H390" i="10"/>
  <c r="K390" i="10"/>
  <c r="L390" i="10"/>
  <c r="J390" i="10"/>
  <c r="A209" i="10"/>
  <c r="K209" i="10"/>
  <c r="H209" i="10"/>
  <c r="D209" i="10"/>
  <c r="J209" i="10"/>
  <c r="I209" i="10"/>
  <c r="L209" i="10"/>
  <c r="D228" i="10"/>
  <c r="K228" i="10"/>
  <c r="L228" i="10"/>
  <c r="H228" i="10"/>
  <c r="A228" i="10"/>
  <c r="I228" i="10"/>
  <c r="J228" i="10"/>
  <c r="I213" i="10"/>
  <c r="K213" i="10"/>
  <c r="J213" i="10"/>
  <c r="H213" i="10"/>
  <c r="D213" i="10"/>
  <c r="L213" i="10"/>
  <c r="A213" i="10"/>
  <c r="H214" i="10"/>
  <c r="L214" i="10"/>
  <c r="I214" i="10"/>
  <c r="K214" i="10"/>
  <c r="A214" i="10"/>
  <c r="J214" i="10"/>
  <c r="D214" i="10"/>
  <c r="I217" i="10"/>
  <c r="J217" i="10"/>
  <c r="L217" i="10"/>
  <c r="A217" i="10"/>
  <c r="H217" i="10"/>
  <c r="K217" i="10"/>
  <c r="K329" i="10"/>
  <c r="A329" i="10"/>
  <c r="L329" i="10"/>
  <c r="I329" i="10"/>
  <c r="H329" i="10"/>
  <c r="D329" i="10"/>
  <c r="J329" i="10"/>
  <c r="K313" i="10"/>
  <c r="I313" i="10"/>
  <c r="D313" i="10"/>
  <c r="H313" i="10"/>
  <c r="A313" i="10"/>
  <c r="L313" i="10"/>
  <c r="J313" i="10"/>
  <c r="H308" i="10"/>
  <c r="J308" i="10"/>
  <c r="K308" i="10"/>
  <c r="A308" i="10"/>
  <c r="L308" i="10"/>
  <c r="D308" i="10"/>
  <c r="I308" i="10"/>
  <c r="K459" i="10"/>
  <c r="D459" i="10"/>
  <c r="H459" i="10"/>
  <c r="J459" i="10"/>
  <c r="A459" i="10"/>
  <c r="I459" i="10"/>
  <c r="L459" i="10"/>
  <c r="H350" i="10"/>
  <c r="K350" i="10"/>
  <c r="A350" i="10"/>
  <c r="D350" i="10"/>
  <c r="L350" i="10"/>
  <c r="I350" i="10"/>
  <c r="J350" i="10"/>
  <c r="I358" i="10"/>
  <c r="J358" i="10"/>
  <c r="L358" i="10"/>
  <c r="H358" i="10"/>
  <c r="K358" i="10"/>
  <c r="A358" i="10"/>
  <c r="H470" i="10"/>
  <c r="K470" i="10"/>
  <c r="L470" i="10"/>
  <c r="A470" i="10"/>
  <c r="J470" i="10"/>
  <c r="I470" i="10"/>
  <c r="D470" i="10"/>
  <c r="A533" i="10"/>
  <c r="J533" i="10"/>
  <c r="L533" i="10"/>
  <c r="I533" i="10"/>
  <c r="H533" i="10"/>
  <c r="D533" i="10"/>
  <c r="K533" i="10"/>
  <c r="A641" i="10"/>
  <c r="H641" i="10"/>
  <c r="L641" i="10"/>
  <c r="J641" i="10"/>
  <c r="D641" i="10"/>
  <c r="K641" i="10"/>
  <c r="I641" i="10"/>
  <c r="H695" i="10"/>
  <c r="I695" i="10"/>
  <c r="J695" i="10"/>
  <c r="L695" i="10"/>
  <c r="A695" i="10"/>
  <c r="D695" i="10"/>
  <c r="K695" i="10"/>
  <c r="J314" i="10"/>
  <c r="A314" i="10"/>
  <c r="K314" i="10"/>
  <c r="I314" i="10"/>
  <c r="D314" i="10"/>
  <c r="L314" i="10"/>
  <c r="H314" i="10"/>
  <c r="D525" i="10"/>
  <c r="I541" i="10"/>
  <c r="K541" i="10"/>
  <c r="H541" i="10"/>
  <c r="L541" i="10"/>
  <c r="A541" i="10"/>
  <c r="J541" i="10"/>
  <c r="H584" i="10"/>
  <c r="J584" i="10"/>
  <c r="I584" i="10"/>
  <c r="K584" i="10"/>
  <c r="L584" i="10"/>
  <c r="D584" i="10"/>
  <c r="A584" i="10"/>
  <c r="K643" i="10"/>
  <c r="D643" i="10"/>
  <c r="I643" i="10"/>
  <c r="A643" i="10"/>
  <c r="J643" i="10"/>
  <c r="L643" i="10"/>
  <c r="H643" i="10"/>
  <c r="D198" i="10"/>
  <c r="J198" i="10"/>
  <c r="I198" i="10"/>
  <c r="K198" i="10"/>
  <c r="L198" i="10"/>
  <c r="H198" i="10"/>
  <c r="A198" i="10"/>
  <c r="D218" i="10"/>
  <c r="H243" i="10"/>
  <c r="L243" i="10"/>
  <c r="K243" i="10"/>
  <c r="D243" i="10"/>
  <c r="A243" i="10"/>
  <c r="J243" i="10"/>
  <c r="I243" i="10"/>
  <c r="D230" i="10"/>
  <c r="I230" i="10"/>
  <c r="A230" i="10"/>
  <c r="H230" i="10"/>
  <c r="L230" i="10"/>
  <c r="J230" i="10"/>
  <c r="K230" i="10"/>
  <c r="H257" i="10"/>
  <c r="L257" i="10"/>
  <c r="I257" i="10"/>
  <c r="K257" i="10"/>
  <c r="J257" i="10"/>
  <c r="A257" i="10"/>
  <c r="D257" i="10"/>
  <c r="D267" i="10"/>
  <c r="I267" i="10"/>
  <c r="H267" i="10"/>
  <c r="K267" i="10"/>
  <c r="L267" i="10"/>
  <c r="J267" i="10"/>
  <c r="A267" i="10"/>
  <c r="L310" i="10"/>
  <c r="J310" i="10"/>
  <c r="I310" i="10"/>
  <c r="A310" i="10"/>
  <c r="D310" i="10"/>
  <c r="K310" i="10"/>
  <c r="H310" i="10"/>
  <c r="A295" i="10"/>
  <c r="D295" i="10"/>
  <c r="J295" i="10"/>
  <c r="L295" i="10"/>
  <c r="K295" i="10"/>
  <c r="H295" i="10"/>
  <c r="I295" i="10"/>
  <c r="J444" i="10"/>
  <c r="I444" i="10"/>
  <c r="A444" i="10"/>
  <c r="K444" i="10"/>
  <c r="H444" i="10"/>
  <c r="L444" i="10"/>
  <c r="I420" i="10"/>
  <c r="A420" i="10"/>
  <c r="H420" i="10"/>
  <c r="K420" i="10"/>
  <c r="L420" i="10"/>
  <c r="D420" i="10"/>
  <c r="J420" i="10"/>
  <c r="A424" i="10"/>
  <c r="D424" i="10"/>
  <c r="K424" i="10"/>
  <c r="H424" i="10"/>
  <c r="I424" i="10"/>
  <c r="L424" i="10"/>
  <c r="J424" i="10"/>
  <c r="D449" i="10"/>
  <c r="L449" i="10"/>
  <c r="I449" i="10"/>
  <c r="A449" i="10"/>
  <c r="J449" i="10"/>
  <c r="K449" i="10"/>
  <c r="H449" i="10"/>
  <c r="H408" i="10"/>
  <c r="I408" i="10"/>
  <c r="L408" i="10"/>
  <c r="J408" i="10"/>
  <c r="A408" i="10"/>
  <c r="K408" i="10"/>
  <c r="D408" i="10"/>
  <c r="I418" i="10"/>
  <c r="L418" i="10"/>
  <c r="A418" i="10"/>
  <c r="K418" i="10"/>
  <c r="H418" i="10"/>
  <c r="J418" i="10"/>
  <c r="A461" i="10"/>
  <c r="D461" i="10"/>
  <c r="I461" i="10"/>
  <c r="L461" i="10"/>
  <c r="J461" i="10"/>
  <c r="H461" i="10"/>
  <c r="K461" i="10"/>
  <c r="J497" i="10"/>
  <c r="K497" i="10"/>
  <c r="A497" i="10"/>
  <c r="D497" i="10"/>
  <c r="L497" i="10"/>
  <c r="I497" i="10"/>
  <c r="H497" i="10"/>
  <c r="I549" i="10"/>
  <c r="D549" i="10"/>
  <c r="K549" i="10"/>
  <c r="A549" i="10"/>
  <c r="H549" i="10"/>
  <c r="L549" i="10"/>
  <c r="J549" i="10"/>
  <c r="K558" i="10"/>
  <c r="I558" i="10"/>
  <c r="D558" i="10"/>
  <c r="H558" i="10"/>
  <c r="L558" i="10"/>
  <c r="J558" i="10"/>
  <c r="A558" i="10"/>
  <c r="D568" i="10"/>
  <c r="L590" i="10"/>
  <c r="D590" i="10"/>
  <c r="I590" i="10"/>
  <c r="A590" i="10"/>
  <c r="K590" i="10"/>
  <c r="J590" i="10"/>
  <c r="H590" i="10"/>
  <c r="K606" i="10"/>
  <c r="I606" i="10"/>
  <c r="J606" i="10"/>
  <c r="L606" i="10"/>
  <c r="A606" i="10"/>
  <c r="H606" i="10"/>
  <c r="H331" i="10"/>
  <c r="I331" i="10"/>
  <c r="L331" i="10"/>
  <c r="J331" i="10"/>
  <c r="K331" i="10"/>
  <c r="A331" i="10"/>
  <c r="D331" i="10"/>
  <c r="A422" i="10"/>
  <c r="H422" i="10"/>
  <c r="L422" i="10"/>
  <c r="D422" i="10"/>
  <c r="I422" i="10"/>
  <c r="J422" i="10"/>
  <c r="K422" i="10"/>
  <c r="H517" i="10"/>
  <c r="K517" i="10"/>
  <c r="D517" i="10"/>
  <c r="A517" i="10"/>
  <c r="J517" i="10"/>
  <c r="L517" i="10"/>
  <c r="I517" i="10"/>
  <c r="D585" i="10"/>
  <c r="I585" i="10"/>
  <c r="K585" i="10"/>
  <c r="H585" i="10"/>
  <c r="A585" i="10"/>
  <c r="J585" i="10"/>
  <c r="L585" i="10"/>
  <c r="I593" i="10"/>
  <c r="A593" i="10"/>
  <c r="H593" i="10"/>
  <c r="J593" i="10"/>
  <c r="K593" i="10"/>
  <c r="D593" i="10"/>
  <c r="L593" i="10"/>
  <c r="H609" i="10"/>
  <c r="J609" i="10"/>
  <c r="I609" i="10"/>
  <c r="A609" i="10"/>
  <c r="K609" i="10"/>
  <c r="D609" i="10"/>
  <c r="L609" i="10"/>
  <c r="D633" i="10"/>
  <c r="J208" i="10"/>
  <c r="I208" i="10"/>
  <c r="H208" i="10"/>
  <c r="A208" i="10"/>
  <c r="K208" i="10"/>
  <c r="L208" i="10"/>
  <c r="K263" i="10"/>
  <c r="I263" i="10"/>
  <c r="L263" i="10"/>
  <c r="A263" i="10"/>
  <c r="D263" i="10"/>
  <c r="J263" i="10"/>
  <c r="H263" i="10"/>
  <c r="I282" i="10"/>
  <c r="J282" i="10"/>
  <c r="D282" i="10"/>
  <c r="K282" i="10"/>
  <c r="L282" i="10"/>
  <c r="A282" i="10"/>
  <c r="H282" i="10"/>
  <c r="L201" i="10"/>
  <c r="H201" i="10"/>
  <c r="A201" i="10"/>
  <c r="I201" i="10"/>
  <c r="J201" i="10"/>
  <c r="D201" i="10"/>
  <c r="K201" i="10"/>
  <c r="L315" i="10"/>
  <c r="A315" i="10"/>
  <c r="K315" i="10"/>
  <c r="I315" i="10"/>
  <c r="H315" i="10"/>
  <c r="J315" i="10"/>
  <c r="A327" i="10"/>
  <c r="J327" i="10"/>
  <c r="D327" i="10"/>
  <c r="L327" i="10"/>
  <c r="K327" i="10"/>
  <c r="I327" i="10"/>
  <c r="H327" i="10"/>
  <c r="J421" i="10"/>
  <c r="K421" i="10"/>
  <c r="L421" i="10"/>
  <c r="A421" i="10"/>
  <c r="H421" i="10"/>
  <c r="I421" i="10"/>
  <c r="D441" i="10"/>
  <c r="K559" i="10"/>
  <c r="I559" i="10"/>
  <c r="H559" i="10"/>
  <c r="A559" i="10"/>
  <c r="J559" i="10"/>
  <c r="L559" i="10"/>
  <c r="H618" i="10"/>
  <c r="K618" i="10"/>
  <c r="L618" i="10"/>
  <c r="J618" i="10"/>
  <c r="A618" i="10"/>
  <c r="D618" i="10"/>
  <c r="I618" i="10"/>
  <c r="L338" i="10"/>
  <c r="D338" i="10"/>
  <c r="J338" i="10"/>
  <c r="I338" i="10"/>
  <c r="A338" i="10"/>
  <c r="K338" i="10"/>
  <c r="H338" i="10"/>
  <c r="A594" i="10"/>
  <c r="L594" i="10"/>
  <c r="J594" i="10"/>
  <c r="K594" i="10"/>
  <c r="H594" i="10"/>
  <c r="I594" i="10"/>
  <c r="D594" i="10"/>
  <c r="D194" i="10"/>
  <c r="I194" i="10"/>
  <c r="J194" i="10"/>
  <c r="K194" i="10"/>
  <c r="L194" i="10"/>
  <c r="H194" i="10"/>
  <c r="A194" i="10"/>
  <c r="H220" i="10"/>
  <c r="L220" i="10"/>
  <c r="J220" i="10"/>
  <c r="A220" i="10"/>
  <c r="K220" i="10"/>
  <c r="I220" i="10"/>
  <c r="D220" i="10"/>
  <c r="H255" i="10"/>
  <c r="J255" i="10"/>
  <c r="I255" i="10"/>
  <c r="A255" i="10"/>
  <c r="L255" i="10"/>
  <c r="K255" i="10"/>
  <c r="D255" i="10"/>
  <c r="I264" i="10"/>
  <c r="J264" i="10"/>
  <c r="K264" i="10"/>
  <c r="A264" i="10"/>
  <c r="H264" i="10"/>
  <c r="L264" i="10"/>
  <c r="D264" i="10"/>
  <c r="L297" i="10"/>
  <c r="J297" i="10"/>
  <c r="H297" i="10"/>
  <c r="D297" i="10"/>
  <c r="A297" i="10"/>
  <c r="K297" i="10"/>
  <c r="I297" i="10"/>
  <c r="A396" i="10"/>
  <c r="L396" i="10"/>
  <c r="H396" i="10"/>
  <c r="J396" i="10"/>
  <c r="I396" i="10"/>
  <c r="K396" i="10"/>
  <c r="J304" i="10"/>
  <c r="A304" i="10"/>
  <c r="L304" i="10"/>
  <c r="K304" i="10"/>
  <c r="H304" i="10"/>
  <c r="I304" i="10"/>
  <c r="D304" i="10"/>
  <c r="A326" i="10"/>
  <c r="I326" i="10"/>
  <c r="H326" i="10"/>
  <c r="J326" i="10"/>
  <c r="K326" i="10"/>
  <c r="L326" i="10"/>
  <c r="D326" i="10"/>
  <c r="K343" i="10"/>
  <c r="L343" i="10"/>
  <c r="J343" i="10"/>
  <c r="A343" i="10"/>
  <c r="D343" i="10"/>
  <c r="I343" i="10"/>
  <c r="H343" i="10"/>
  <c r="K357" i="10"/>
  <c r="D357" i="10"/>
  <c r="A357" i="10"/>
  <c r="I357" i="10"/>
  <c r="L357" i="10"/>
  <c r="J357" i="10"/>
  <c r="H357" i="10"/>
  <c r="A448" i="10"/>
  <c r="K448" i="10"/>
  <c r="D448" i="10"/>
  <c r="L448" i="10"/>
  <c r="J448" i="10"/>
  <c r="H448" i="10"/>
  <c r="I448" i="10"/>
  <c r="I356" i="10"/>
  <c r="J356" i="10"/>
  <c r="A356" i="10"/>
  <c r="L356" i="10"/>
  <c r="H356" i="10"/>
  <c r="K356" i="10"/>
  <c r="H414" i="10"/>
  <c r="J414" i="10"/>
  <c r="L414" i="10"/>
  <c r="I414" i="10"/>
  <c r="A414" i="10"/>
  <c r="D414" i="10"/>
  <c r="K414" i="10"/>
  <c r="D443" i="10"/>
  <c r="I443" i="10"/>
  <c r="J443" i="10"/>
  <c r="K443" i="10"/>
  <c r="L443" i="10"/>
  <c r="H443" i="10"/>
  <c r="A443" i="10"/>
  <c r="H481" i="10"/>
  <c r="D481" i="10"/>
  <c r="I481" i="10"/>
  <c r="L481" i="10"/>
  <c r="J481" i="10"/>
  <c r="K481" i="10"/>
  <c r="A481" i="10"/>
  <c r="H494" i="10"/>
  <c r="L494" i="10"/>
  <c r="I494" i="10"/>
  <c r="J494" i="10"/>
  <c r="K494" i="10"/>
  <c r="D494" i="10"/>
  <c r="A494" i="10"/>
  <c r="A538" i="10"/>
  <c r="K538" i="10"/>
  <c r="D538" i="10"/>
  <c r="L538" i="10"/>
  <c r="H538" i="10"/>
  <c r="J538" i="10"/>
  <c r="I538" i="10"/>
  <c r="J500" i="10"/>
  <c r="I500" i="10"/>
  <c r="H500" i="10"/>
  <c r="A500" i="10"/>
  <c r="K500" i="10"/>
  <c r="L500" i="10"/>
  <c r="H638" i="10"/>
  <c r="J638" i="10"/>
  <c r="K638" i="10"/>
  <c r="D638" i="10"/>
  <c r="A638" i="10"/>
  <c r="L638" i="10"/>
  <c r="I638" i="10"/>
  <c r="H676" i="10"/>
  <c r="K676" i="10"/>
  <c r="I676" i="10"/>
  <c r="A676" i="10"/>
  <c r="L676" i="10"/>
  <c r="D676" i="10"/>
  <c r="J676" i="10"/>
  <c r="A234" i="10"/>
  <c r="J234" i="10"/>
  <c r="L234" i="10"/>
  <c r="I234" i="10"/>
  <c r="H234" i="10"/>
  <c r="K234" i="10"/>
  <c r="D234" i="10"/>
  <c r="D416" i="10"/>
  <c r="K416" i="10"/>
  <c r="H416" i="10"/>
  <c r="I416" i="10"/>
  <c r="L416" i="10"/>
  <c r="J416" i="10"/>
  <c r="A416" i="10"/>
  <c r="D466" i="10"/>
  <c r="K466" i="10"/>
  <c r="H466" i="10"/>
  <c r="J466" i="10"/>
  <c r="L466" i="10"/>
  <c r="A466" i="10"/>
  <c r="I466" i="10"/>
  <c r="J548" i="10"/>
  <c r="I548" i="10"/>
  <c r="H548" i="10"/>
  <c r="A548" i="10"/>
  <c r="K548" i="10"/>
  <c r="L548" i="10"/>
  <c r="I362" i="10"/>
  <c r="K362" i="10"/>
  <c r="H362" i="10"/>
  <c r="A362" i="10"/>
  <c r="D362" i="10"/>
  <c r="J362" i="10"/>
  <c r="L362" i="10"/>
  <c r="H394" i="10"/>
  <c r="J394" i="10"/>
  <c r="I394" i="10"/>
  <c r="A394" i="10"/>
  <c r="L394" i="10"/>
  <c r="K394" i="10"/>
  <c r="I471" i="10"/>
  <c r="A471" i="10"/>
  <c r="H471" i="10"/>
  <c r="K471" i="10"/>
  <c r="D471" i="10"/>
  <c r="L471" i="10"/>
  <c r="J471" i="10"/>
  <c r="H294" i="10"/>
  <c r="K294" i="10"/>
  <c r="A294" i="10"/>
  <c r="D294" i="10"/>
  <c r="I294" i="10"/>
  <c r="L294" i="10"/>
  <c r="J294" i="10"/>
  <c r="J369" i="10"/>
  <c r="H369" i="10"/>
  <c r="K369" i="10"/>
  <c r="A369" i="10"/>
  <c r="I369" i="10"/>
  <c r="L369" i="10"/>
  <c r="K534" i="10"/>
  <c r="D534" i="10"/>
  <c r="H534" i="10"/>
  <c r="I534" i="10"/>
  <c r="A534" i="10"/>
  <c r="L534" i="10"/>
  <c r="J534" i="10"/>
  <c r="A628" i="10"/>
  <c r="H628" i="10"/>
  <c r="L628" i="10"/>
  <c r="J628" i="10"/>
  <c r="I628" i="10"/>
  <c r="K628" i="10"/>
  <c r="D628" i="10"/>
  <c r="J409" i="10"/>
  <c r="H409" i="10"/>
  <c r="K409" i="10"/>
  <c r="I409" i="10"/>
  <c r="A409" i="10"/>
  <c r="D409" i="10"/>
  <c r="L409" i="10"/>
  <c r="L633" i="10"/>
  <c r="I633" i="10"/>
  <c r="K633" i="10"/>
  <c r="H633" i="10"/>
  <c r="A633" i="10"/>
  <c r="J633" i="10"/>
  <c r="L639" i="10"/>
  <c r="A639" i="10"/>
  <c r="I639" i="10"/>
  <c r="J639" i="10"/>
  <c r="H639" i="10"/>
  <c r="K639" i="10"/>
  <c r="D639" i="10"/>
  <c r="K675" i="10"/>
  <c r="I675" i="10"/>
  <c r="A675" i="10"/>
  <c r="J675" i="10"/>
  <c r="D675" i="10"/>
  <c r="H675" i="10"/>
  <c r="L675" i="10"/>
  <c r="I244" i="10"/>
  <c r="H244" i="10"/>
  <c r="A244" i="10"/>
  <c r="J244" i="10"/>
  <c r="K244" i="10"/>
  <c r="D244" i="10"/>
  <c r="L244" i="10"/>
  <c r="H251" i="10"/>
  <c r="I251" i="10"/>
  <c r="L251" i="10"/>
  <c r="J251" i="10"/>
  <c r="A251" i="10"/>
  <c r="D251" i="10"/>
  <c r="K251" i="10"/>
  <c r="I258" i="10"/>
  <c r="L258" i="10"/>
  <c r="H258" i="10"/>
  <c r="K258" i="10"/>
  <c r="J258" i="10"/>
  <c r="A258" i="10"/>
  <c r="D258" i="10"/>
  <c r="D280" i="10"/>
  <c r="K280" i="10"/>
  <c r="H280" i="10"/>
  <c r="J280" i="10"/>
  <c r="I280" i="10"/>
  <c r="L280" i="10"/>
  <c r="A280" i="10"/>
  <c r="L240" i="10"/>
  <c r="D240" i="10"/>
  <c r="J240" i="10"/>
  <c r="I240" i="10"/>
  <c r="H240" i="10"/>
  <c r="A240" i="10"/>
  <c r="K240" i="10"/>
  <c r="K342" i="10"/>
  <c r="L342" i="10"/>
  <c r="J342" i="10"/>
  <c r="A342" i="10"/>
  <c r="H342" i="10"/>
  <c r="I342" i="10"/>
  <c r="D342" i="10"/>
  <c r="K445" i="10"/>
  <c r="D445" i="10"/>
  <c r="I445" i="10"/>
  <c r="H445" i="10"/>
  <c r="L445" i="10"/>
  <c r="A445" i="10"/>
  <c r="J445" i="10"/>
  <c r="A441" i="10"/>
  <c r="K441" i="10"/>
  <c r="L441" i="10"/>
  <c r="I441" i="10"/>
  <c r="H441" i="10"/>
  <c r="J441" i="10"/>
  <c r="A450" i="10"/>
  <c r="K450" i="10"/>
  <c r="D450" i="10"/>
  <c r="J450" i="10"/>
  <c r="H450" i="10"/>
  <c r="L450" i="10"/>
  <c r="I450" i="10"/>
  <c r="L463" i="10"/>
  <c r="D463" i="10"/>
  <c r="I463" i="10"/>
  <c r="H463" i="10"/>
  <c r="J463" i="10"/>
  <c r="K463" i="10"/>
  <c r="A463" i="10"/>
  <c r="I521" i="10"/>
  <c r="L521" i="10"/>
  <c r="J521" i="10"/>
  <c r="H521" i="10"/>
  <c r="K521" i="10"/>
  <c r="A521" i="10"/>
  <c r="D521" i="10"/>
  <c r="L526" i="10"/>
  <c r="J526" i="10"/>
  <c r="A526" i="10"/>
  <c r="D526" i="10"/>
  <c r="H526" i="10"/>
  <c r="I526" i="10"/>
  <c r="K526" i="10"/>
  <c r="J550" i="10"/>
  <c r="D550" i="10"/>
  <c r="H550" i="10"/>
  <c r="I550" i="10"/>
  <c r="K550" i="10"/>
  <c r="L550" i="10"/>
  <c r="A550" i="10"/>
  <c r="I648" i="10"/>
  <c r="A648" i="10"/>
  <c r="L648" i="10"/>
  <c r="K648" i="10"/>
  <c r="J648" i="10"/>
  <c r="H648" i="10"/>
  <c r="D648" i="10"/>
  <c r="H442" i="10"/>
  <c r="A442" i="10"/>
  <c r="L442" i="10"/>
  <c r="I442" i="10"/>
  <c r="J442" i="10"/>
  <c r="D442" i="10"/>
  <c r="K442" i="10"/>
  <c r="J529" i="10"/>
  <c r="A529" i="10"/>
  <c r="H529" i="10"/>
  <c r="K529" i="10"/>
  <c r="D529" i="10"/>
  <c r="I529" i="10"/>
  <c r="L529" i="10"/>
  <c r="J650" i="10"/>
  <c r="A650" i="10"/>
  <c r="D650" i="10"/>
  <c r="K650" i="10"/>
  <c r="H650" i="10"/>
  <c r="L650" i="10"/>
  <c r="I650" i="10"/>
  <c r="H205" i="10"/>
  <c r="A205" i="10"/>
  <c r="I205" i="10"/>
  <c r="K205" i="10"/>
  <c r="J205" i="10"/>
  <c r="L205" i="10"/>
  <c r="D205" i="10"/>
  <c r="D229" i="10"/>
  <c r="H229" i="10"/>
  <c r="I229" i="10"/>
  <c r="L229" i="10"/>
  <c r="K229" i="10"/>
  <c r="A229" i="10"/>
  <c r="J229" i="10"/>
  <c r="I239" i="10"/>
  <c r="L239" i="10"/>
  <c r="D239" i="10"/>
  <c r="H239" i="10"/>
  <c r="K239" i="10"/>
  <c r="J239" i="10"/>
  <c r="A239" i="10"/>
  <c r="L193" i="10"/>
  <c r="D193" i="10"/>
  <c r="H193" i="10"/>
  <c r="K193" i="10"/>
  <c r="A193" i="10"/>
  <c r="J193" i="10"/>
  <c r="I193" i="10"/>
  <c r="K238" i="10"/>
  <c r="L238" i="10"/>
  <c r="A238" i="10"/>
  <c r="D238" i="10"/>
  <c r="H238" i="10"/>
  <c r="I238" i="10"/>
  <c r="J238" i="10"/>
  <c r="I269" i="10"/>
  <c r="L269" i="10"/>
  <c r="K269" i="10"/>
  <c r="A269" i="10"/>
  <c r="H269" i="10"/>
  <c r="J269" i="10"/>
  <c r="D269" i="10"/>
  <c r="A281" i="10"/>
  <c r="L281" i="10"/>
  <c r="H281" i="10"/>
  <c r="D281" i="10"/>
  <c r="J281" i="10"/>
  <c r="I281" i="10"/>
  <c r="K281" i="10"/>
  <c r="J231" i="10"/>
  <c r="L231" i="10"/>
  <c r="K231" i="10"/>
  <c r="D231" i="10"/>
  <c r="H231" i="10"/>
  <c r="A231" i="10"/>
  <c r="I231" i="10"/>
  <c r="L367" i="10"/>
  <c r="H367" i="10"/>
  <c r="J367" i="10"/>
  <c r="K367" i="10"/>
  <c r="A367" i="10"/>
  <c r="I367" i="10"/>
  <c r="A292" i="10"/>
  <c r="D292" i="10"/>
  <c r="H292" i="10"/>
  <c r="L292" i="10"/>
  <c r="J292" i="10"/>
  <c r="K292" i="10"/>
  <c r="I292" i="10"/>
  <c r="A300" i="10"/>
  <c r="J300" i="10"/>
  <c r="I300" i="10"/>
  <c r="D300" i="10"/>
  <c r="K300" i="10"/>
  <c r="H300" i="10"/>
  <c r="L300" i="10"/>
  <c r="A376" i="10"/>
  <c r="D376" i="10"/>
  <c r="K376" i="10"/>
  <c r="H376" i="10"/>
  <c r="I376" i="10"/>
  <c r="L376" i="10"/>
  <c r="J376" i="10"/>
  <c r="A435" i="10"/>
  <c r="I435" i="10"/>
  <c r="L435" i="10"/>
  <c r="J435" i="10"/>
  <c r="K435" i="10"/>
  <c r="H435" i="10"/>
  <c r="D435" i="10"/>
  <c r="L406" i="10"/>
  <c r="J406" i="10"/>
  <c r="K406" i="10"/>
  <c r="D406" i="10"/>
  <c r="A406" i="10"/>
  <c r="I406" i="10"/>
  <c r="H406" i="10"/>
  <c r="L415" i="10"/>
  <c r="J415" i="10"/>
  <c r="A415" i="10"/>
  <c r="D415" i="10"/>
  <c r="I415" i="10"/>
  <c r="H415" i="10"/>
  <c r="K415" i="10"/>
  <c r="L430" i="10"/>
  <c r="I430" i="10"/>
  <c r="J430" i="10"/>
  <c r="A430" i="10"/>
  <c r="H430" i="10"/>
  <c r="K430" i="10"/>
  <c r="A458" i="10"/>
  <c r="I458" i="10"/>
  <c r="K458" i="10"/>
  <c r="L458" i="10"/>
  <c r="D458" i="10"/>
  <c r="H458" i="10"/>
  <c r="J458" i="10"/>
  <c r="I566" i="10"/>
  <c r="J566" i="10"/>
  <c r="K566" i="10"/>
  <c r="L566" i="10"/>
  <c r="H566" i="10"/>
  <c r="A566" i="10"/>
  <c r="D566" i="10"/>
  <c r="I626" i="10"/>
  <c r="J626" i="10"/>
  <c r="H626" i="10"/>
  <c r="A626" i="10"/>
  <c r="D626" i="10"/>
  <c r="K626" i="10"/>
  <c r="L626" i="10"/>
  <c r="D689" i="10"/>
  <c r="K689" i="10"/>
  <c r="I689" i="10"/>
  <c r="A689" i="10"/>
  <c r="J689" i="10"/>
  <c r="L689" i="10"/>
  <c r="H689" i="10"/>
  <c r="L699" i="10"/>
  <c r="H699" i="10"/>
  <c r="A699" i="10"/>
  <c r="J699" i="10"/>
  <c r="K699" i="10"/>
  <c r="D699" i="10"/>
  <c r="I699" i="10"/>
  <c r="J482" i="10"/>
  <c r="H482" i="10"/>
  <c r="A482" i="10"/>
  <c r="I482" i="10"/>
  <c r="K482" i="10"/>
  <c r="L482" i="10"/>
  <c r="D482" i="10"/>
  <c r="D524" i="10"/>
  <c r="A524" i="10"/>
  <c r="H524" i="10"/>
  <c r="J524" i="10"/>
  <c r="L524" i="10"/>
  <c r="K524" i="10"/>
  <c r="I524" i="10"/>
  <c r="K615" i="10"/>
  <c r="J615" i="10"/>
  <c r="L615" i="10"/>
  <c r="H615" i="10"/>
  <c r="A615" i="10"/>
  <c r="I615" i="10"/>
  <c r="H640" i="10"/>
  <c r="K640" i="10"/>
  <c r="J640" i="10"/>
  <c r="D640" i="10"/>
  <c r="A640" i="10"/>
  <c r="L640" i="10"/>
  <c r="I640" i="10"/>
  <c r="H696" i="10"/>
  <c r="K696" i="10"/>
  <c r="L696" i="10"/>
  <c r="A696" i="10"/>
  <c r="I696" i="10"/>
  <c r="D696" i="10"/>
  <c r="J696" i="10"/>
</calcChain>
</file>

<file path=xl/sharedStrings.xml><?xml version="1.0" encoding="utf-8"?>
<sst xmlns="http://schemas.openxmlformats.org/spreadsheetml/2006/main" count="3896" uniqueCount="1528">
  <si>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</si>
  <si>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</si>
  <si>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</si>
  <si>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</si>
  <si>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</si>
  <si>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</si>
  <si>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</si>
  <si>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</si>
  <si>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</si>
  <si>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</si>
  <si>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</si>
  <si>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</si>
  <si>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</si>
  <si>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</si>
  <si>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</si>
  <si>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</si>
  <si>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</si>
  <si>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</si>
  <si>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</si>
  <si>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</si>
  <si>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</si>
  <si>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</si>
  <si>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</si>
  <si>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</si>
  <si>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</si>
  <si>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</si>
  <si>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</si>
  <si>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</si>
  <si>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</si>
  <si>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</si>
  <si>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</si>
  <si>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</si>
  <si>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</si>
  <si>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</si>
  <si>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</si>
  <si>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</si>
  <si>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</si>
  <si>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</si>
  <si>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</si>
  <si>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</si>
  <si>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</si>
  <si>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</si>
  <si>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</si>
  <si>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</si>
  <si>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</si>
  <si>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</si>
  <si>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</si>
  <si>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</si>
  <si>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</si>
  <si>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</si>
  <si>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</si>
  <si>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</si>
  <si>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</si>
  <si>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</si>
  <si>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</si>
  <si>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</si>
  <si>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</si>
  <si>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</si>
  <si>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</si>
  <si>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</si>
  <si>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</si>
  <si>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</si>
  <si>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</si>
  <si>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</si>
  <si>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</si>
  <si>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</si>
  <si>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</si>
  <si>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</si>
  <si>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</si>
  <si>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</si>
  <si>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</si>
  <si>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</si>
  <si>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</si>
  <si>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</si>
  <si>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</si>
  <si>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</si>
  <si>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</si>
  <si>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</si>
  <si>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</si>
  <si>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</si>
  <si>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</si>
  <si>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</si>
  <si>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</si>
  <si>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</si>
  <si>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</si>
  <si>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</si>
  <si>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</si>
  <si>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</si>
  <si>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</si>
  <si>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</si>
  <si>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</si>
  <si>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</si>
  <si>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</si>
  <si>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</si>
  <si>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</si>
  <si>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</si>
  <si>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</si>
  <si>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</si>
  <si>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</si>
  <si>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</si>
  <si>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</si>
  <si>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</si>
  <si>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</si>
  <si>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</si>
  <si>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</si>
  <si>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</si>
  <si>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</si>
  <si>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</si>
  <si>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</si>
  <si>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</si>
  <si>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</si>
  <si>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</si>
  <si>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</si>
  <si>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</si>
  <si>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</si>
  <si>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</si>
  <si>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</si>
  <si>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</si>
  <si>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</si>
  <si>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</si>
  <si>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</si>
  <si>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</si>
  <si>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</si>
  <si>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</si>
  <si>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</si>
  <si>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</si>
  <si>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</si>
  <si>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</si>
  <si>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</si>
  <si>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</si>
  <si>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</si>
  <si>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</si>
  <si>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</si>
  <si>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</si>
  <si>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</si>
  <si>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</si>
  <si>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</si>
  <si>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</si>
  <si>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</si>
  <si>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</si>
  <si>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</si>
  <si>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</si>
  <si>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</si>
  <si>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</si>
  <si>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</si>
  <si>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</si>
  <si>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</si>
  <si>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</si>
  <si>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</si>
  <si>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</si>
  <si>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</si>
  <si>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</si>
  <si>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</si>
  <si>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</si>
  <si>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</si>
  <si>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</si>
  <si>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</si>
  <si>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</si>
  <si>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</si>
  <si>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</si>
  <si>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</si>
  <si>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</si>
  <si>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</si>
  <si>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</si>
  <si>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</si>
  <si>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</si>
  <si>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</si>
  <si>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</si>
  <si>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</si>
  <si>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</si>
  <si>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</si>
  <si>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</si>
  <si>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</si>
  <si>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</si>
  <si>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</si>
  <si>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</si>
  <si>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</si>
  <si>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</si>
  <si>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</si>
  <si>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</si>
  <si>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</si>
  <si>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</si>
  <si>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</si>
  <si>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</si>
  <si>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</si>
  <si>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</si>
  <si>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</si>
  <si>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</si>
  <si>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</si>
  <si>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</si>
  <si>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</si>
  <si>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</si>
  <si>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</si>
  <si>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</si>
  <si>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</si>
  <si>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</si>
  <si>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</si>
  <si>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</si>
  <si>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</si>
  <si>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</si>
  <si>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</si>
  <si>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</si>
  <si>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</si>
  <si>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</si>
  <si>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</si>
  <si>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</si>
  <si>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</si>
  <si>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</si>
  <si>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</si>
  <si>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</si>
  <si>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</si>
  <si>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</si>
  <si>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</si>
  <si>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</si>
  <si>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</si>
  <si>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</si>
  <si>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</si>
  <si>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</si>
  <si>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</si>
  <si>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</si>
  <si>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</si>
  <si>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</si>
  <si>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</si>
  <si>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</si>
  <si>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</si>
  <si>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</si>
  <si>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</si>
  <si>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</si>
  <si>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</si>
  <si>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</si>
  <si>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</si>
  <si>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</si>
  <si>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</si>
  <si>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</si>
  <si>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</si>
  <si>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</si>
  <si>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</si>
  <si>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</si>
  <si>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</si>
  <si>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</si>
  <si>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</si>
  <si>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</si>
  <si>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</si>
  <si>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</si>
  <si>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</si>
  <si>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</si>
  <si>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</si>
  <si>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</si>
  <si>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</si>
  <si>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</si>
  <si>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</si>
  <si>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</si>
  <si>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</si>
  <si>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</si>
  <si>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</si>
  <si>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</si>
  <si>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</si>
  <si>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</si>
  <si>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</si>
  <si>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</si>
  <si>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</si>
  <si>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</si>
  <si>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</si>
  <si>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</si>
  <si>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</si>
  <si>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</si>
  <si>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</si>
  <si>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</si>
  <si>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</si>
  <si>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</si>
  <si>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</si>
  <si>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</si>
  <si>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</si>
  <si>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</si>
  <si>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</si>
  <si>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</si>
  <si>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</si>
  <si>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</si>
  <si>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</si>
  <si>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</si>
  <si>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</si>
  <si>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</si>
  <si>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</si>
  <si>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</si>
  <si>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</si>
  <si>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</si>
  <si>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</si>
  <si>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</si>
  <si>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</si>
  <si>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</si>
  <si>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</si>
  <si>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</si>
  <si>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</si>
  <si>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</si>
  <si>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</si>
  <si>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</si>
  <si>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</si>
  <si>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</si>
  <si>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</si>
  <si>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</si>
  <si>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</si>
  <si>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</si>
  <si>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</si>
  <si>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</si>
  <si>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</si>
  <si>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</si>
  <si>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</si>
  <si>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</si>
  <si>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</si>
  <si>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</si>
  <si>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</si>
  <si>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</si>
  <si>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</si>
  <si>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</si>
  <si>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</si>
  <si>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</si>
  <si>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</si>
  <si>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</si>
  <si>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</si>
  <si>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</si>
  <si>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</si>
  <si>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</si>
  <si>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</si>
  <si>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</si>
  <si>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</si>
  <si>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</si>
  <si>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</si>
  <si>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</si>
  <si>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</si>
  <si>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</si>
  <si>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</si>
  <si>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</si>
  <si>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</si>
  <si>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</si>
  <si>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</si>
  <si>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</si>
  <si>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</si>
  <si>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</si>
  <si>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</si>
  <si>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</si>
  <si>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</si>
  <si>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</si>
  <si>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</si>
  <si>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</si>
  <si>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</si>
  <si>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</si>
  <si>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</si>
  <si>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</si>
  <si>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</si>
  <si>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</si>
  <si>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</si>
  <si>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</si>
  <si>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</si>
  <si>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</si>
  <si>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</si>
  <si>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</si>
  <si>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</si>
  <si>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</si>
  <si>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</si>
  <si>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</si>
  <si>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</si>
  <si>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</si>
  <si>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</si>
  <si>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</si>
  <si>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</si>
  <si>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</si>
  <si>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</si>
  <si>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</si>
  <si>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</si>
  <si>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</si>
  <si>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</si>
  <si>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</si>
  <si>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</si>
  <si>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</si>
  <si>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</si>
  <si>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</si>
  <si>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</si>
  <si>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</si>
  <si>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</si>
  <si>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</si>
  <si>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</si>
  <si>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</si>
  <si>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</si>
  <si>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</si>
  <si>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</si>
  <si>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</si>
  <si>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</si>
  <si>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</si>
  <si>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</si>
  <si>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</si>
  <si>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</si>
  <si>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</si>
  <si>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</si>
  <si>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</si>
  <si>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</si>
  <si>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</si>
  <si>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</si>
  <si>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</si>
  <si>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</si>
  <si>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</si>
  <si>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</si>
  <si>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</si>
  <si>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</si>
  <si>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</si>
  <si>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</si>
  <si>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</si>
  <si>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</si>
  <si>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</si>
  <si>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</si>
  <si>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</si>
  <si>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</si>
  <si>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</si>
  <si>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</si>
  <si>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</si>
  <si>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</si>
  <si>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</si>
  <si>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</si>
  <si>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</si>
  <si>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</si>
  <si>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</si>
  <si>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</si>
  <si>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</si>
  <si>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</si>
  <si>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</si>
  <si>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</si>
  <si>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</si>
  <si>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</si>
  <si>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</si>
  <si>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</si>
  <si>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</si>
  <si>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</si>
  <si>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</si>
  <si>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</si>
  <si>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</si>
  <si>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</si>
  <si>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</si>
  <si>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</si>
  <si>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</si>
  <si>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</si>
  <si>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</si>
  <si>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</si>
  <si>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</si>
  <si>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</si>
  <si>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</si>
  <si>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</si>
  <si>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</si>
  <si>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</si>
  <si>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</si>
  <si>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</si>
  <si>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</si>
  <si>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</si>
  <si>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</si>
  <si>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</si>
  <si>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</si>
  <si>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</si>
  <si>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</si>
  <si>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</si>
  <si>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</si>
  <si>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</si>
  <si>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</si>
  <si>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</si>
  <si>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</si>
  <si>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</si>
  <si>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</si>
  <si>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</si>
  <si>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</si>
  <si>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</si>
  <si>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</si>
  <si>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</si>
  <si>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</si>
  <si>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</si>
  <si>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</si>
  <si>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</si>
  <si>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</si>
  <si>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</si>
  <si>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</si>
  <si>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</si>
  <si>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</si>
  <si>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</si>
  <si>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</si>
  <si>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</si>
  <si>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</si>
  <si>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</si>
  <si>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</si>
  <si>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</si>
  <si>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</si>
  <si>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</si>
  <si>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</si>
  <si>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</si>
  <si>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</si>
  <si>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</si>
  <si>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</si>
  <si>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</si>
  <si>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</si>
  <si>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</si>
  <si>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</si>
  <si>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</si>
  <si>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</si>
  <si>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</si>
  <si>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</si>
  <si>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</si>
  <si>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</si>
  <si>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</si>
  <si>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</si>
  <si>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</si>
  <si>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</si>
  <si>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</si>
  <si>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</si>
  <si>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</si>
  <si>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</si>
  <si>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</si>
  <si>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</si>
  <si>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</si>
  <si>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</si>
  <si>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</si>
  <si>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</si>
  <si>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</si>
  <si>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</si>
  <si>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</si>
  <si>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</si>
  <si>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</si>
  <si>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</si>
  <si>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</si>
  <si>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</si>
  <si>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</si>
  <si>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</si>
  <si>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</si>
  <si>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</si>
  <si>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</si>
  <si>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</si>
  <si>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</si>
  <si>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</si>
  <si>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</si>
  <si>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</si>
  <si>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</si>
  <si>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</si>
  <si>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</si>
  <si>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</si>
  <si>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</si>
  <si>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</si>
  <si>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</si>
  <si>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</si>
  <si>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</si>
  <si>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</si>
  <si>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</si>
  <si>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</si>
  <si>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</si>
  <si>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</si>
  <si>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</si>
  <si>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</si>
  <si>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</si>
  <si>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</si>
  <si>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</si>
  <si>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</si>
  <si>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</si>
  <si>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</si>
  <si>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</si>
  <si>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</si>
  <si>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</si>
  <si>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</si>
  <si>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</si>
  <si>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</si>
  <si>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</si>
  <si>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</si>
  <si>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</si>
  <si>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</si>
  <si>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</si>
  <si>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</si>
  <si>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</si>
  <si>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</si>
  <si>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</si>
  <si>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</si>
  <si>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</si>
  <si>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</si>
  <si>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</si>
  <si>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</si>
  <si>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</si>
  <si>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</si>
  <si>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</si>
  <si>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</si>
  <si>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</si>
  <si>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</si>
  <si>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</si>
  <si>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</si>
  <si>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</si>
  <si>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</si>
  <si>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</si>
  <si>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</si>
  <si>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</si>
  <si>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</si>
  <si>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</si>
  <si>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</si>
  <si>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</si>
  <si>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</si>
  <si>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</si>
  <si>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</si>
  <si>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</si>
  <si>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</si>
  <si>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</si>
  <si>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</si>
  <si>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</si>
  <si>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</si>
  <si>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</si>
  <si>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</si>
  <si>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</si>
  <si>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</si>
  <si>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</si>
  <si>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</si>
  <si>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</si>
  <si>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</si>
  <si>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</si>
  <si>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</si>
  <si>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</si>
  <si>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</si>
  <si>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</si>
  <si>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</si>
  <si>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</si>
  <si>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</si>
  <si>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</si>
  <si>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</si>
  <si>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</si>
  <si>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</si>
  <si>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</si>
  <si>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</si>
  <si>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</si>
  <si>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</si>
  <si>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</si>
  <si>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</si>
  <si>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</si>
  <si>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</si>
  <si>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</si>
  <si>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</si>
  <si>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</si>
  <si>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</si>
  <si>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</si>
  <si>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</si>
  <si>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</si>
  <si>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</si>
  <si>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</si>
  <si>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</si>
  <si>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</si>
  <si>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</si>
  <si>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</si>
  <si>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</si>
  <si>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</si>
  <si>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</si>
  <si>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</si>
  <si>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</si>
  <si>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</si>
  <si>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</si>
  <si>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</si>
  <si>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</si>
  <si>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</si>
  <si>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</si>
  <si>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</si>
  <si>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</si>
  <si>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</si>
  <si>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</si>
  <si>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</si>
  <si>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</si>
  <si>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</si>
  <si>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</si>
  <si>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</si>
  <si>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</si>
  <si>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</si>
  <si>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</si>
  <si>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</si>
  <si>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</si>
  <si>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</si>
  <si>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</si>
  <si>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</si>
  <si>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</si>
  <si>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</si>
  <si>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</si>
  <si>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</si>
  <si>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</si>
  <si>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</si>
  <si>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</si>
  <si>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</si>
  <si>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</si>
  <si>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</si>
  <si>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</si>
  <si>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</si>
  <si>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</si>
  <si>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</si>
  <si>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</si>
  <si>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</si>
  <si>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</si>
  <si>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</si>
  <si>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</si>
  <si>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</si>
  <si>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</si>
  <si>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</si>
  <si>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</si>
  <si>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</si>
  <si>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</si>
  <si>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</si>
  <si>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</si>
  <si>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</si>
  <si>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</si>
  <si>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</si>
  <si>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</si>
  <si>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</si>
  <si>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</si>
  <si>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</si>
  <si>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</si>
  <si>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</si>
  <si>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</si>
  <si>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</si>
  <si>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</si>
  <si>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</si>
  <si>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</si>
  <si>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</si>
  <si>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</si>
  <si>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</si>
  <si>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</si>
  <si>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</si>
  <si>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</si>
  <si>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</si>
  <si>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</si>
  <si>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</si>
  <si>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</si>
  <si>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</si>
  <si>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</si>
  <si>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</si>
  <si>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</si>
  <si>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</si>
  <si>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</si>
  <si>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</si>
  <si>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</si>
  <si>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</si>
  <si>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</si>
  <si>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</si>
  <si>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</si>
  <si>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</si>
  <si>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</si>
  <si>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</si>
  <si>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</si>
  <si>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</si>
  <si>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</si>
  <si>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</si>
  <si>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</si>
  <si>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</si>
  <si>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</si>
  <si>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</si>
  <si>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</si>
  <si>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</si>
  <si>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</si>
  <si>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</si>
  <si>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</si>
  <si>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</si>
  <si>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</si>
  <si>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</si>
  <si>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</si>
  <si>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</si>
  <si>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</si>
  <si>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</si>
  <si>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</si>
  <si>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</si>
  <si>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</si>
  <si>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</si>
  <si>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</si>
  <si>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</si>
  <si>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</si>
  <si>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</si>
  <si>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</si>
  <si>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</si>
  <si>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</si>
  <si>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</si>
  <si>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</si>
  <si>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</si>
  <si>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</si>
  <si>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</si>
  <si>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</si>
  <si>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</si>
  <si>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</si>
  <si>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</si>
  <si>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</si>
  <si>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</si>
  <si>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</si>
  <si>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</si>
  <si>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</si>
  <si>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</si>
  <si>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</si>
  <si>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</si>
  <si>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</si>
  <si>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</si>
  <si>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</si>
  <si>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</si>
  <si>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</si>
  <si>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</si>
  <si>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</si>
  <si>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</si>
  <si>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</si>
  <si>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</si>
  <si>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</si>
  <si>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</si>
  <si>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</si>
  <si>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</si>
  <si>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</si>
  <si>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</si>
  <si>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</si>
  <si>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</si>
  <si>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</si>
  <si>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</si>
  <si>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</si>
  <si>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</si>
  <si>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</si>
  <si>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</si>
  <si>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</si>
  <si>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</si>
  <si>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</si>
  <si>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</si>
  <si>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</si>
  <si>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</si>
  <si>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</si>
  <si>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</si>
  <si>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</si>
  <si>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</si>
  <si>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</si>
  <si>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</si>
  <si>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</si>
  <si>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</si>
  <si>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</si>
  <si>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</si>
  <si>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</si>
  <si>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</si>
  <si>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</si>
  <si>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</si>
  <si>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</si>
  <si>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</si>
  <si>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</si>
  <si>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</si>
  <si>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</si>
  <si>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</si>
  <si>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</si>
  <si>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</si>
  <si>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</si>
  <si>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</si>
  <si>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</si>
  <si>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</si>
  <si>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</si>
  <si>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</si>
  <si>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</si>
  <si>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</si>
  <si>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</si>
  <si>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</si>
  <si>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</si>
  <si>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</si>
  <si>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</si>
  <si>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</si>
  <si>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</si>
  <si>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</si>
  <si>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</si>
  <si>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</si>
  <si>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</si>
  <si>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</si>
  <si>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</si>
  <si>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</si>
  <si>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</si>
  <si>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</si>
  <si>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</si>
  <si>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</si>
  <si>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</si>
  <si>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</si>
  <si>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</si>
  <si>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</si>
  <si>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</si>
  <si>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</si>
  <si>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</si>
  <si>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</si>
  <si>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</si>
  <si>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</si>
  <si>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</si>
  <si>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</si>
  <si>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</si>
  <si>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</si>
  <si>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</si>
  <si>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</si>
  <si>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</si>
  <si>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</si>
  <si>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</si>
  <si>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</si>
  <si>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</si>
  <si>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</si>
  <si>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</si>
  <si>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</si>
  <si>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</si>
  <si>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</si>
  <si>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</si>
  <si>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</si>
  <si>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</si>
  <si>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</si>
  <si>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</si>
  <si>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</si>
  <si>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</si>
  <si>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</si>
  <si>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</si>
  <si>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</si>
  <si>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</si>
  <si>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</si>
  <si>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</si>
  <si>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</si>
  <si>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</si>
  <si>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</si>
  <si>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</si>
  <si>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</si>
  <si>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</si>
  <si>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</si>
  <si>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</si>
  <si>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</si>
  <si>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</si>
  <si>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</si>
  <si>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</si>
  <si>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</si>
  <si>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</si>
  <si>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</si>
  <si>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</si>
  <si>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</si>
  <si>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</si>
  <si>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</si>
  <si>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</si>
  <si>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</si>
  <si>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</si>
  <si>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</si>
  <si>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</si>
  <si>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</si>
  <si>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</si>
  <si>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</si>
  <si>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</si>
  <si>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</si>
  <si>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</si>
  <si>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</si>
  <si>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</si>
  <si>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</si>
  <si>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</si>
  <si>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</si>
  <si>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</si>
  <si>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</si>
  <si>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</si>
  <si>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</si>
  <si>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</si>
  <si>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</si>
  <si>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</si>
  <si>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</si>
  <si>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</si>
  <si>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</si>
  <si>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</si>
  <si>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</si>
  <si>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</si>
  <si>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</si>
  <si>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</si>
  <si>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</si>
  <si>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</si>
  <si>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</si>
  <si>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</si>
  <si>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</si>
  <si>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</si>
  <si>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</si>
  <si>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</si>
  <si>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</si>
  <si>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</si>
  <si>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</si>
  <si>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</si>
  <si>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</si>
  <si>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</si>
  <si>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</si>
  <si>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</si>
  <si>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</si>
  <si>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</si>
  <si>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</si>
  <si>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</si>
  <si>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</si>
  <si>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</si>
  <si>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</si>
  <si>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</si>
  <si>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</si>
  <si>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</si>
  <si>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</si>
  <si>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</si>
  <si>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</si>
  <si>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</si>
  <si>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</si>
  <si>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</si>
  <si>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</si>
  <si>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</si>
  <si>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</si>
  <si>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</si>
  <si>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</si>
  <si>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</si>
  <si>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</si>
  <si>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</si>
  <si>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</si>
  <si>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</si>
  <si>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</si>
  <si>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</si>
  <si>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</si>
  <si>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</si>
  <si>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</si>
  <si>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</si>
  <si>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</si>
  <si>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</si>
  <si>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</si>
  <si>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</si>
  <si>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</si>
  <si>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</si>
  <si>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</si>
  <si>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</si>
  <si>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</si>
  <si>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</si>
  <si>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</si>
  <si>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</si>
  <si>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</si>
  <si>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</si>
  <si>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</si>
  <si>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</si>
  <si>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</si>
  <si>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</si>
  <si>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</si>
  <si>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</si>
  <si>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</si>
  <si>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</si>
  <si>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</si>
  <si>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</si>
  <si>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</si>
  <si>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</si>
  <si>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</si>
  <si>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</si>
  <si>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</si>
  <si>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</si>
  <si>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</si>
  <si>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</si>
  <si>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</si>
  <si>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</si>
  <si>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</si>
  <si>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</si>
  <si>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</si>
  <si>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</si>
  <si>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</si>
  <si>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</si>
  <si>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</si>
  <si>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</si>
  <si>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</si>
  <si>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</si>
  <si>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</si>
  <si>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</si>
  <si>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</si>
  <si>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</si>
  <si>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</si>
  <si>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</si>
  <si>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</si>
  <si>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</si>
  <si>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</si>
  <si>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</si>
  <si>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</si>
  <si>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</si>
  <si>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</si>
  <si>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</si>
  <si>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</si>
  <si>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</si>
  <si>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</si>
  <si>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</si>
  <si>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</si>
  <si>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</si>
  <si>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</si>
  <si>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</si>
  <si>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</si>
  <si>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</si>
  <si>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</si>
  <si>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</si>
  <si>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</si>
  <si>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</si>
  <si>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</si>
  <si>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</si>
  <si>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</si>
  <si>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</si>
  <si>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</si>
  <si>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</si>
  <si>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</si>
  <si>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</si>
  <si>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</si>
  <si>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</si>
  <si>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</si>
  <si>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</si>
  <si>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</si>
  <si>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</si>
  <si>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</si>
  <si>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</si>
  <si>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</si>
  <si>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</si>
  <si>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</si>
  <si>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</si>
  <si>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</si>
  <si>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</si>
  <si>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</si>
  <si>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</si>
  <si>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</si>
  <si>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</si>
  <si>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</si>
  <si>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</si>
  <si>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</si>
  <si>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</si>
  <si>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</si>
  <si>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</si>
  <si>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</si>
  <si>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</si>
  <si>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</si>
  <si>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</si>
  <si>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</si>
  <si>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</si>
  <si>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</si>
  <si>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</si>
  <si>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</si>
  <si>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</si>
  <si>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</si>
  <si>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</si>
  <si>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</si>
  <si>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</si>
  <si>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</si>
  <si>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</si>
  <si>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</si>
  <si>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</si>
  <si>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</si>
  <si>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</si>
  <si>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</si>
  <si>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</si>
  <si>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</si>
  <si>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</si>
  <si>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</si>
  <si>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</si>
  <si>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</si>
  <si>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</si>
  <si>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</si>
  <si>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</si>
  <si>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</si>
  <si>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</si>
  <si>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</si>
  <si>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</si>
  <si>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</si>
  <si>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</si>
  <si>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</si>
  <si>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</si>
  <si>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</si>
  <si>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</si>
  <si>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</si>
  <si>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</si>
  <si>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</si>
  <si>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</si>
  <si>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</si>
  <si>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</si>
  <si>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</si>
  <si>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</si>
  <si>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</si>
  <si>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</si>
  <si>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</si>
  <si>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</si>
  <si>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</si>
  <si>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</si>
  <si>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</si>
  <si>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</si>
  <si>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</si>
  <si>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</si>
  <si>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</si>
  <si>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</si>
  <si>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</si>
  <si>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</si>
  <si>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</si>
  <si>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</si>
  <si>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</si>
  <si>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</si>
  <si>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</si>
  <si>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</si>
  <si>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</si>
  <si>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</si>
  <si>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</si>
  <si>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</si>
  <si>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</si>
  <si>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</si>
  <si>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</si>
  <si>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</si>
  <si>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</si>
  <si>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</si>
  <si>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</si>
  <si>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</si>
  <si>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</si>
  <si>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</si>
  <si>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</si>
  <si>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</si>
  <si>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</si>
  <si>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</si>
  <si>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</si>
  <si>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</si>
  <si>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</si>
  <si>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</si>
  <si>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</si>
  <si>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</si>
  <si>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</si>
  <si>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</si>
  <si>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</si>
  <si>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</si>
  <si>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</si>
  <si>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</si>
  <si>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</si>
  <si>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</si>
  <si>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</si>
  <si>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</si>
  <si>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</si>
  <si>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</si>
  <si>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</si>
  <si>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</si>
  <si>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</si>
  <si>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</si>
  <si>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</si>
  <si>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</si>
  <si>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</si>
  <si>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</si>
  <si>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</si>
  <si>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</si>
  <si>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</si>
  <si>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</si>
  <si>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</si>
  <si>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</si>
  <si>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</si>
  <si>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</si>
  <si>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</si>
  <si>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</si>
  <si>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</si>
  <si>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</si>
  <si>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</si>
  <si>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</si>
  <si>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</si>
  <si>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</si>
  <si>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</si>
  <si>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</si>
  <si>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</si>
  <si>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</si>
  <si>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</si>
  <si>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</si>
  <si>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</si>
  <si>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</si>
  <si>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</si>
  <si>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</si>
  <si>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</si>
  <si>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</si>
  <si>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</si>
  <si>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</si>
  <si>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</si>
  <si>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</si>
  <si>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</si>
  <si>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</si>
  <si>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</si>
  <si>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</si>
  <si>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</si>
  <si>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</si>
  <si>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</si>
  <si>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</si>
  <si>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</si>
  <si>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</si>
  <si>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</si>
  <si>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</si>
  <si>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</si>
  <si>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</si>
  <si>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</si>
  <si>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</si>
  <si>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</si>
  <si>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</si>
  <si>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</si>
  <si>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</si>
  <si>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</si>
  <si>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</si>
  <si>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</si>
  <si>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</si>
  <si>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</si>
  <si>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</si>
  <si>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</si>
  <si>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</si>
  <si>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</si>
  <si>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</si>
  <si>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</si>
  <si>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</si>
  <si>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</si>
  <si>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</si>
  <si>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</si>
  <si>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</si>
  <si>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</si>
  <si>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</si>
  <si>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</si>
  <si>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</si>
  <si>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</si>
  <si>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</si>
  <si>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</si>
  <si>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</si>
  <si>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</si>
  <si>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</si>
  <si>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</si>
  <si>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</si>
  <si>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</si>
  <si>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</si>
  <si>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</si>
  <si>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</si>
  <si>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</si>
  <si>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</si>
  <si>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</si>
  <si>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</si>
  <si>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</si>
  <si>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</si>
  <si>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</si>
  <si>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</si>
  <si>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</si>
  <si>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</si>
  <si>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</si>
  <si>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</si>
  <si>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</si>
  <si>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</si>
  <si>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</si>
  <si>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</si>
  <si>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</si>
  <si>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</si>
  <si>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</si>
  <si>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</si>
  <si>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</si>
  <si>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</si>
  <si>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</si>
  <si>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</si>
  <si>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</si>
  <si>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</si>
  <si>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</si>
  <si>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</si>
  <si>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</si>
  <si>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</si>
  <si>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</si>
  <si>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</si>
  <si>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</si>
  <si>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</si>
  <si>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</si>
  <si>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</si>
  <si>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</si>
  <si>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</si>
  <si>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</si>
  <si>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</si>
  <si>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</si>
  <si>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</si>
  <si>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</si>
  <si>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</si>
  <si>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</si>
  <si>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</si>
  <si>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</si>
  <si>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</si>
  <si>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</si>
  <si>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</si>
  <si>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</si>
  <si>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</si>
  <si>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</si>
  <si>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</si>
  <si>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</si>
  <si>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</si>
  <si>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</si>
  <si>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</si>
  <si>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</si>
  <si>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</si>
  <si>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</si>
  <si>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</si>
  <si>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</si>
  <si>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</si>
  <si>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</si>
  <si>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</si>
  <si>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</si>
  <si>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</si>
  <si>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</si>
  <si>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</si>
  <si>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</si>
  <si>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</si>
  <si>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</si>
  <si>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</si>
  <si>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</si>
  <si>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</si>
  <si>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</si>
  <si>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</si>
  <si>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</si>
  <si>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</si>
  <si>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</si>
  <si>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</si>
  <si>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</si>
  <si>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</si>
  <si>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</si>
  <si>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</si>
  <si>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</si>
  <si>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</si>
  <si>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</si>
  <si>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</si>
  <si>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</si>
  <si>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</si>
  <si>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</si>
  <si>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</si>
  <si>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</si>
  <si>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</si>
  <si>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</si>
  <si>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</si>
  <si>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</si>
  <si>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</si>
  <si>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</si>
  <si>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</si>
  <si>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</si>
  <si>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</si>
  <si>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</si>
  <si>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</si>
  <si>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</si>
  <si>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</si>
  <si>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</si>
  <si>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</si>
  <si>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</si>
  <si>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</si>
  <si>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</si>
  <si>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</si>
  <si>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</si>
  <si>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</si>
  <si>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</si>
  <si>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</si>
  <si>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</si>
  <si>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</si>
  <si>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</si>
  <si>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</si>
  <si>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</si>
  <si>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</si>
  <si>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</si>
  <si>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</si>
  <si>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</si>
  <si>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</si>
  <si>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</si>
  <si>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</si>
  <si>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</si>
  <si>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</si>
  <si>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</si>
  <si>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</si>
  <si>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</si>
  <si>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</si>
  <si>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</si>
  <si>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</si>
  <si>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</si>
  <si>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</si>
  <si>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</si>
  <si>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</si>
  <si>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</si>
  <si>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0/2</t>
  </si>
  <si>
    <t>0/3</t>
  </si>
  <si>
    <t>0/4</t>
  </si>
  <si>
    <t>0/5</t>
  </si>
  <si>
    <t>0/6</t>
  </si>
  <si>
    <t>0/7</t>
  </si>
  <si>
    <t>0/8</t>
  </si>
  <si>
    <t>0/9</t>
  </si>
  <si>
    <t>0/10</t>
  </si>
  <si>
    <t>0/11</t>
  </si>
  <si>
    <t>0/12</t>
  </si>
  <si>
    <t>0/13</t>
  </si>
  <si>
    <t>1/1</t>
  </si>
  <si>
    <t>1/2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</si>
  <si>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</si>
  <si>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</si>
  <si>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</si>
  <si>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</si>
  <si>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</si>
  <si>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</si>
  <si>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</si>
  <si>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</si>
  <si>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</si>
  <si>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1/12</t>
  </si>
  <si>
    <t>2/1</t>
  </si>
  <si>
    <t>2/2</t>
  </si>
  <si>
    <t>2/3</t>
  </si>
  <si>
    <t>2/4</t>
  </si>
  <si>
    <t>2/5</t>
  </si>
  <si>
    <t>2/6</t>
  </si>
  <si>
    <t>2/7</t>
  </si>
  <si>
    <t>2/8</t>
  </si>
  <si>
    <t>2/9</t>
  </si>
  <si>
    <t>2/10</t>
  </si>
  <si>
    <t>2/11</t>
  </si>
  <si>
    <t>3/1</t>
  </si>
  <si>
    <t>3/2</t>
  </si>
  <si>
    <t>3/3</t>
  </si>
  <si>
    <t>3/4</t>
  </si>
  <si>
    <t>3/5</t>
  </si>
  <si>
    <t>3/6</t>
  </si>
  <si>
    <t>3/7</t>
  </si>
  <si>
    <t>3/8</t>
  </si>
  <si>
    <t>3/9</t>
  </si>
  <si>
    <t>69KV / 3,618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</si>
  <si>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</si>
  <si>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</si>
  <si>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</si>
  <si>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</si>
  <si>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</si>
  <si>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</si>
  <si>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</si>
  <si>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</si>
  <si>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</si>
  <si>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</si>
  <si>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</si>
  <si>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</si>
  <si>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</si>
  <si>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</si>
  <si>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 xml:space="preserve">LPS-1/2 - FASE  - </t>
  </si>
  <si>
    <t>REG.3</t>
  </si>
  <si>
    <t>REG.4</t>
  </si>
  <si>
    <t xml:space="preserve">LPS-1/3 - FASE  - </t>
  </si>
  <si>
    <t>REG.5</t>
  </si>
  <si>
    <t>REG.6</t>
  </si>
  <si>
    <t xml:space="preserve">LPS-1/4 - FASE  - </t>
  </si>
  <si>
    <t>REG.7</t>
  </si>
  <si>
    <t>REG.8</t>
  </si>
  <si>
    <t>REG.9</t>
  </si>
  <si>
    <t>REG.10</t>
  </si>
  <si>
    <t>REG.11</t>
  </si>
  <si>
    <t>REG.12</t>
  </si>
  <si>
    <t xml:space="preserve">LPS-2/9 - FASE  - </t>
  </si>
  <si>
    <t>REG.13</t>
  </si>
  <si>
    <t>REG.14</t>
  </si>
  <si>
    <t xml:space="preserve">LPS-2/10 - FASE  - </t>
  </si>
  <si>
    <t>REG.15</t>
  </si>
  <si>
    <t>REG.16</t>
  </si>
  <si>
    <t xml:space="preserve">2LPA-3/4 - FASE  - </t>
  </si>
  <si>
    <t>REG.17</t>
  </si>
  <si>
    <t>REG.18</t>
  </si>
  <si>
    <t xml:space="preserve">2LPS-3/8 - FASE  - </t>
  </si>
  <si>
    <t>REG.19</t>
  </si>
  <si>
    <t>REG.20</t>
  </si>
  <si>
    <t xml:space="preserve">2LPS-3/9 - FASE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</si>
</sst>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1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265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14" fontId="26" fillId="0" borderId="74" xfId="0" applyNumberFormat="1" applyFont="1" applyFill="1" applyBorder="1" applyAlignment="1">
      <alignment horizontal="center" vertical="center"/>
    </xf>
    <xf numFmtId="20" fontId="26" fillId="0" borderId="74" xfId="0" applyNumberFormat="1" applyFont="1" applyFill="1" applyBorder="1" applyAlignment="1">
      <alignment horizontal="center" vertical="center"/>
    </xf>
    <xf numFmtId="49" fontId="26" fillId="0" borderId="74" xfId="0" applyNumberFormat="1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 indent="1"/>
    </xf>
    <xf numFmtId="0" fontId="26" fillId="0" borderId="74" xfId="0" applyFont="1" applyFill="1" applyBorder="1" applyAlignment="1">
      <alignment vertical="center"/>
    </xf>
    <xf numFmtId="0" fontId="26" fillId="0" borderId="75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20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14" fontId="26" fillId="0" borderId="76" xfId="0" applyNumberFormat="1" applyFont="1" applyFill="1" applyBorder="1" applyAlignment="1">
      <alignment horizontal="center" vertical="center"/>
    </xf>
    <xf numFmtId="20" fontId="26" fillId="0" borderId="76" xfId="0" applyNumberFormat="1" applyFont="1" applyFill="1" applyBorder="1" applyAlignment="1">
      <alignment horizontal="center" vertical="center"/>
    </xf>
    <xf numFmtId="49" fontId="26" fillId="0" borderId="76" xfId="0" applyNumberFormat="1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left" vertical="center"/>
    </xf>
    <xf numFmtId="0" fontId="26" fillId="0" borderId="76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vertical="center"/>
    </xf>
    <xf numFmtId="0" fontId="26" fillId="0" borderId="77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26" fillId="0" borderId="31" xfId="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4" fillId="6" borderId="24" xfId="0" applyFont="1" applyFill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0" borderId="76" xfId="0" applyFont="1" applyFill="1" applyBorder="1" applyAlignment="1">
      <alignment horizontal="left" vertical="center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49" fillId="0" borderId="0" xfId="10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50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</xdr:row>
      <xdr:rowOff>28575</xdr:rowOff>
    </xdr:from>
    <xdr:to>
      <xdr:col>14</xdr:col>
      <xdr:colOff>200026</xdr:colOff>
      <xdr:row>10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6724650" y="338138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>
          <a:extLst>
            <a:ext uri="{FF2B5EF4-FFF2-40B4-BE49-F238E27FC236}">
              <a16:creationId xmlns:a16="http://schemas.microsoft.com/office/drawing/2014/main" xmlns="" id="{00000000-0008-0000-0400-0000AB050000}"/>
            </a:ext>
          </a:extLst>
        </xdr:cNvPr>
        <xdr:cNvGrpSpPr/>
      </xdr:nvGrpSpPr>
      <xdr:grpSpPr>
        <a:xfrm>
          <a:off x="723138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>
            <a:extLst>
              <a:ext uri="{FF2B5EF4-FFF2-40B4-BE49-F238E27FC236}">
                <a16:creationId xmlns:a16="http://schemas.microsoft.com/office/drawing/2014/main" xmlns="" id="{00000000-0008-0000-0400-0000AC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>
            <a:extLst>
              <a:ext uri="{FF2B5EF4-FFF2-40B4-BE49-F238E27FC236}">
                <a16:creationId xmlns:a16="http://schemas.microsoft.com/office/drawing/2014/main" xmlns="" id="{00000000-0008-0000-0400-0000AD050000}"/>
              </a:ext>
            </a:extLst>
          </xdr:cNvPr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>
          <a:extLst>
            <a:ext uri="{FF2B5EF4-FFF2-40B4-BE49-F238E27FC236}">
              <a16:creationId xmlns:a16="http://schemas.microsoft.com/office/drawing/2014/main" xmlns="" id="{00000000-0008-0000-04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733425</xdr:colOff>
      <xdr:row>16</xdr:row>
      <xdr:rowOff>0</xdr:rowOff>
    </xdr:to>
    <xdr:pic>
      <xdr:nvPicPr>
        <xdr:cNvPr id="13" name="Imagem 1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028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733425</xdr:colOff>
      <xdr:row>21</xdr:row>
      <xdr:rowOff>0</xdr:rowOff>
    </xdr:to>
    <xdr:pic>
      <xdr:nvPicPr>
        <xdr:cNvPr id="14" name="Imagem 13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800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733425</xdr:colOff>
      <xdr:row>26</xdr:row>
      <xdr:rowOff>0</xdr:rowOff>
    </xdr:to>
    <xdr:pic>
      <xdr:nvPicPr>
        <xdr:cNvPr id="15" name="Imagem 14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733425</xdr:colOff>
      <xdr:row>31</xdr:row>
      <xdr:rowOff>0</xdr:rowOff>
    </xdr:to>
    <xdr:pic>
      <xdr:nvPicPr>
        <xdr:cNvPr id="16" name="Imagem 15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344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6</xdr:col>
      <xdr:colOff>733425</xdr:colOff>
      <xdr:row>36</xdr:row>
      <xdr:rowOff>0</xdr:rowOff>
    </xdr:to>
    <xdr:pic>
      <xdr:nvPicPr>
        <xdr:cNvPr id="17" name="Imagem 16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81165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39</xdr:row>
      <xdr:rowOff>123825</xdr:rowOff>
    </xdr:from>
    <xdr:to>
      <xdr:col>6</xdr:col>
      <xdr:colOff>762000</xdr:colOff>
      <xdr:row>40</xdr:row>
      <xdr:rowOff>3228975</xdr:rowOff>
    </xdr:to>
    <xdr:pic>
      <xdr:nvPicPr>
        <xdr:cNvPr id="18" name="Imagem 17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23364825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45</xdr:row>
      <xdr:rowOff>28575</xdr:rowOff>
    </xdr:from>
    <xdr:to>
      <xdr:col>6</xdr:col>
      <xdr:colOff>676275</xdr:colOff>
      <xdr:row>46</xdr:row>
      <xdr:rowOff>28575</xdr:rowOff>
    </xdr:to>
    <xdr:pic>
      <xdr:nvPicPr>
        <xdr:cNvPr id="19" name="Imagem 18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27422475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733425</xdr:colOff>
      <xdr:row>51</xdr:row>
      <xdr:rowOff>0</xdr:rowOff>
    </xdr:to>
    <xdr:pic>
      <xdr:nvPicPr>
        <xdr:cNvPr id="20" name="Imagem 19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4322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6</xdr:col>
      <xdr:colOff>733425</xdr:colOff>
      <xdr:row>56</xdr:row>
      <xdr:rowOff>0</xdr:rowOff>
    </xdr:to>
    <xdr:pic>
      <xdr:nvPicPr>
        <xdr:cNvPr id="21" name="Imagem 20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32041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6</xdr:col>
      <xdr:colOff>733425</xdr:colOff>
      <xdr:row>61</xdr:row>
      <xdr:rowOff>0</xdr:rowOff>
    </xdr:to>
    <xdr:pic>
      <xdr:nvPicPr>
        <xdr:cNvPr id="22" name="Imagem 2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6976050"/>
          <a:ext cx="4305300" cy="3238500"/>
        </a:xfrm>
        <a:prstGeom prst="rect">
          <a:avLst/>
        </a:prstGeom>
      </xdr:spPr>
    </xdr:pic>
    <xdr:clientData/>
  </xdr:twoCellAnchor>
  <xdr:twoCellAnchor>
    <xdr:from>
      <xdr:col>4</xdr:col>
      <xdr:colOff>196818</xdr:colOff>
      <xdr:row>15</xdr:row>
      <xdr:rowOff>965138</xdr:rowOff>
    </xdr:from>
    <xdr:to>
      <xdr:col>6</xdr:col>
      <xdr:colOff>501618</xdr:colOff>
      <xdr:row>15</xdr:row>
      <xdr:rowOff>1747944</xdr:rowOff>
    </xdr:to>
    <xdr:sp macro="" textlink="">
      <xdr:nvSpPr>
        <xdr:cNvPr id="23" name="Elipse 22"/>
        <xdr:cNvSpPr/>
      </xdr:nvSpPr>
      <xdr:spPr>
        <a:xfrm rot="20791802">
          <a:off x="3025743" y="4241738"/>
          <a:ext cx="1733550" cy="78280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114300</xdr:colOff>
      <xdr:row>20</xdr:row>
      <xdr:rowOff>561975</xdr:rowOff>
    </xdr:from>
    <xdr:to>
      <xdr:col>6</xdr:col>
      <xdr:colOff>95250</xdr:colOff>
      <xdr:row>20</xdr:row>
      <xdr:rowOff>2133600</xdr:rowOff>
    </xdr:to>
    <xdr:sp macro="" textlink="">
      <xdr:nvSpPr>
        <xdr:cNvPr id="24" name="Elipse 23"/>
        <xdr:cNvSpPr/>
      </xdr:nvSpPr>
      <xdr:spPr>
        <a:xfrm>
          <a:off x="2228850" y="7858125"/>
          <a:ext cx="2124075" cy="15716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104776</xdr:colOff>
      <xdr:row>25</xdr:row>
      <xdr:rowOff>133351</xdr:rowOff>
    </xdr:from>
    <xdr:to>
      <xdr:col>6</xdr:col>
      <xdr:colOff>466726</xdr:colOff>
      <xdr:row>25</xdr:row>
      <xdr:rowOff>1924051</xdr:rowOff>
    </xdr:to>
    <xdr:sp macro="" textlink="">
      <xdr:nvSpPr>
        <xdr:cNvPr id="25" name="Elipse 24"/>
        <xdr:cNvSpPr/>
      </xdr:nvSpPr>
      <xdr:spPr>
        <a:xfrm>
          <a:off x="2933701" y="11449051"/>
          <a:ext cx="1790700" cy="17907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85725</xdr:colOff>
      <xdr:row>25</xdr:row>
      <xdr:rowOff>1685925</xdr:rowOff>
    </xdr:from>
    <xdr:to>
      <xdr:col>4</xdr:col>
      <xdr:colOff>285750</xdr:colOff>
      <xdr:row>25</xdr:row>
      <xdr:rowOff>2095500</xdr:rowOff>
    </xdr:to>
    <xdr:cxnSp macro="">
      <xdr:nvCxnSpPr>
        <xdr:cNvPr id="27" name="Conector reto 26"/>
        <xdr:cNvCxnSpPr/>
      </xdr:nvCxnSpPr>
      <xdr:spPr>
        <a:xfrm flipV="1">
          <a:off x="2200275" y="13001625"/>
          <a:ext cx="914400" cy="40957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670518</xdr:colOff>
      <xdr:row>30</xdr:row>
      <xdr:rowOff>392547</xdr:rowOff>
    </xdr:from>
    <xdr:to>
      <xdr:col>4</xdr:col>
      <xdr:colOff>197808</xdr:colOff>
      <xdr:row>30</xdr:row>
      <xdr:rowOff>2327314</xdr:rowOff>
    </xdr:to>
    <xdr:sp macro="" textlink="">
      <xdr:nvSpPr>
        <xdr:cNvPr id="28" name="Elipse 27"/>
        <xdr:cNvSpPr/>
      </xdr:nvSpPr>
      <xdr:spPr>
        <a:xfrm rot="19236654">
          <a:off x="2070693" y="15727797"/>
          <a:ext cx="956040" cy="1934767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256481</xdr:colOff>
      <xdr:row>35</xdr:row>
      <xdr:rowOff>924708</xdr:rowOff>
    </xdr:from>
    <xdr:to>
      <xdr:col>4</xdr:col>
      <xdr:colOff>700014</xdr:colOff>
      <xdr:row>35</xdr:row>
      <xdr:rowOff>1660550</xdr:rowOff>
    </xdr:to>
    <xdr:sp macro="" textlink="">
      <xdr:nvSpPr>
        <xdr:cNvPr id="29" name="Elipse 28"/>
        <xdr:cNvSpPr/>
      </xdr:nvSpPr>
      <xdr:spPr>
        <a:xfrm rot="19890410">
          <a:off x="2371031" y="20279508"/>
          <a:ext cx="1157908" cy="735842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9633</xdr:colOff>
      <xdr:row>40</xdr:row>
      <xdr:rowOff>903858</xdr:rowOff>
    </xdr:from>
    <xdr:to>
      <xdr:col>5</xdr:col>
      <xdr:colOff>525600</xdr:colOff>
      <xdr:row>40</xdr:row>
      <xdr:rowOff>1886385</xdr:rowOff>
    </xdr:to>
    <xdr:sp macro="" textlink="">
      <xdr:nvSpPr>
        <xdr:cNvPr id="31" name="Elipse 30"/>
        <xdr:cNvSpPr/>
      </xdr:nvSpPr>
      <xdr:spPr>
        <a:xfrm rot="20121880">
          <a:off x="2124183" y="24278208"/>
          <a:ext cx="1944717" cy="982527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647700</xdr:colOff>
      <xdr:row>45</xdr:row>
      <xdr:rowOff>962025</xdr:rowOff>
    </xdr:from>
    <xdr:to>
      <xdr:col>5</xdr:col>
      <xdr:colOff>361950</xdr:colOff>
      <xdr:row>45</xdr:row>
      <xdr:rowOff>2505075</xdr:rowOff>
    </xdr:to>
    <xdr:sp macro="" textlink="">
      <xdr:nvSpPr>
        <xdr:cNvPr id="1440" name="Elipse 1439"/>
        <xdr:cNvSpPr/>
      </xdr:nvSpPr>
      <xdr:spPr>
        <a:xfrm>
          <a:off x="2762250" y="28355925"/>
          <a:ext cx="1143000" cy="15430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361951</xdr:colOff>
      <xdr:row>50</xdr:row>
      <xdr:rowOff>314326</xdr:rowOff>
    </xdr:from>
    <xdr:to>
      <xdr:col>3</xdr:col>
      <xdr:colOff>400051</xdr:colOff>
      <xdr:row>50</xdr:row>
      <xdr:rowOff>1409700</xdr:rowOff>
    </xdr:to>
    <xdr:sp macro="" textlink="">
      <xdr:nvSpPr>
        <xdr:cNvPr id="1441" name="Elipse 1440"/>
        <xdr:cNvSpPr/>
      </xdr:nvSpPr>
      <xdr:spPr>
        <a:xfrm>
          <a:off x="1047751" y="31727776"/>
          <a:ext cx="1466850" cy="1095374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257175</xdr:colOff>
      <xdr:row>54</xdr:row>
      <xdr:rowOff>66675</xdr:rowOff>
    </xdr:from>
    <xdr:to>
      <xdr:col>3</xdr:col>
      <xdr:colOff>466725</xdr:colOff>
      <xdr:row>55</xdr:row>
      <xdr:rowOff>2895600</xdr:rowOff>
    </xdr:to>
    <xdr:sp macro="" textlink="">
      <xdr:nvSpPr>
        <xdr:cNvPr id="1442" name="Elipse 1441"/>
        <xdr:cNvSpPr/>
      </xdr:nvSpPr>
      <xdr:spPr>
        <a:xfrm>
          <a:off x="942975" y="35366325"/>
          <a:ext cx="1638300" cy="29622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337900</xdr:colOff>
      <xdr:row>55</xdr:row>
      <xdr:rowOff>1690658</xdr:rowOff>
    </xdr:from>
    <xdr:to>
      <xdr:col>5</xdr:col>
      <xdr:colOff>604600</xdr:colOff>
      <xdr:row>55</xdr:row>
      <xdr:rowOff>2537574</xdr:rowOff>
    </xdr:to>
    <xdr:sp macro="" textlink="">
      <xdr:nvSpPr>
        <xdr:cNvPr id="1445" name="Elipse 1444"/>
        <xdr:cNvSpPr/>
      </xdr:nvSpPr>
      <xdr:spPr>
        <a:xfrm rot="1067275">
          <a:off x="2452450" y="37123658"/>
          <a:ext cx="1695450" cy="84691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504826</xdr:colOff>
      <xdr:row>60</xdr:row>
      <xdr:rowOff>561975</xdr:rowOff>
    </xdr:from>
    <xdr:to>
      <xdr:col>5</xdr:col>
      <xdr:colOff>200025</xdr:colOff>
      <xdr:row>60</xdr:row>
      <xdr:rowOff>3038475</xdr:rowOff>
    </xdr:to>
    <xdr:sp macro="" textlink="">
      <xdr:nvSpPr>
        <xdr:cNvPr id="1446" name="Elipse 1445"/>
        <xdr:cNvSpPr/>
      </xdr:nvSpPr>
      <xdr:spPr>
        <a:xfrm>
          <a:off x="1905001" y="40014525"/>
          <a:ext cx="1838324" cy="24765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4" activePane="bottomLeft" state="frozen"/>
      <selection activeCell="L24" sqref="L24"/>
      <selection pane="bottomLeft" activeCell="C407" sqref="C407"/>
    </sheetView>
  </sheetViews>
  <sheetFormatPr defaultColWidth="9.1640625" defaultRowHeight="18" customHeight="1" outlineLevelCol="1"/>
  <cols>
    <col min="1" max="1" width="16.83203125" style="20" customWidth="1"/>
    <col min="2" max="2" width="24.33203125" style="33" bestFit="1" customWidth="1"/>
    <col min="3" max="3" width="35.83203125" style="34" customWidth="1"/>
    <col min="4" max="4" width="29.3320312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1640625" style="11"/>
  </cols>
  <sheetData>
    <row r="1" spans="1:9" ht="33.75" customHeight="1">
      <c r="B1" s="159" t="s">
        <v>880</v>
      </c>
      <c r="C1" s="160"/>
      <c r="D1" s="160"/>
      <c r="E1" s="160"/>
      <c r="F1" s="160"/>
      <c r="G1" s="160"/>
      <c r="H1" s="161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1640625" style="2" customWidth="1"/>
    <col min="7" max="7" width="15.83203125" style="2" bestFit="1" customWidth="1"/>
    <col min="8" max="8" width="9.16406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1" t="s">
        <v>1419</v>
      </c>
      <c r="BB3" s="171"/>
      <c r="BC3" s="171"/>
      <c r="BD3" s="171"/>
      <c r="BE3" s="173" t="s">
        <v>1424</v>
      </c>
      <c r="BF3" s="174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2"/>
      <c r="BB4" s="172"/>
      <c r="BC4" s="172"/>
      <c r="BD4" s="172"/>
      <c r="BE4" s="175"/>
      <c r="BF4" s="176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2" t="s">
        <v>1333</v>
      </c>
      <c r="AP6" s="163"/>
      <c r="AQ6" s="163"/>
      <c r="AR6" s="163"/>
      <c r="AS6" s="164"/>
      <c r="AU6" s="2" t="s">
        <v>35</v>
      </c>
      <c r="AV6" s="2" t="s">
        <v>1374</v>
      </c>
      <c r="BH6" s="111">
        <f>HOUR('FORM. DE INSPEÇÃO'!K3)*60+MINUTE('FORM. DE INSPEÇÃO'!K3)</f>
        <v>22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5"/>
      <c r="AP7" s="166"/>
      <c r="AQ7" s="166"/>
      <c r="AR7" s="166"/>
      <c r="AS7" s="167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1441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5"/>
      <c r="AP8" s="166"/>
      <c r="AQ8" s="166"/>
      <c r="AR8" s="166"/>
      <c r="AS8" s="167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5"/>
      <c r="AP9" s="166"/>
      <c r="AQ9" s="166"/>
      <c r="AR9" s="166"/>
      <c r="AS9" s="167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5"/>
      <c r="AP10" s="166"/>
      <c r="AQ10" s="166"/>
      <c r="AR10" s="166"/>
      <c r="AS10" s="167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5"/>
      <c r="AP11" s="166"/>
      <c r="AQ11" s="166"/>
      <c r="AR11" s="166"/>
      <c r="AS11" s="167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5"/>
      <c r="AP12" s="166"/>
      <c r="AQ12" s="166"/>
      <c r="AR12" s="166"/>
      <c r="AS12" s="167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5"/>
      <c r="AP13" s="166"/>
      <c r="AQ13" s="166"/>
      <c r="AR13" s="166"/>
      <c r="AS13" s="167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5"/>
      <c r="AP14" s="166"/>
      <c r="AQ14" s="166"/>
      <c r="AR14" s="166"/>
      <c r="AS14" s="167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5"/>
      <c r="AP15" s="166"/>
      <c r="AQ15" s="166"/>
      <c r="AR15" s="166"/>
      <c r="AS15" s="167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5"/>
      <c r="AP16" s="166"/>
      <c r="AQ16" s="166"/>
      <c r="AR16" s="166"/>
      <c r="AS16" s="167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5"/>
      <c r="AP17" s="166"/>
      <c r="AQ17" s="166"/>
      <c r="AR17" s="166"/>
      <c r="AS17" s="167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5"/>
      <c r="AP18" s="166"/>
      <c r="AQ18" s="166"/>
      <c r="AR18" s="166"/>
      <c r="AS18" s="167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5"/>
      <c r="AP19" s="166"/>
      <c r="AQ19" s="166"/>
      <c r="AR19" s="166"/>
      <c r="AS19" s="167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8"/>
      <c r="AP20" s="169"/>
      <c r="AQ20" s="169"/>
      <c r="AR20" s="169"/>
      <c r="AS20" s="170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6" zoomScaleNormal="66" zoomScaleSheetLayoutView="100" workbookViewId="0">
      <pane ySplit="8" topLeftCell="A9" activePane="bottomLeft" state="frozen"/>
      <selection activeCell="E27" sqref="E27"/>
      <selection pane="bottomLeft" activeCell="H5" sqref="H5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33203125" style="64" customWidth="1"/>
    <col min="19" max="19" width="19.1640625" style="62" bestFit="1" customWidth="1"/>
    <col min="20" max="16384" width="12.5" style="62"/>
  </cols>
  <sheetData>
    <row r="1" spans="1:20" ht="34.5" customHeight="1">
      <c r="A1" s="201"/>
      <c r="B1" s="202"/>
      <c r="C1" s="202"/>
      <c r="D1" s="202"/>
      <c r="E1" s="202"/>
      <c r="F1" s="205"/>
      <c r="G1" s="205"/>
      <c r="H1" s="205"/>
      <c r="I1" s="205"/>
      <c r="J1" s="205"/>
      <c r="K1" s="207" t="s">
        <v>1419</v>
      </c>
      <c r="L1" s="208"/>
      <c r="M1" s="207" t="s">
        <v>1437</v>
      </c>
      <c r="N1" s="208"/>
      <c r="O1" s="173" t="s">
        <v>361</v>
      </c>
      <c r="P1" s="173"/>
      <c r="Q1" s="211" t="s">
        <v>1424</v>
      </c>
      <c r="R1" s="211" t="s">
        <v>1438</v>
      </c>
    </row>
    <row r="2" spans="1:20" ht="14.25" customHeight="1">
      <c r="A2" s="203"/>
      <c r="B2" s="204"/>
      <c r="C2" s="204"/>
      <c r="D2" s="204"/>
      <c r="E2" s="204"/>
      <c r="F2" s="206"/>
      <c r="G2" s="206"/>
      <c r="H2" s="206"/>
      <c r="I2" s="206"/>
      <c r="J2" s="206"/>
      <c r="K2" s="209"/>
      <c r="L2" s="210"/>
      <c r="M2" s="209"/>
      <c r="N2" s="210"/>
      <c r="O2" s="175"/>
      <c r="P2" s="175"/>
      <c r="Q2" s="212"/>
      <c r="R2" s="212"/>
      <c r="S2" s="154" t="s">
        <v>1423</v>
      </c>
      <c r="T2" s="154" t="s">
        <v>1442</v>
      </c>
    </row>
    <row r="3" spans="1:20" ht="39" customHeight="1">
      <c r="A3" s="203"/>
      <c r="B3" s="204"/>
      <c r="C3" s="204"/>
      <c r="D3" s="204"/>
      <c r="E3" s="204"/>
      <c r="F3" s="206"/>
      <c r="G3" s="206"/>
      <c r="H3" s="206"/>
      <c r="I3" s="206"/>
      <c r="J3" s="206"/>
      <c r="K3" s="223">
        <f>SUMIF('FORM. DE INSPEÇÃO'!H9:H1048576,"DESLOCAMENTO",'FORM. DE INSPEÇÃO'!$D$9:$D$1048576)-SUMIF('FORM. DE INSPEÇÃO'!H9:H1048576,"DESLOCAMENTO",'FORM. DE INSPEÇÃO'!$C$9:$C$1048576)</f>
        <v>1.5277777777777779E-2</v>
      </c>
      <c r="L3" s="224"/>
      <c r="M3" s="225">
        <f>IF(((HOUR(K3)*60+MINUTE(K3))/60)*24&gt;23.98,24*DAY(K3)+S3,)</f>
        <v>0</v>
      </c>
      <c r="N3" s="226"/>
      <c r="O3" s="221" t="str">
        <f>IF(G5="","",G5)</f>
        <v>MINUCIOSA</v>
      </c>
      <c r="P3" s="222"/>
      <c r="Q3" s="126">
        <f>(SUMIF('FORM. DE INSPEÇÃO'!H9:H1048576,"&lt;&gt; ",'FORM. DE INSPEÇÃO'!$D$9:$D$1048576)-SUMIF('FORM. DE INSPEÇÃO'!H9:H1048576,"&lt;&gt; ",'FORM. DE INSPEÇÃO'!$C$9:$C$1048576))-'FORM. DE INSPEÇÃO'!K3</f>
        <v>5.8333333333333293E-2</v>
      </c>
      <c r="R3" s="127">
        <f>IF(((HOUR(Q3)*60+MINUTE(Q3))/60)*24&gt;23.98,24*DAY(Q3)+T3,)</f>
        <v>1.4</v>
      </c>
      <c r="S3" s="154">
        <f>(HOUR(K3)*60+MINUTE(K3))/60</f>
        <v>0.36666666666666664</v>
      </c>
      <c r="T3" s="154">
        <f>(HOUR(Q3)*60+MINUTE(Q3))/60</f>
        <v>1.4</v>
      </c>
    </row>
    <row r="4" spans="1:20" s="63" customFormat="1" ht="45" customHeight="1">
      <c r="A4" s="199" t="s">
        <v>21</v>
      </c>
      <c r="B4" s="183"/>
      <c r="C4" s="200" t="s">
        <v>358</v>
      </c>
      <c r="D4" s="200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1436</v>
      </c>
      <c r="K4" s="219" t="s">
        <v>367</v>
      </c>
      <c r="L4" s="220"/>
      <c r="M4" s="183" t="s">
        <v>368</v>
      </c>
      <c r="N4" s="183"/>
      <c r="O4" s="183"/>
      <c r="P4" s="183" t="s">
        <v>1440</v>
      </c>
      <c r="Q4" s="183"/>
      <c r="R4" s="213"/>
    </row>
    <row r="5" spans="1:20" s="63" customFormat="1" ht="30.75" customHeight="1" thickBot="1">
      <c r="A5" s="197" t="s">
        <v>35</v>
      </c>
      <c r="B5" s="198"/>
      <c r="C5" s="184" t="s">
        <v>69</v>
      </c>
      <c r="D5" s="184"/>
      <c r="E5" s="77" t="str">
        <f>IFERROR(VLOOKUP(C5,'INFORMÇAÕES '!$C$5:$E$1048576,3,0),"")</f>
        <v>FQL/STT-C1-02L1</v>
      </c>
      <c r="F5" s="77" t="str">
        <f>IFERROR(VLOOKUP(C5,'INFORMÇAÕES '!$C$5:$L$1048576,5,0),"")</f>
        <v>69KV / 3,618 KM</v>
      </c>
      <c r="G5" s="78" t="s">
        <v>362</v>
      </c>
      <c r="H5" s="79">
        <v>6000245168</v>
      </c>
      <c r="I5" s="79">
        <v>2268155</v>
      </c>
      <c r="J5" s="79">
        <v>254081</v>
      </c>
      <c r="K5" s="217" t="s">
        <v>1376</v>
      </c>
      <c r="L5" s="218"/>
      <c r="M5" s="184" t="s">
        <v>1375</v>
      </c>
      <c r="N5" s="184"/>
      <c r="O5" s="184"/>
      <c r="P5" s="184" t="s">
        <v>1374</v>
      </c>
      <c r="Q5" s="184"/>
      <c r="R5" s="214"/>
    </row>
    <row r="6" spans="1:20" ht="6.75" customHeight="1" thickBot="1"/>
    <row r="7" spans="1:20" ht="21.6" customHeight="1">
      <c r="A7" s="179" t="s">
        <v>1</v>
      </c>
      <c r="B7" s="189" t="s">
        <v>1420</v>
      </c>
      <c r="C7" s="191" t="s">
        <v>1432</v>
      </c>
      <c r="D7" s="192"/>
      <c r="E7" s="181" t="s">
        <v>369</v>
      </c>
      <c r="F7" s="185" t="s">
        <v>373</v>
      </c>
      <c r="G7" s="185" t="s">
        <v>374</v>
      </c>
      <c r="H7" s="185" t="s">
        <v>375</v>
      </c>
      <c r="I7" s="185" t="s">
        <v>1182</v>
      </c>
      <c r="J7" s="193" t="s">
        <v>377</v>
      </c>
      <c r="K7" s="194"/>
      <c r="L7" s="185" t="s">
        <v>376</v>
      </c>
      <c r="M7" s="185" t="s">
        <v>5</v>
      </c>
      <c r="N7" s="187" t="s">
        <v>384</v>
      </c>
      <c r="O7" s="188"/>
      <c r="P7" s="185" t="s">
        <v>392</v>
      </c>
      <c r="Q7" s="185" t="s">
        <v>395</v>
      </c>
      <c r="R7" s="215" t="s">
        <v>393</v>
      </c>
    </row>
    <row r="8" spans="1:20" ht="30.75" customHeight="1" thickBot="1">
      <c r="A8" s="180"/>
      <c r="B8" s="190"/>
      <c r="C8" s="82" t="s">
        <v>1421</v>
      </c>
      <c r="D8" s="82" t="s">
        <v>1422</v>
      </c>
      <c r="E8" s="182"/>
      <c r="F8" s="186"/>
      <c r="G8" s="186"/>
      <c r="H8" s="186"/>
      <c r="I8" s="186"/>
      <c r="J8" s="195"/>
      <c r="K8" s="196"/>
      <c r="L8" s="186"/>
      <c r="M8" s="186"/>
      <c r="N8" s="83" t="s">
        <v>383</v>
      </c>
      <c r="O8" s="83" t="s">
        <v>385</v>
      </c>
      <c r="P8" s="186"/>
      <c r="Q8" s="186"/>
      <c r="R8" s="216"/>
    </row>
    <row r="9" spans="1:20">
      <c r="A9" s="128">
        <f>IF(H9="","",1)</f>
        <v>1</v>
      </c>
      <c r="B9" s="129">
        <v>43448</v>
      </c>
      <c r="C9" s="130">
        <v>0.34930555555555554</v>
      </c>
      <c r="D9" s="130">
        <v>0.36458333333333331</v>
      </c>
      <c r="E9" s="131"/>
      <c r="F9" s="132"/>
      <c r="G9" s="132"/>
      <c r="H9" s="133" t="s">
        <v>1423</v>
      </c>
      <c r="I9" s="133"/>
      <c r="J9" s="178"/>
      <c r="K9" s="178"/>
      <c r="L9" s="132" t="str">
        <f>IFERROR(VLOOKUP(J9,'TABELA DE DEFEITOS'!$A$4:$B$1048576,2,0),"")</f>
        <v/>
      </c>
      <c r="M9" s="132" t="str">
        <f>IFERROR(VLOOKUP(J9,'TABELA DE DEFEITOS'!$A$4:$I$1048576,9,0),"")</f>
        <v/>
      </c>
      <c r="N9" s="132"/>
      <c r="O9" s="134"/>
      <c r="P9" s="134"/>
      <c r="Q9" s="135"/>
      <c r="R9" s="136"/>
    </row>
    <row r="10" spans="1:20">
      <c r="A10" s="137">
        <f>IF(G10="","",A9+1)</f>
        <v>2</v>
      </c>
      <c r="B10" s="138">
        <v>43448</v>
      </c>
      <c r="C10" s="139">
        <v>0.36527777777777781</v>
      </c>
      <c r="D10" s="139"/>
      <c r="E10" s="140" t="s">
        <v>1443</v>
      </c>
      <c r="F10" s="141" t="s">
        <v>372</v>
      </c>
      <c r="G10" s="141" t="s">
        <v>1346</v>
      </c>
      <c r="H10" s="142" t="s">
        <v>439</v>
      </c>
      <c r="I10" s="142"/>
      <c r="J10" s="177"/>
      <c r="K10" s="177"/>
      <c r="L10" s="141" t="str">
        <f>IFERROR(VLOOKUP(J10,'TABELA DE DEFEITOS'!$A$4:$B$1048576,2,0),"")</f>
        <v/>
      </c>
      <c r="M10" s="141" t="str">
        <f>IFERROR(VLOOKUP(J10,'TABELA DE DEFEITOS'!$A$4:$I$1048576,9,0),"")</f>
        <v/>
      </c>
      <c r="N10" s="141"/>
      <c r="O10" s="143"/>
      <c r="P10" s="143"/>
      <c r="Q10" s="144"/>
      <c r="R10" s="145"/>
    </row>
    <row r="11" spans="1:20">
      <c r="A11" s="137">
        <f>IF(G11="","",A10+1)</f>
        <v>3</v>
      </c>
      <c r="B11" s="138"/>
      <c r="C11" s="139"/>
      <c r="D11" s="139"/>
      <c r="E11" s="140" t="s">
        <v>1444</v>
      </c>
      <c r="F11" s="141" t="s">
        <v>371</v>
      </c>
      <c r="G11" s="141" t="s">
        <v>1337</v>
      </c>
      <c r="H11" s="142"/>
      <c r="I11" s="142"/>
      <c r="J11" s="177"/>
      <c r="K11" s="177"/>
      <c r="L11" s="141" t="str">
        <f>IFERROR(VLOOKUP(J11,'TABELA DE DEFEITOS'!$A$4:$B$1048576,2,0),"")</f>
        <v/>
      </c>
      <c r="M11" s="141" t="str">
        <f>IFERROR(VLOOKUP(J11,'TABELA DE DEFEITOS'!$A$4:$I$1048576,9,0),"")</f>
        <v/>
      </c>
      <c r="N11" s="141"/>
      <c r="O11" s="143"/>
      <c r="P11" s="143"/>
      <c r="Q11" s="144"/>
      <c r="R11" s="145"/>
    </row>
    <row r="12" spans="1:20">
      <c r="A12" s="137">
        <f t="shared" ref="A12:A75" si="0">IF(G12="","",A11+1)</f>
        <v>4</v>
      </c>
      <c r="B12" s="138"/>
      <c r="C12" s="139"/>
      <c r="D12" s="139"/>
      <c r="E12" s="140" t="s">
        <v>1445</v>
      </c>
      <c r="F12" s="141" t="s">
        <v>371</v>
      </c>
      <c r="G12" s="141" t="s">
        <v>1337</v>
      </c>
      <c r="H12" s="142"/>
      <c r="I12" s="142"/>
      <c r="J12" s="177"/>
      <c r="K12" s="177"/>
      <c r="L12" s="141" t="str">
        <f>IFERROR(VLOOKUP(J12,'TABELA DE DEFEITOS'!$A$4:$B$1048576,2,0),"")</f>
        <v/>
      </c>
      <c r="M12" s="141" t="str">
        <f>IFERROR(VLOOKUP(J12,'TABELA DE DEFEITOS'!$A$4:$I$1048576,9,0),"")</f>
        <v/>
      </c>
      <c r="N12" s="141"/>
      <c r="O12" s="143"/>
      <c r="P12" s="143"/>
      <c r="Q12" s="144"/>
      <c r="R12" s="145"/>
    </row>
    <row r="13" spans="1:20">
      <c r="A13" s="137">
        <f t="shared" si="0"/>
        <v>5</v>
      </c>
      <c r="B13" s="138"/>
      <c r="C13" s="139"/>
      <c r="D13" s="139"/>
      <c r="E13" s="140" t="s">
        <v>1446</v>
      </c>
      <c r="F13" s="141" t="s">
        <v>371</v>
      </c>
      <c r="G13" s="141" t="s">
        <v>1337</v>
      </c>
      <c r="H13" s="142"/>
      <c r="I13" s="142"/>
      <c r="J13" s="177"/>
      <c r="K13" s="177"/>
      <c r="L13" s="141" t="str">
        <f>IFERROR(VLOOKUP(J13,'TABELA DE DEFEITOS'!$A$4:$B$1048576,2,0),"")</f>
        <v/>
      </c>
      <c r="M13" s="141" t="str">
        <f>IFERROR(VLOOKUP(J13,'TABELA DE DEFEITOS'!$A$4:$I$1048576,9,0),"")</f>
        <v/>
      </c>
      <c r="N13" s="141"/>
      <c r="O13" s="143"/>
      <c r="P13" s="143"/>
      <c r="Q13" s="144"/>
      <c r="R13" s="145"/>
    </row>
    <row r="14" spans="1:20">
      <c r="A14" s="137">
        <f t="shared" si="0"/>
        <v>6</v>
      </c>
      <c r="B14" s="138"/>
      <c r="C14" s="139"/>
      <c r="D14" s="139"/>
      <c r="E14" s="140" t="s">
        <v>1447</v>
      </c>
      <c r="F14" s="141" t="s">
        <v>371</v>
      </c>
      <c r="G14" s="141" t="s">
        <v>1337</v>
      </c>
      <c r="H14" s="142"/>
      <c r="I14" s="142"/>
      <c r="J14" s="177"/>
      <c r="K14" s="177"/>
      <c r="L14" s="141" t="str">
        <f>IFERROR(VLOOKUP(J14,'TABELA DE DEFEITOS'!$A$4:$B$1048576,2,0),"")</f>
        <v/>
      </c>
      <c r="M14" s="141" t="str">
        <f>IFERROR(VLOOKUP(J14,'TABELA DE DEFEITOS'!$A$4:$I$1048576,9,0),"")</f>
        <v/>
      </c>
      <c r="N14" s="141"/>
      <c r="O14" s="143"/>
      <c r="P14" s="143"/>
      <c r="Q14" s="144"/>
      <c r="R14" s="145"/>
    </row>
    <row r="15" spans="1:20">
      <c r="A15" s="137">
        <f t="shared" si="0"/>
        <v>7</v>
      </c>
      <c r="B15" s="138"/>
      <c r="C15" s="139"/>
      <c r="D15" s="139"/>
      <c r="E15" s="140" t="s">
        <v>1448</v>
      </c>
      <c r="F15" s="141" t="s">
        <v>372</v>
      </c>
      <c r="G15" s="141" t="s">
        <v>1347</v>
      </c>
      <c r="H15" s="142"/>
      <c r="I15" s="142"/>
      <c r="J15" s="177"/>
      <c r="K15" s="177"/>
      <c r="L15" s="141" t="str">
        <f>IFERROR(VLOOKUP(J15,'TABELA DE DEFEITOS'!$A$4:$B$1048576,2,0),"")</f>
        <v/>
      </c>
      <c r="M15" s="141" t="str">
        <f>IFERROR(VLOOKUP(J15,'TABELA DE DEFEITOS'!$A$4:$I$1048576,9,0),"")</f>
        <v/>
      </c>
      <c r="N15" s="141"/>
      <c r="O15" s="143"/>
      <c r="P15" s="143"/>
      <c r="Q15" s="144"/>
      <c r="R15" s="145"/>
    </row>
    <row r="16" spans="1:20">
      <c r="A16" s="137">
        <f t="shared" si="0"/>
        <v>8</v>
      </c>
      <c r="B16" s="138"/>
      <c r="C16" s="139"/>
      <c r="D16" s="139"/>
      <c r="E16" s="140" t="s">
        <v>1449</v>
      </c>
      <c r="F16" s="141" t="s">
        <v>372</v>
      </c>
      <c r="G16" s="141" t="s">
        <v>1335</v>
      </c>
      <c r="H16" s="142"/>
      <c r="I16" s="142"/>
      <c r="J16" s="177"/>
      <c r="K16" s="177"/>
      <c r="L16" s="141" t="str">
        <f>IFERROR(VLOOKUP(J16,'TABELA DE DEFEITOS'!$A$4:$B$1048576,2,0),"")</f>
        <v/>
      </c>
      <c r="M16" s="141" t="str">
        <f>IFERROR(VLOOKUP(J16,'TABELA DE DEFEITOS'!$A$4:$I$1048576,9,0),"")</f>
        <v/>
      </c>
      <c r="N16" s="141"/>
      <c r="O16" s="143"/>
      <c r="P16" s="143"/>
      <c r="Q16" s="144"/>
      <c r="R16" s="145"/>
    </row>
    <row r="17" spans="1:18">
      <c r="A17" s="137">
        <f t="shared" si="0"/>
        <v>9</v>
      </c>
      <c r="B17" s="138"/>
      <c r="C17" s="139"/>
      <c r="D17" s="139"/>
      <c r="E17" s="140" t="s">
        <v>1450</v>
      </c>
      <c r="F17" s="141" t="s">
        <v>371</v>
      </c>
      <c r="G17" s="141" t="s">
        <v>1335</v>
      </c>
      <c r="H17" s="142"/>
      <c r="I17" s="142"/>
      <c r="J17" s="177"/>
      <c r="K17" s="177"/>
      <c r="L17" s="141" t="str">
        <f>IFERROR(VLOOKUP(J17,'TABELA DE DEFEITOS'!$A$4:$B$1048576,2,0),"")</f>
        <v/>
      </c>
      <c r="M17" s="141" t="str">
        <f>IFERROR(VLOOKUP(J17,'TABELA DE DEFEITOS'!$A$4:$I$1048576,9,0),"")</f>
        <v/>
      </c>
      <c r="N17" s="141"/>
      <c r="O17" s="143"/>
      <c r="P17" s="143"/>
      <c r="Q17" s="144"/>
      <c r="R17" s="145"/>
    </row>
    <row r="18" spans="1:18">
      <c r="A18" s="137">
        <f t="shared" si="0"/>
        <v>10</v>
      </c>
      <c r="B18" s="138"/>
      <c r="C18" s="139"/>
      <c r="D18" s="139"/>
      <c r="E18" s="140" t="s">
        <v>1451</v>
      </c>
      <c r="F18" s="141" t="s">
        <v>371</v>
      </c>
      <c r="G18" s="141" t="s">
        <v>1335</v>
      </c>
      <c r="H18" s="142"/>
      <c r="I18" s="142"/>
      <c r="J18" s="177"/>
      <c r="K18" s="177"/>
      <c r="L18" s="141" t="str">
        <f>IFERROR(VLOOKUP(J18,'TABELA DE DEFEITOS'!$A$4:$B$1048576,2,0),"")</f>
        <v/>
      </c>
      <c r="M18" s="141" t="str">
        <f>IFERROR(VLOOKUP(J18,'TABELA DE DEFEITOS'!$A$4:$I$1048576,9,0),"")</f>
        <v/>
      </c>
      <c r="N18" s="141"/>
      <c r="O18" s="143"/>
      <c r="P18" s="143"/>
      <c r="Q18" s="144"/>
      <c r="R18" s="145"/>
    </row>
    <row r="19" spans="1:18">
      <c r="A19" s="137">
        <f t="shared" si="0"/>
        <v>11</v>
      </c>
      <c r="B19" s="138"/>
      <c r="C19" s="141"/>
      <c r="D19" s="141"/>
      <c r="E19" s="140" t="s">
        <v>1452</v>
      </c>
      <c r="F19" s="141" t="s">
        <v>371</v>
      </c>
      <c r="G19" s="141" t="s">
        <v>1341</v>
      </c>
      <c r="H19" s="142"/>
      <c r="I19" s="142"/>
      <c r="J19" s="177"/>
      <c r="K19" s="177"/>
      <c r="L19" s="141" t="str">
        <f>IFERROR(VLOOKUP(J19,'TABELA DE DEFEITOS'!$A$4:$B$1048576,2,0),"")</f>
        <v/>
      </c>
      <c r="M19" s="141" t="str">
        <f>IFERROR(VLOOKUP(J19,'TABELA DE DEFEITOS'!$A$4:$I$1048576,9,0),"")</f>
        <v/>
      </c>
      <c r="N19" s="141"/>
      <c r="O19" s="143"/>
      <c r="P19" s="143"/>
      <c r="Q19" s="144"/>
      <c r="R19" s="145"/>
    </row>
    <row r="20" spans="1:18">
      <c r="A20" s="137">
        <f t="shared" si="0"/>
        <v>12</v>
      </c>
      <c r="B20" s="138"/>
      <c r="C20" s="141"/>
      <c r="D20" s="141"/>
      <c r="E20" s="140" t="s">
        <v>1453</v>
      </c>
      <c r="F20" s="141" t="s">
        <v>371</v>
      </c>
      <c r="G20" s="141" t="s">
        <v>1341</v>
      </c>
      <c r="H20" s="142"/>
      <c r="I20" s="142"/>
      <c r="J20" s="177"/>
      <c r="K20" s="177"/>
      <c r="L20" s="141" t="str">
        <f>IFERROR(VLOOKUP(J20,'TABELA DE DEFEITOS'!$A$4:$B$1048576,2,0),"")</f>
        <v/>
      </c>
      <c r="M20" s="141" t="str">
        <f>IFERROR(VLOOKUP(J20,'TABELA DE DEFEITOS'!$A$4:$I$1048576,9,0),"")</f>
        <v/>
      </c>
      <c r="N20" s="141"/>
      <c r="O20" s="143"/>
      <c r="P20" s="143"/>
      <c r="Q20" s="144"/>
      <c r="R20" s="145"/>
    </row>
    <row r="21" spans="1:18">
      <c r="A21" s="137">
        <f t="shared" si="0"/>
        <v>13</v>
      </c>
      <c r="B21" s="138"/>
      <c r="C21" s="141"/>
      <c r="D21" s="141"/>
      <c r="E21" s="140" t="s">
        <v>1454</v>
      </c>
      <c r="F21" s="141" t="s">
        <v>371</v>
      </c>
      <c r="G21" s="141" t="s">
        <v>1335</v>
      </c>
      <c r="H21" s="142"/>
      <c r="I21" s="142"/>
      <c r="J21" s="177"/>
      <c r="K21" s="177"/>
      <c r="L21" s="141" t="str">
        <f>IFERROR(VLOOKUP(J21,'TABELA DE DEFEITOS'!$A$4:$B$1048576,2,0),"")</f>
        <v/>
      </c>
      <c r="M21" s="141" t="str">
        <f>IFERROR(VLOOKUP(J21,'TABELA DE DEFEITOS'!$A$4:$I$1048576,9,0),"")</f>
        <v/>
      </c>
      <c r="N21" s="141"/>
      <c r="O21" s="143"/>
      <c r="P21" s="143"/>
      <c r="Q21" s="144"/>
      <c r="R21" s="145"/>
    </row>
    <row r="22" spans="1:18">
      <c r="A22" s="137">
        <f t="shared" si="0"/>
        <v>14</v>
      </c>
      <c r="B22" s="138"/>
      <c r="C22" s="141"/>
      <c r="D22" s="141"/>
      <c r="E22" s="140" t="s">
        <v>1455</v>
      </c>
      <c r="F22" s="141" t="s">
        <v>371</v>
      </c>
      <c r="G22" s="141" t="s">
        <v>1335</v>
      </c>
      <c r="H22" s="142"/>
      <c r="I22" s="142"/>
      <c r="J22" s="177"/>
      <c r="K22" s="177"/>
      <c r="L22" s="141" t="str">
        <f>IFERROR(VLOOKUP(J22,'TABELA DE DEFEITOS'!$A$4:$B$1048576,2,0),"")</f>
        <v/>
      </c>
      <c r="M22" s="141" t="str">
        <f>IFERROR(VLOOKUP(J22,'TABELA DE DEFEITOS'!$A$4:$I$1048576,9,0),"")</f>
        <v/>
      </c>
      <c r="N22" s="141"/>
      <c r="O22" s="143"/>
      <c r="P22" s="143"/>
      <c r="Q22" s="144"/>
      <c r="R22" s="145"/>
    </row>
    <row r="23" spans="1:18">
      <c r="A23" s="137">
        <f t="shared" si="0"/>
        <v>15</v>
      </c>
      <c r="B23" s="138"/>
      <c r="C23" s="141"/>
      <c r="D23" s="141"/>
      <c r="E23" s="140" t="s">
        <v>1456</v>
      </c>
      <c r="F23" s="141" t="s">
        <v>371</v>
      </c>
      <c r="G23" s="141" t="s">
        <v>1335</v>
      </c>
      <c r="H23" s="142" t="s">
        <v>1168</v>
      </c>
      <c r="I23" s="142" t="s">
        <v>459</v>
      </c>
      <c r="J23" s="177" t="s">
        <v>608</v>
      </c>
      <c r="K23" s="177"/>
      <c r="L23" s="141" t="str">
        <f>IFERROR(VLOOKUP(J23,'TABELA DE DEFEITOS'!$A$4:$B$1048576,2,0),"")</f>
        <v>AF01</v>
      </c>
      <c r="M23" s="141" t="str">
        <f>IFERROR(VLOOKUP(J23,'TABELA DE DEFEITOS'!$A$4:$I$1048576,9,0),"")</f>
        <v>P2</v>
      </c>
      <c r="N23" s="141"/>
      <c r="O23" s="143"/>
      <c r="P23" s="143"/>
      <c r="Q23" s="144" t="s">
        <v>401</v>
      </c>
      <c r="R23" s="145"/>
    </row>
    <row r="24" spans="1:18">
      <c r="A24" s="137">
        <f t="shared" si="0"/>
        <v>16</v>
      </c>
      <c r="B24" s="138"/>
      <c r="C24" s="141"/>
      <c r="D24" s="141"/>
      <c r="E24" s="140" t="s">
        <v>1457</v>
      </c>
      <c r="F24" s="141" t="s">
        <v>371</v>
      </c>
      <c r="G24" s="141" t="s">
        <v>1335</v>
      </c>
      <c r="H24" s="142" t="s">
        <v>1168</v>
      </c>
      <c r="I24" s="142" t="s">
        <v>459</v>
      </c>
      <c r="J24" s="177" t="s">
        <v>608</v>
      </c>
      <c r="K24" s="177"/>
      <c r="L24" s="141" t="str">
        <f>IFERROR(VLOOKUP(J24,'TABELA DE DEFEITOS'!$A$4:$B$1048576,2,0),"")</f>
        <v>AF01</v>
      </c>
      <c r="M24" s="141" t="str">
        <f>IFERROR(VLOOKUP(J24,'TABELA DE DEFEITOS'!$A$4:$I$1048576,9,0),"")</f>
        <v>P2</v>
      </c>
      <c r="N24" s="141"/>
      <c r="O24" s="143"/>
      <c r="P24" s="143"/>
      <c r="Q24" s="144" t="s">
        <v>401</v>
      </c>
      <c r="R24" s="145"/>
    </row>
    <row r="25" spans="1:18">
      <c r="A25" s="137">
        <f t="shared" si="0"/>
        <v>17</v>
      </c>
      <c r="B25" s="138"/>
      <c r="C25" s="141"/>
      <c r="D25" s="141"/>
      <c r="E25" s="140" t="s">
        <v>1458</v>
      </c>
      <c r="F25" s="141" t="s">
        <v>371</v>
      </c>
      <c r="G25" s="141" t="s">
        <v>1335</v>
      </c>
      <c r="H25" s="142" t="s">
        <v>1168</v>
      </c>
      <c r="I25" s="142" t="s">
        <v>459</v>
      </c>
      <c r="J25" s="177" t="s">
        <v>608</v>
      </c>
      <c r="K25" s="177"/>
      <c r="L25" s="141" t="str">
        <f>IFERROR(VLOOKUP(J25,'TABELA DE DEFEITOS'!$A$4:$B$1048576,2,0),"")</f>
        <v>AF01</v>
      </c>
      <c r="M25" s="141" t="str">
        <f>IFERROR(VLOOKUP(J25,'TABELA DE DEFEITOS'!$A$4:$I$1048576,9,0),"")</f>
        <v>P2</v>
      </c>
      <c r="N25" s="141"/>
      <c r="O25" s="143"/>
      <c r="P25" s="143"/>
      <c r="Q25" s="144"/>
      <c r="R25" s="145"/>
    </row>
    <row r="26" spans="1:18">
      <c r="A26" s="137">
        <f t="shared" si="0"/>
        <v>18</v>
      </c>
      <c r="B26" s="138"/>
      <c r="C26" s="141"/>
      <c r="D26" s="141"/>
      <c r="E26" s="140" t="s">
        <v>1458</v>
      </c>
      <c r="F26" s="141" t="s">
        <v>371</v>
      </c>
      <c r="G26" s="141" t="s">
        <v>1335</v>
      </c>
      <c r="H26" s="142" t="s">
        <v>1168</v>
      </c>
      <c r="I26" s="142" t="s">
        <v>459</v>
      </c>
      <c r="J26" s="177" t="s">
        <v>608</v>
      </c>
      <c r="K26" s="177"/>
      <c r="L26" s="141" t="str">
        <f>IFERROR(VLOOKUP(J26,'TABELA DE DEFEITOS'!$A$4:$B$1048576,2,0),"")</f>
        <v>AF01</v>
      </c>
      <c r="M26" s="141" t="str">
        <f>IFERROR(VLOOKUP(J26,'TABELA DE DEFEITOS'!$A$4:$I$1048576,9,0),"")</f>
        <v>P2</v>
      </c>
      <c r="N26" s="141"/>
      <c r="O26" s="143"/>
      <c r="P26" s="143"/>
      <c r="Q26" s="144"/>
      <c r="R26" s="145"/>
    </row>
    <row r="27" spans="1:18">
      <c r="A27" s="137">
        <f t="shared" si="0"/>
        <v>19</v>
      </c>
      <c r="B27" s="138"/>
      <c r="C27" s="141"/>
      <c r="D27" s="141"/>
      <c r="E27" s="140" t="s">
        <v>1458</v>
      </c>
      <c r="F27" s="141" t="s">
        <v>371</v>
      </c>
      <c r="G27" s="141" t="s">
        <v>1335</v>
      </c>
      <c r="H27" s="142" t="s">
        <v>1168</v>
      </c>
      <c r="I27" s="142" t="s">
        <v>459</v>
      </c>
      <c r="J27" s="177" t="s">
        <v>608</v>
      </c>
      <c r="K27" s="177"/>
      <c r="L27" s="141" t="str">
        <f>IFERROR(VLOOKUP(J27,'TABELA DE DEFEITOS'!$A$4:$B$1048576,2,0),"")</f>
        <v>AF01</v>
      </c>
      <c r="M27" s="141" t="str">
        <f>IFERROR(VLOOKUP(J27,'TABELA DE DEFEITOS'!$A$4:$I$1048576,9,0),"")</f>
        <v>P2</v>
      </c>
      <c r="N27" s="141"/>
      <c r="O27" s="143"/>
      <c r="P27" s="143"/>
      <c r="Q27" s="144"/>
      <c r="R27" s="145"/>
    </row>
    <row r="28" spans="1:18">
      <c r="A28" s="137">
        <f t="shared" si="0"/>
        <v>20</v>
      </c>
      <c r="B28" s="138"/>
      <c r="C28" s="141"/>
      <c r="D28" s="141"/>
      <c r="E28" s="140" t="s">
        <v>1459</v>
      </c>
      <c r="F28" s="141" t="s">
        <v>371</v>
      </c>
      <c r="G28" s="141" t="s">
        <v>1341</v>
      </c>
      <c r="H28" s="142"/>
      <c r="I28" s="142"/>
      <c r="J28" s="177"/>
      <c r="K28" s="177"/>
      <c r="L28" s="141" t="str">
        <f>IFERROR(VLOOKUP(J28,'TABELA DE DEFEITOS'!$A$4:$B$1048576,2,0),"")</f>
        <v/>
      </c>
      <c r="M28" s="141" t="str">
        <f>IFERROR(VLOOKUP(J28,'TABELA DE DEFEITOS'!$A$4:$I$1048576,9,0),"")</f>
        <v/>
      </c>
      <c r="N28" s="141"/>
      <c r="O28" s="143"/>
      <c r="P28" s="143"/>
      <c r="Q28" s="144"/>
      <c r="R28" s="145"/>
    </row>
    <row r="29" spans="1:18">
      <c r="A29" s="137">
        <f t="shared" si="0"/>
        <v>21</v>
      </c>
      <c r="B29" s="138"/>
      <c r="C29" s="141"/>
      <c r="D29" s="141"/>
      <c r="E29" s="140" t="s">
        <v>1460</v>
      </c>
      <c r="F29" s="141" t="s">
        <v>371</v>
      </c>
      <c r="G29" s="141" t="s">
        <v>1335</v>
      </c>
      <c r="H29" s="142"/>
      <c r="I29" s="142"/>
      <c r="J29" s="177"/>
      <c r="K29" s="177"/>
      <c r="L29" s="141" t="str">
        <f>IFERROR(VLOOKUP(J29,'TABELA DE DEFEITOS'!$A$4:$B$1048576,2,0),"")</f>
        <v/>
      </c>
      <c r="M29" s="141" t="str">
        <f>IFERROR(VLOOKUP(J29,'TABELA DE DEFEITOS'!$A$4:$I$1048576,9,0),"")</f>
        <v/>
      </c>
      <c r="N29" s="141"/>
      <c r="O29" s="143"/>
      <c r="P29" s="143"/>
      <c r="Q29" s="144"/>
      <c r="R29" s="145"/>
    </row>
    <row r="30" spans="1:18">
      <c r="A30" s="137">
        <f t="shared" si="0"/>
        <v>22</v>
      </c>
      <c r="B30" s="138"/>
      <c r="C30" s="141"/>
      <c r="D30" s="141"/>
      <c r="E30" s="140" t="s">
        <v>1461</v>
      </c>
      <c r="F30" s="141" t="s">
        <v>371</v>
      </c>
      <c r="G30" s="141" t="s">
        <v>1335</v>
      </c>
      <c r="H30" s="142"/>
      <c r="I30" s="142"/>
      <c r="J30" s="177"/>
      <c r="K30" s="177"/>
      <c r="L30" s="141" t="str">
        <f>IFERROR(VLOOKUP(J30,'TABELA DE DEFEITOS'!$A$4:$B$1048576,2,0),"")</f>
        <v/>
      </c>
      <c r="M30" s="141" t="str">
        <f>IFERROR(VLOOKUP(J30,'TABELA DE DEFEITOS'!$A$4:$I$1048576,9,0),"")</f>
        <v/>
      </c>
      <c r="N30" s="141"/>
      <c r="O30" s="143"/>
      <c r="P30" s="143"/>
      <c r="Q30" s="144"/>
      <c r="R30" s="145"/>
    </row>
    <row r="31" spans="1:18">
      <c r="A31" s="137">
        <f t="shared" si="0"/>
        <v>23</v>
      </c>
      <c r="B31" s="138"/>
      <c r="C31" s="141"/>
      <c r="D31" s="141"/>
      <c r="E31" s="140" t="s">
        <v>1462</v>
      </c>
      <c r="F31" s="141" t="s">
        <v>371</v>
      </c>
      <c r="G31" s="141" t="s">
        <v>1335</v>
      </c>
      <c r="H31" s="142"/>
      <c r="I31" s="142"/>
      <c r="J31" s="177"/>
      <c r="K31" s="177"/>
      <c r="L31" s="141" t="str">
        <f>IFERROR(VLOOKUP(J31,'TABELA DE DEFEITOS'!$A$4:$B$1048576,2,0),"")</f>
        <v/>
      </c>
      <c r="M31" s="141" t="str">
        <f>IFERROR(VLOOKUP(J31,'TABELA DE DEFEITOS'!$A$4:$I$1048576,9,0),"")</f>
        <v/>
      </c>
      <c r="N31" s="141"/>
      <c r="O31" s="143"/>
      <c r="P31" s="143"/>
      <c r="Q31" s="144"/>
      <c r="R31" s="145"/>
    </row>
    <row r="32" spans="1:18">
      <c r="A32" s="137">
        <f t="shared" si="0"/>
        <v>24</v>
      </c>
      <c r="B32" s="138"/>
      <c r="C32" s="141"/>
      <c r="D32" s="141"/>
      <c r="E32" s="140" t="s">
        <v>1463</v>
      </c>
      <c r="F32" s="141" t="s">
        <v>371</v>
      </c>
      <c r="G32" s="141" t="s">
        <v>1341</v>
      </c>
      <c r="H32" s="142"/>
      <c r="I32" s="142"/>
      <c r="J32" s="177"/>
      <c r="K32" s="177"/>
      <c r="L32" s="141" t="str">
        <f>IFERROR(VLOOKUP(J32,'TABELA DE DEFEITOS'!$A$4:$B$1048576,2,0),"")</f>
        <v/>
      </c>
      <c r="M32" s="141" t="str">
        <f>IFERROR(VLOOKUP(J32,'TABELA DE DEFEITOS'!$A$4:$I$1048576,9,0),"")</f>
        <v/>
      </c>
      <c r="N32" s="141"/>
      <c r="O32" s="143"/>
      <c r="P32" s="143"/>
      <c r="Q32" s="144"/>
      <c r="R32" s="145"/>
    </row>
    <row r="33" spans="1:18">
      <c r="A33" s="137">
        <f t="shared" si="0"/>
        <v>25</v>
      </c>
      <c r="B33" s="138"/>
      <c r="C33" s="141"/>
      <c r="D33" s="141"/>
      <c r="E33" s="140" t="s">
        <v>1464</v>
      </c>
      <c r="F33" s="141" t="s">
        <v>371</v>
      </c>
      <c r="G33" s="141" t="s">
        <v>1341</v>
      </c>
      <c r="H33" s="142"/>
      <c r="I33" s="142"/>
      <c r="J33" s="177"/>
      <c r="K33" s="177"/>
      <c r="L33" s="141" t="str">
        <f>IFERROR(VLOOKUP(J33,'TABELA DE DEFEITOS'!$A$4:$B$1048576,2,0),"")</f>
        <v/>
      </c>
      <c r="M33" s="141" t="str">
        <f>IFERROR(VLOOKUP(J33,'TABELA DE DEFEITOS'!$A$4:$I$1048576,9,0),"")</f>
        <v/>
      </c>
      <c r="N33" s="141"/>
      <c r="O33" s="143"/>
      <c r="P33" s="143"/>
      <c r="Q33" s="144"/>
      <c r="R33" s="145"/>
    </row>
    <row r="34" spans="1:18">
      <c r="A34" s="137">
        <f t="shared" si="0"/>
        <v>26</v>
      </c>
      <c r="B34" s="138"/>
      <c r="C34" s="141"/>
      <c r="D34" s="141"/>
      <c r="E34" s="140" t="s">
        <v>1465</v>
      </c>
      <c r="F34" s="141" t="s">
        <v>371</v>
      </c>
      <c r="G34" s="141" t="s">
        <v>1335</v>
      </c>
      <c r="H34" s="142"/>
      <c r="I34" s="142"/>
      <c r="J34" s="177"/>
      <c r="K34" s="177"/>
      <c r="L34" s="141" t="str">
        <f>IFERROR(VLOOKUP(J34,'TABELA DE DEFEITOS'!$A$4:$B$1048576,2,0),"")</f>
        <v/>
      </c>
      <c r="M34" s="141" t="str">
        <f>IFERROR(VLOOKUP(J34,'TABELA DE DEFEITOS'!$A$4:$I$1048576,9,0),"")</f>
        <v/>
      </c>
      <c r="N34" s="141"/>
      <c r="O34" s="143"/>
      <c r="P34" s="143"/>
      <c r="Q34" s="144"/>
      <c r="R34" s="145"/>
    </row>
    <row r="35" spans="1:18">
      <c r="A35" s="137">
        <f t="shared" si="0"/>
        <v>27</v>
      </c>
      <c r="B35" s="138"/>
      <c r="C35" s="141"/>
      <c r="D35" s="141"/>
      <c r="E35" s="140" t="s">
        <v>1466</v>
      </c>
      <c r="F35" s="141" t="s">
        <v>371</v>
      </c>
      <c r="G35" s="141" t="s">
        <v>1335</v>
      </c>
      <c r="H35" s="142"/>
      <c r="I35" s="142"/>
      <c r="J35" s="177"/>
      <c r="K35" s="177"/>
      <c r="L35" s="141" t="str">
        <f>IFERROR(VLOOKUP(J35,'TABELA DE DEFEITOS'!$A$4:$B$1048576,2,0),"")</f>
        <v/>
      </c>
      <c r="M35" s="141" t="str">
        <f>IFERROR(VLOOKUP(J35,'TABELA DE DEFEITOS'!$A$4:$I$1048576,9,0),"")</f>
        <v/>
      </c>
      <c r="N35" s="141"/>
      <c r="O35" s="143"/>
      <c r="P35" s="143"/>
      <c r="Q35" s="144"/>
      <c r="R35" s="145"/>
    </row>
    <row r="36" spans="1:18">
      <c r="A36" s="137">
        <f t="shared" si="0"/>
        <v>28</v>
      </c>
      <c r="B36" s="138"/>
      <c r="C36" s="141"/>
      <c r="D36" s="141"/>
      <c r="E36" s="140" t="s">
        <v>1467</v>
      </c>
      <c r="F36" s="141" t="s">
        <v>371</v>
      </c>
      <c r="G36" s="141" t="s">
        <v>1335</v>
      </c>
      <c r="H36" s="142"/>
      <c r="I36" s="142"/>
      <c r="J36" s="177"/>
      <c r="K36" s="177"/>
      <c r="L36" s="141" t="str">
        <f>IFERROR(VLOOKUP(J36,'TABELA DE DEFEITOS'!$A$4:$B$1048576,2,0),"")</f>
        <v/>
      </c>
      <c r="M36" s="141" t="str">
        <f>IFERROR(VLOOKUP(J36,'TABELA DE DEFEITOS'!$A$4:$I$1048576,9,0),"")</f>
        <v/>
      </c>
      <c r="N36" s="141"/>
      <c r="O36" s="143"/>
      <c r="P36" s="143"/>
      <c r="Q36" s="144"/>
      <c r="R36" s="145"/>
    </row>
    <row r="37" spans="1:18">
      <c r="A37" s="137">
        <f t="shared" si="0"/>
        <v>29</v>
      </c>
      <c r="B37" s="138"/>
      <c r="C37" s="141"/>
      <c r="D37" s="141"/>
      <c r="E37" s="140" t="s">
        <v>1468</v>
      </c>
      <c r="F37" s="141" t="s">
        <v>371</v>
      </c>
      <c r="G37" s="141" t="s">
        <v>1335</v>
      </c>
      <c r="H37" s="142"/>
      <c r="I37" s="142"/>
      <c r="J37" s="177"/>
      <c r="K37" s="177"/>
      <c r="L37" s="141" t="str">
        <f>IFERROR(VLOOKUP(J37,'TABELA DE DEFEITOS'!$A$4:$B$1048576,2,0),"")</f>
        <v/>
      </c>
      <c r="M37" s="141" t="str">
        <f>IFERROR(VLOOKUP(J37,'TABELA DE DEFEITOS'!$A$4:$I$1048576,9,0),"")</f>
        <v/>
      </c>
      <c r="N37" s="141"/>
      <c r="O37" s="143"/>
      <c r="P37" s="143"/>
      <c r="Q37" s="144"/>
      <c r="R37" s="145"/>
    </row>
    <row r="38" spans="1:18">
      <c r="A38" s="137">
        <f t="shared" si="0"/>
        <v>30</v>
      </c>
      <c r="B38" s="138"/>
      <c r="C38" s="141"/>
      <c r="D38" s="141"/>
      <c r="E38" s="140" t="s">
        <v>1469</v>
      </c>
      <c r="F38" s="141" t="s">
        <v>371</v>
      </c>
      <c r="G38" s="141" t="s">
        <v>1335</v>
      </c>
      <c r="H38" s="142"/>
      <c r="I38" s="142"/>
      <c r="J38" s="177"/>
      <c r="K38" s="177"/>
      <c r="L38" s="141" t="str">
        <f>IFERROR(VLOOKUP(J38,'TABELA DE DEFEITOS'!$A$4:$B$1048576,2,0),"")</f>
        <v/>
      </c>
      <c r="M38" s="141" t="str">
        <f>IFERROR(VLOOKUP(J38,'TABELA DE DEFEITOS'!$A$4:$I$1048576,9,0),"")</f>
        <v/>
      </c>
      <c r="N38" s="141"/>
      <c r="O38" s="143"/>
      <c r="P38" s="143"/>
      <c r="Q38" s="144"/>
      <c r="R38" s="145"/>
    </row>
    <row r="39" spans="1:18">
      <c r="A39" s="137">
        <f t="shared" si="0"/>
        <v>31</v>
      </c>
      <c r="B39" s="138"/>
      <c r="C39" s="141"/>
      <c r="D39" s="141"/>
      <c r="E39" s="140" t="s">
        <v>1470</v>
      </c>
      <c r="F39" s="141" t="s">
        <v>371</v>
      </c>
      <c r="G39" s="141" t="s">
        <v>1335</v>
      </c>
      <c r="H39" s="142"/>
      <c r="I39" s="142"/>
      <c r="J39" s="177"/>
      <c r="K39" s="177"/>
      <c r="L39" s="141" t="str">
        <f>IFERROR(VLOOKUP(J39,'TABELA DE DEFEITOS'!$A$4:$B$1048576,2,0),"")</f>
        <v/>
      </c>
      <c r="M39" s="141" t="str">
        <f>IFERROR(VLOOKUP(J39,'TABELA DE DEFEITOS'!$A$4:$I$1048576,9,0),"")</f>
        <v/>
      </c>
      <c r="N39" s="141"/>
      <c r="O39" s="143"/>
      <c r="P39" s="143"/>
      <c r="Q39" s="144"/>
      <c r="R39" s="145"/>
    </row>
    <row r="40" spans="1:18">
      <c r="A40" s="137">
        <f t="shared" si="0"/>
        <v>32</v>
      </c>
      <c r="B40" s="138"/>
      <c r="C40" s="141"/>
      <c r="D40" s="141"/>
      <c r="E40" s="140" t="s">
        <v>1471</v>
      </c>
      <c r="F40" s="141" t="s">
        <v>371</v>
      </c>
      <c r="G40" s="141" t="s">
        <v>1335</v>
      </c>
      <c r="H40" s="142"/>
      <c r="I40" s="142"/>
      <c r="J40" s="177"/>
      <c r="K40" s="177"/>
      <c r="L40" s="141" t="str">
        <f>IFERROR(VLOOKUP(J40,'TABELA DE DEFEITOS'!$A$4:$B$1048576,2,0),"")</f>
        <v/>
      </c>
      <c r="M40" s="141" t="str">
        <f>IFERROR(VLOOKUP(J40,'TABELA DE DEFEITOS'!$A$4:$I$1048576,9,0),"")</f>
        <v/>
      </c>
      <c r="N40" s="141"/>
      <c r="O40" s="143"/>
      <c r="P40" s="143"/>
      <c r="Q40" s="144"/>
      <c r="R40" s="145"/>
    </row>
    <row r="41" spans="1:18">
      <c r="A41" s="137">
        <f t="shared" si="0"/>
        <v>33</v>
      </c>
      <c r="B41" s="138"/>
      <c r="C41" s="141"/>
      <c r="D41" s="141"/>
      <c r="E41" s="140" t="s">
        <v>1472</v>
      </c>
      <c r="F41" s="141" t="s">
        <v>371</v>
      </c>
      <c r="G41" s="141" t="s">
        <v>1335</v>
      </c>
      <c r="H41" s="142"/>
      <c r="I41" s="142"/>
      <c r="J41" s="177"/>
      <c r="K41" s="177"/>
      <c r="L41" s="141" t="str">
        <f>IFERROR(VLOOKUP(J41,'TABELA DE DEFEITOS'!$A$4:$B$1048576,2,0),"")</f>
        <v/>
      </c>
      <c r="M41" s="141" t="str">
        <f>IFERROR(VLOOKUP(J41,'TABELA DE DEFEITOS'!$A$4:$I$1048576,9,0),"")</f>
        <v/>
      </c>
      <c r="N41" s="141"/>
      <c r="O41" s="143"/>
      <c r="P41" s="143"/>
      <c r="Q41" s="144"/>
      <c r="R41" s="145"/>
    </row>
    <row r="42" spans="1:18">
      <c r="A42" s="137">
        <f t="shared" si="0"/>
        <v>34</v>
      </c>
      <c r="B42" s="138"/>
      <c r="C42" s="141"/>
      <c r="D42" s="141"/>
      <c r="E42" s="140" t="s">
        <v>1473</v>
      </c>
      <c r="F42" s="141" t="s">
        <v>371</v>
      </c>
      <c r="G42" s="141" t="s">
        <v>1335</v>
      </c>
      <c r="H42" s="142"/>
      <c r="I42" s="142"/>
      <c r="J42" s="177"/>
      <c r="K42" s="177"/>
      <c r="L42" s="141" t="str">
        <f>IFERROR(VLOOKUP(J42,'TABELA DE DEFEITOS'!$A$4:$B$1048576,2,0),"")</f>
        <v/>
      </c>
      <c r="M42" s="141" t="str">
        <f>IFERROR(VLOOKUP(J42,'TABELA DE DEFEITOS'!$A$4:$I$1048576,9,0),"")</f>
        <v/>
      </c>
      <c r="N42" s="141"/>
      <c r="O42" s="143"/>
      <c r="P42" s="143"/>
      <c r="Q42" s="144"/>
      <c r="R42" s="145"/>
    </row>
    <row r="43" spans="1:18">
      <c r="A43" s="137">
        <f t="shared" si="0"/>
        <v>35</v>
      </c>
      <c r="B43" s="138"/>
      <c r="C43" s="141"/>
      <c r="D43" s="141"/>
      <c r="E43" s="140" t="s">
        <v>1474</v>
      </c>
      <c r="F43" s="141" t="s">
        <v>371</v>
      </c>
      <c r="G43" s="141" t="s">
        <v>1335</v>
      </c>
      <c r="H43" s="142"/>
      <c r="I43" s="142"/>
      <c r="J43" s="177"/>
      <c r="K43" s="177"/>
      <c r="L43" s="141" t="str">
        <f>IFERROR(VLOOKUP(J43,'TABELA DE DEFEITOS'!$A$4:$B$1048576,2,0),"")</f>
        <v/>
      </c>
      <c r="M43" s="141" t="str">
        <f>IFERROR(VLOOKUP(J43,'TABELA DE DEFEITOS'!$A$4:$I$1048576,9,0),"")</f>
        <v/>
      </c>
      <c r="N43" s="141"/>
      <c r="O43" s="143"/>
      <c r="P43" s="143"/>
      <c r="Q43" s="144"/>
      <c r="R43" s="145"/>
    </row>
    <row r="44" spans="1:18">
      <c r="A44" s="137">
        <f t="shared" si="0"/>
        <v>36</v>
      </c>
      <c r="B44" s="138"/>
      <c r="C44" s="141"/>
      <c r="D44" s="141"/>
      <c r="E44" s="140" t="s">
        <v>1475</v>
      </c>
      <c r="F44" s="141" t="s">
        <v>371</v>
      </c>
      <c r="G44" s="141" t="s">
        <v>1335</v>
      </c>
      <c r="H44" s="142" t="s">
        <v>1168</v>
      </c>
      <c r="I44" s="142" t="s">
        <v>459</v>
      </c>
      <c r="J44" s="177" t="s">
        <v>608</v>
      </c>
      <c r="K44" s="177"/>
      <c r="L44" s="141" t="str">
        <f>IFERROR(VLOOKUP(J44,'TABELA DE DEFEITOS'!$A$4:$B$1048576,2,0),"")</f>
        <v>AF01</v>
      </c>
      <c r="M44" s="141" t="str">
        <f>IFERROR(VLOOKUP(J44,'TABELA DE DEFEITOS'!$A$4:$I$1048576,9,0),"")</f>
        <v>P2</v>
      </c>
      <c r="N44" s="141"/>
      <c r="O44" s="143"/>
      <c r="P44" s="143"/>
      <c r="Q44" s="144"/>
      <c r="R44" s="145"/>
    </row>
    <row r="45" spans="1:18">
      <c r="A45" s="137">
        <f t="shared" si="0"/>
        <v>37</v>
      </c>
      <c r="B45" s="138"/>
      <c r="C45" s="141"/>
      <c r="D45" s="141"/>
      <c r="E45" s="140" t="s">
        <v>1476</v>
      </c>
      <c r="F45" s="141" t="s">
        <v>371</v>
      </c>
      <c r="G45" s="141" t="s">
        <v>1335</v>
      </c>
      <c r="H45" s="142" t="s">
        <v>1168</v>
      </c>
      <c r="I45" s="142" t="s">
        <v>459</v>
      </c>
      <c r="J45" s="177" t="s">
        <v>608</v>
      </c>
      <c r="K45" s="177"/>
      <c r="L45" s="141" t="str">
        <f>IFERROR(VLOOKUP(J45,'TABELA DE DEFEITOS'!$A$4:$B$1048576,2,0),"")</f>
        <v>AF01</v>
      </c>
      <c r="M45" s="141" t="str">
        <f>IFERROR(VLOOKUP(J45,'TABELA DE DEFEITOS'!$A$4:$I$1048576,9,0),"")</f>
        <v>P2</v>
      </c>
      <c r="N45" s="141"/>
      <c r="O45" s="143"/>
      <c r="P45" s="143"/>
      <c r="Q45" s="144"/>
      <c r="R45" s="145"/>
    </row>
    <row r="46" spans="1:18">
      <c r="A46" s="137">
        <f t="shared" si="0"/>
        <v>38</v>
      </c>
      <c r="B46" s="138"/>
      <c r="C46" s="141"/>
      <c r="D46" s="141"/>
      <c r="E46" s="140" t="s">
        <v>1477</v>
      </c>
      <c r="F46" s="141" t="s">
        <v>371</v>
      </c>
      <c r="G46" s="141" t="s">
        <v>1335</v>
      </c>
      <c r="H46" s="142"/>
      <c r="I46" s="142"/>
      <c r="J46" s="177"/>
      <c r="K46" s="177"/>
      <c r="L46" s="141" t="str">
        <f>IFERROR(VLOOKUP(J46,'TABELA DE DEFEITOS'!$A$4:$B$1048576,2,0),"")</f>
        <v/>
      </c>
      <c r="M46" s="141" t="str">
        <f>IFERROR(VLOOKUP(J46,'TABELA DE DEFEITOS'!$A$4:$I$1048576,9,0),"")</f>
        <v/>
      </c>
      <c r="N46" s="141"/>
      <c r="O46" s="143"/>
      <c r="P46" s="143"/>
      <c r="Q46" s="144"/>
      <c r="R46" s="145"/>
    </row>
    <row r="47" spans="1:18">
      <c r="A47" s="137">
        <f t="shared" si="0"/>
        <v>39</v>
      </c>
      <c r="B47" s="138"/>
      <c r="C47" s="141"/>
      <c r="D47" s="141"/>
      <c r="E47" s="140" t="s">
        <v>1478</v>
      </c>
      <c r="F47" s="141" t="s">
        <v>371</v>
      </c>
      <c r="G47" s="141" t="s">
        <v>1341</v>
      </c>
      <c r="H47" s="142"/>
      <c r="I47" s="142"/>
      <c r="J47" s="177"/>
      <c r="K47" s="177"/>
      <c r="L47" s="141" t="str">
        <f>IFERROR(VLOOKUP(J47,'TABELA DE DEFEITOS'!$A$4:$B$1048576,2,0),"")</f>
        <v/>
      </c>
      <c r="M47" s="141" t="str">
        <f>IFERROR(VLOOKUP(J47,'TABELA DE DEFEITOS'!$A$4:$I$1048576,9,0),"")</f>
        <v/>
      </c>
      <c r="N47" s="141"/>
      <c r="O47" s="143"/>
      <c r="P47" s="143"/>
      <c r="Q47" s="144"/>
      <c r="R47" s="145"/>
    </row>
    <row r="48" spans="1:18">
      <c r="A48" s="137">
        <f t="shared" si="0"/>
        <v>40</v>
      </c>
      <c r="B48" s="138"/>
      <c r="C48" s="141"/>
      <c r="D48" s="141"/>
      <c r="E48" s="140" t="s">
        <v>1479</v>
      </c>
      <c r="F48" s="141" t="s">
        <v>372</v>
      </c>
      <c r="G48" s="141" t="s">
        <v>1346</v>
      </c>
      <c r="H48" s="142"/>
      <c r="I48" s="142"/>
      <c r="J48" s="177"/>
      <c r="K48" s="177"/>
      <c r="L48" s="141" t="str">
        <f>IFERROR(VLOOKUP(J48,'TABELA DE DEFEITOS'!$A$4:$B$1048576,2,0),"")</f>
        <v/>
      </c>
      <c r="M48" s="141" t="str">
        <f>IFERROR(VLOOKUP(J48,'TABELA DE DEFEITOS'!$A$4:$I$1048576,9,0),"")</f>
        <v/>
      </c>
      <c r="N48" s="141"/>
      <c r="O48" s="143"/>
      <c r="P48" s="143"/>
      <c r="Q48" s="144"/>
      <c r="R48" s="145"/>
    </row>
    <row r="49" spans="1:18">
      <c r="A49" s="137">
        <f t="shared" si="0"/>
        <v>41</v>
      </c>
      <c r="B49" s="138"/>
      <c r="C49" s="141"/>
      <c r="D49" s="141"/>
      <c r="E49" s="140" t="s">
        <v>1480</v>
      </c>
      <c r="F49" s="141" t="s">
        <v>371</v>
      </c>
      <c r="G49" s="141" t="s">
        <v>1339</v>
      </c>
      <c r="H49" s="142"/>
      <c r="I49" s="142"/>
      <c r="J49" s="177"/>
      <c r="K49" s="177"/>
      <c r="L49" s="141" t="str">
        <f>IFERROR(VLOOKUP(J49,'TABELA DE DEFEITOS'!$A$4:$B$1048576,2,0),"")</f>
        <v/>
      </c>
      <c r="M49" s="141" t="str">
        <f>IFERROR(VLOOKUP(J49,'TABELA DE DEFEITOS'!$A$4:$I$1048576,9,0),"")</f>
        <v/>
      </c>
      <c r="N49" s="141"/>
      <c r="O49" s="143"/>
      <c r="P49" s="143"/>
      <c r="Q49" s="144"/>
      <c r="R49" s="145"/>
    </row>
    <row r="50" spans="1:18">
      <c r="A50" s="137">
        <f t="shared" si="0"/>
        <v>42</v>
      </c>
      <c r="B50" s="138"/>
      <c r="C50" s="141"/>
      <c r="D50" s="141"/>
      <c r="E50" s="140" t="s">
        <v>1481</v>
      </c>
      <c r="F50" s="141" t="s">
        <v>371</v>
      </c>
      <c r="G50" s="141" t="s">
        <v>1339</v>
      </c>
      <c r="H50" s="142" t="s">
        <v>1168</v>
      </c>
      <c r="I50" s="142" t="s">
        <v>459</v>
      </c>
      <c r="J50" s="177" t="s">
        <v>608</v>
      </c>
      <c r="K50" s="177"/>
      <c r="L50" s="141" t="str">
        <f>IFERROR(VLOOKUP(J50,'TABELA DE DEFEITOS'!$A$4:$B$1048576,2,0),"")</f>
        <v>AF01</v>
      </c>
      <c r="M50" s="141" t="str">
        <f>IFERROR(VLOOKUP(J50,'TABELA DE DEFEITOS'!$A$4:$I$1048576,9,0),"")</f>
        <v>P2</v>
      </c>
      <c r="N50" s="141"/>
      <c r="O50" s="143"/>
      <c r="P50" s="143"/>
      <c r="Q50" s="144"/>
      <c r="R50" s="145"/>
    </row>
    <row r="51" spans="1:18">
      <c r="A51" s="137">
        <f t="shared" si="0"/>
        <v>43</v>
      </c>
      <c r="B51" s="138"/>
      <c r="C51" s="141"/>
      <c r="D51" s="141"/>
      <c r="E51" s="140" t="s">
        <v>1482</v>
      </c>
      <c r="F51" s="141" t="s">
        <v>371</v>
      </c>
      <c r="G51" s="141" t="s">
        <v>1337</v>
      </c>
      <c r="H51" s="142"/>
      <c r="I51" s="142"/>
      <c r="J51" s="177"/>
      <c r="K51" s="177"/>
      <c r="L51" s="141" t="str">
        <f>IFERROR(VLOOKUP(J51,'TABELA DE DEFEITOS'!$A$4:$B$1048576,2,0),"")</f>
        <v/>
      </c>
      <c r="M51" s="141" t="str">
        <f>IFERROR(VLOOKUP(J51,'TABELA DE DEFEITOS'!$A$4:$I$1048576,9,0),"")</f>
        <v/>
      </c>
      <c r="N51" s="141"/>
      <c r="O51" s="143"/>
      <c r="P51" s="143"/>
      <c r="Q51" s="144"/>
      <c r="R51" s="145"/>
    </row>
    <row r="52" spans="1:18">
      <c r="A52" s="137">
        <f t="shared" si="0"/>
        <v>44</v>
      </c>
      <c r="B52" s="138"/>
      <c r="C52" s="141"/>
      <c r="D52" s="141"/>
      <c r="E52" s="140" t="s">
        <v>1483</v>
      </c>
      <c r="F52" s="141" t="s">
        <v>371</v>
      </c>
      <c r="G52" s="141" t="s">
        <v>1337</v>
      </c>
      <c r="H52" s="142"/>
      <c r="I52" s="142"/>
      <c r="J52" s="177"/>
      <c r="K52" s="177"/>
      <c r="L52" s="141" t="str">
        <f>IFERROR(VLOOKUP(J52,'TABELA DE DEFEITOS'!$A$4:$B$1048576,2,0),"")</f>
        <v/>
      </c>
      <c r="M52" s="141" t="str">
        <f>IFERROR(VLOOKUP(J52,'TABELA DE DEFEITOS'!$A$4:$I$1048576,9,0),"")</f>
        <v/>
      </c>
      <c r="N52" s="141"/>
      <c r="O52" s="143"/>
      <c r="P52" s="143"/>
      <c r="Q52" s="144"/>
      <c r="R52" s="145"/>
    </row>
    <row r="53" spans="1:18">
      <c r="A53" s="137">
        <f t="shared" si="0"/>
        <v>45</v>
      </c>
      <c r="B53" s="138"/>
      <c r="C53" s="141"/>
      <c r="D53" s="141"/>
      <c r="E53" s="140" t="s">
        <v>1484</v>
      </c>
      <c r="F53" s="141" t="s">
        <v>371</v>
      </c>
      <c r="G53" s="141" t="s">
        <v>1337</v>
      </c>
      <c r="H53" s="142"/>
      <c r="I53" s="142"/>
      <c r="J53" s="177"/>
      <c r="K53" s="177"/>
      <c r="L53" s="141" t="str">
        <f>IFERROR(VLOOKUP(J53,'TABELA DE DEFEITOS'!$A$4:$B$1048576,2,0),"")</f>
        <v/>
      </c>
      <c r="M53" s="141" t="str">
        <f>IFERROR(VLOOKUP(J53,'TABELA DE DEFEITOS'!$A$4:$I$1048576,9,0),"")</f>
        <v/>
      </c>
      <c r="N53" s="141"/>
      <c r="O53" s="143"/>
      <c r="P53" s="143"/>
      <c r="Q53" s="144"/>
      <c r="R53" s="145"/>
    </row>
    <row r="54" spans="1:18">
      <c r="A54" s="137">
        <f t="shared" si="0"/>
        <v>46</v>
      </c>
      <c r="B54" s="138"/>
      <c r="C54" s="141"/>
      <c r="D54" s="141"/>
      <c r="E54" s="140" t="s">
        <v>1485</v>
      </c>
      <c r="F54" s="141" t="s">
        <v>371</v>
      </c>
      <c r="G54" s="141" t="s">
        <v>1337</v>
      </c>
      <c r="H54" s="142" t="s">
        <v>1168</v>
      </c>
      <c r="I54" s="142" t="s">
        <v>459</v>
      </c>
      <c r="J54" s="177" t="s">
        <v>608</v>
      </c>
      <c r="K54" s="177"/>
      <c r="L54" s="141" t="str">
        <f>IFERROR(VLOOKUP(J54,'TABELA DE DEFEITOS'!$A$4:$B$1048576,2,0),"")</f>
        <v>AF01</v>
      </c>
      <c r="M54" s="141" t="str">
        <f>IFERROR(VLOOKUP(J54,'TABELA DE DEFEITOS'!$A$4:$I$1048576,9,0),"")</f>
        <v>P2</v>
      </c>
      <c r="N54" s="141"/>
      <c r="O54" s="143"/>
      <c r="P54" s="143"/>
      <c r="Q54" s="144"/>
      <c r="R54" s="145"/>
    </row>
    <row r="55" spans="1:18">
      <c r="A55" s="137">
        <f t="shared" si="0"/>
        <v>47</v>
      </c>
      <c r="B55" s="138">
        <v>43448</v>
      </c>
      <c r="C55" s="141"/>
      <c r="D55" s="139">
        <v>0.4236111111111111</v>
      </c>
      <c r="E55" s="140" t="s">
        <v>1486</v>
      </c>
      <c r="F55" s="141" t="s">
        <v>371</v>
      </c>
      <c r="G55" s="141" t="s">
        <v>1337</v>
      </c>
      <c r="H55" s="142" t="s">
        <v>1168</v>
      </c>
      <c r="I55" s="142" t="s">
        <v>459</v>
      </c>
      <c r="J55" s="177" t="s">
        <v>608</v>
      </c>
      <c r="K55" s="177"/>
      <c r="L55" s="141" t="str">
        <f>IFERROR(VLOOKUP(J55,'TABELA DE DEFEITOS'!$A$4:$B$1048576,2,0),"")</f>
        <v>AF01</v>
      </c>
      <c r="M55" s="141" t="str">
        <f>IFERROR(VLOOKUP(J55,'TABELA DE DEFEITOS'!$A$4:$I$1048576,9,0),"")</f>
        <v>P2</v>
      </c>
      <c r="N55" s="141"/>
      <c r="O55" s="143"/>
      <c r="P55" s="143"/>
      <c r="Q55" s="144"/>
      <c r="R55" s="145"/>
    </row>
    <row r="56" spans="1:18">
      <c r="A56" s="137" t="str">
        <f t="shared" si="0"/>
        <v/>
      </c>
      <c r="B56" s="138"/>
      <c r="C56" s="141"/>
      <c r="D56" s="141"/>
      <c r="E56" s="140"/>
      <c r="F56" s="141"/>
      <c r="G56" s="141"/>
      <c r="H56" s="142"/>
      <c r="I56" s="142"/>
      <c r="J56" s="177"/>
      <c r="K56" s="177"/>
      <c r="L56" s="141" t="str">
        <f>IFERROR(VLOOKUP(J56,'TABELA DE DEFEITOS'!$A$4:$B$1048576,2,0),"")</f>
        <v/>
      </c>
      <c r="M56" s="141" t="str">
        <f>IFERROR(VLOOKUP(J56,'TABELA DE DEFEITOS'!$A$4:$I$1048576,9,0),"")</f>
        <v/>
      </c>
      <c r="N56" s="141"/>
      <c r="O56" s="143"/>
      <c r="P56" s="143"/>
      <c r="Q56" s="144"/>
      <c r="R56" s="145"/>
    </row>
    <row r="57" spans="1:18">
      <c r="A57" s="137" t="str">
        <f t="shared" si="0"/>
        <v/>
      </c>
      <c r="B57" s="138"/>
      <c r="C57" s="141"/>
      <c r="D57" s="141"/>
      <c r="E57" s="140"/>
      <c r="F57" s="141"/>
      <c r="G57" s="141"/>
      <c r="H57" s="142"/>
      <c r="I57" s="142"/>
      <c r="J57" s="177"/>
      <c r="K57" s="177"/>
      <c r="L57" s="141" t="str">
        <f>IFERROR(VLOOKUP(J57,'TABELA DE DEFEITOS'!$A$4:$B$1048576,2,0),"")</f>
        <v/>
      </c>
      <c r="M57" s="141" t="str">
        <f>IFERROR(VLOOKUP(J57,'TABELA DE DEFEITOS'!$A$4:$I$1048576,9,0),"")</f>
        <v/>
      </c>
      <c r="N57" s="141"/>
      <c r="O57" s="143"/>
      <c r="P57" s="143"/>
      <c r="Q57" s="144"/>
      <c r="R57" s="145"/>
    </row>
    <row r="58" spans="1:18">
      <c r="A58" s="137" t="str">
        <f t="shared" si="0"/>
        <v/>
      </c>
      <c r="B58" s="138"/>
      <c r="C58" s="141"/>
      <c r="D58" s="141"/>
      <c r="E58" s="140"/>
      <c r="F58" s="141"/>
      <c r="G58" s="141"/>
      <c r="H58" s="142"/>
      <c r="I58" s="142"/>
      <c r="J58" s="177"/>
      <c r="K58" s="177"/>
      <c r="L58" s="141" t="str">
        <f>IFERROR(VLOOKUP(J58,'TABELA DE DEFEITOS'!$A$4:$B$1048576,2,0),"")</f>
        <v/>
      </c>
      <c r="M58" s="141" t="str">
        <f>IFERROR(VLOOKUP(J58,'TABELA DE DEFEITOS'!$A$4:$I$1048576,9,0),"")</f>
        <v/>
      </c>
      <c r="N58" s="141"/>
      <c r="O58" s="143"/>
      <c r="P58" s="143"/>
      <c r="Q58" s="144"/>
      <c r="R58" s="145"/>
    </row>
    <row r="59" spans="1:18">
      <c r="A59" s="137" t="str">
        <f t="shared" si="0"/>
        <v/>
      </c>
      <c r="B59" s="138"/>
      <c r="C59" s="141"/>
      <c r="D59" s="141"/>
      <c r="E59" s="140"/>
      <c r="F59" s="141"/>
      <c r="G59" s="141"/>
      <c r="H59" s="142"/>
      <c r="I59" s="142"/>
      <c r="J59" s="177"/>
      <c r="K59" s="177"/>
      <c r="L59" s="141" t="str">
        <f>IFERROR(VLOOKUP(J59,'TABELA DE DEFEITOS'!$A$4:$B$1048576,2,0),"")</f>
        <v/>
      </c>
      <c r="M59" s="141" t="str">
        <f>IFERROR(VLOOKUP(J59,'TABELA DE DEFEITOS'!$A$4:$I$1048576,9,0),"")</f>
        <v/>
      </c>
      <c r="N59" s="141"/>
      <c r="O59" s="143"/>
      <c r="P59" s="143"/>
      <c r="Q59" s="144"/>
      <c r="R59" s="145"/>
    </row>
    <row r="60" spans="1:18">
      <c r="A60" s="137" t="str">
        <f t="shared" si="0"/>
        <v/>
      </c>
      <c r="B60" s="138"/>
      <c r="C60" s="141"/>
      <c r="D60" s="141"/>
      <c r="E60" s="140"/>
      <c r="F60" s="141"/>
      <c r="G60" s="141"/>
      <c r="H60" s="142"/>
      <c r="I60" s="142"/>
      <c r="J60" s="177"/>
      <c r="K60" s="177"/>
      <c r="L60" s="141" t="str">
        <f>IFERROR(VLOOKUP(J60,'TABELA DE DEFEITOS'!$A$4:$B$1048576,2,0),"")</f>
        <v/>
      </c>
      <c r="M60" s="141" t="str">
        <f>IFERROR(VLOOKUP(J60,'TABELA DE DEFEITOS'!$A$4:$I$1048576,9,0),"")</f>
        <v/>
      </c>
      <c r="N60" s="141"/>
      <c r="O60" s="143"/>
      <c r="P60" s="143"/>
      <c r="Q60" s="144"/>
      <c r="R60" s="145"/>
    </row>
    <row r="61" spans="1:18">
      <c r="A61" s="137" t="str">
        <f t="shared" si="0"/>
        <v/>
      </c>
      <c r="B61" s="138"/>
      <c r="C61" s="141"/>
      <c r="D61" s="141"/>
      <c r="E61" s="140"/>
      <c r="F61" s="141"/>
      <c r="G61" s="141"/>
      <c r="H61" s="142"/>
      <c r="I61" s="142"/>
      <c r="J61" s="177"/>
      <c r="K61" s="177"/>
      <c r="L61" s="141" t="str">
        <f>IFERROR(VLOOKUP(J61,'TABELA DE DEFEITOS'!$A$4:$B$1048576,2,0),"")</f>
        <v/>
      </c>
      <c r="M61" s="141" t="str">
        <f>IFERROR(VLOOKUP(J61,'TABELA DE DEFEITOS'!$A$4:$I$1048576,9,0),"")</f>
        <v/>
      </c>
      <c r="N61" s="141"/>
      <c r="O61" s="143"/>
      <c r="P61" s="143"/>
      <c r="Q61" s="144"/>
      <c r="R61" s="145"/>
    </row>
    <row r="62" spans="1:18">
      <c r="A62" s="137" t="str">
        <f t="shared" si="0"/>
        <v/>
      </c>
      <c r="B62" s="138"/>
      <c r="C62" s="141"/>
      <c r="D62" s="141"/>
      <c r="E62" s="140"/>
      <c r="F62" s="141"/>
      <c r="G62" s="141"/>
      <c r="H62" s="142"/>
      <c r="I62" s="142"/>
      <c r="J62" s="177"/>
      <c r="K62" s="177"/>
      <c r="L62" s="141" t="str">
        <f>IFERROR(VLOOKUP(J62,'TABELA DE DEFEITOS'!$A$4:$B$1048576,2,0),"")</f>
        <v/>
      </c>
      <c r="M62" s="141" t="str">
        <f>IFERROR(VLOOKUP(J62,'TABELA DE DEFEITOS'!$A$4:$I$1048576,9,0),"")</f>
        <v/>
      </c>
      <c r="N62" s="141"/>
      <c r="O62" s="143"/>
      <c r="P62" s="143"/>
      <c r="Q62" s="144"/>
      <c r="R62" s="145"/>
    </row>
    <row r="63" spans="1:18">
      <c r="A63" s="137" t="str">
        <f t="shared" si="0"/>
        <v/>
      </c>
      <c r="B63" s="138"/>
      <c r="C63" s="141"/>
      <c r="D63" s="141"/>
      <c r="E63" s="140"/>
      <c r="F63" s="141"/>
      <c r="G63" s="141"/>
      <c r="H63" s="142"/>
      <c r="I63" s="142"/>
      <c r="J63" s="177"/>
      <c r="K63" s="177"/>
      <c r="L63" s="141" t="str">
        <f>IFERROR(VLOOKUP(J63,'TABELA DE DEFEITOS'!$A$4:$B$1048576,2,0),"")</f>
        <v/>
      </c>
      <c r="M63" s="141" t="str">
        <f>IFERROR(VLOOKUP(J63,'TABELA DE DEFEITOS'!$A$4:$I$1048576,9,0),"")</f>
        <v/>
      </c>
      <c r="N63" s="141"/>
      <c r="O63" s="143"/>
      <c r="P63" s="143"/>
      <c r="Q63" s="144"/>
      <c r="R63" s="145"/>
    </row>
    <row r="64" spans="1:18">
      <c r="A64" s="137" t="str">
        <f t="shared" si="0"/>
        <v/>
      </c>
      <c r="B64" s="138"/>
      <c r="C64" s="141"/>
      <c r="D64" s="141"/>
      <c r="E64" s="140"/>
      <c r="F64" s="141"/>
      <c r="G64" s="141"/>
      <c r="H64" s="142"/>
      <c r="I64" s="142"/>
      <c r="J64" s="177"/>
      <c r="K64" s="177"/>
      <c r="L64" s="141" t="str">
        <f>IFERROR(VLOOKUP(J64,'TABELA DE DEFEITOS'!$A$4:$B$1048576,2,0),"")</f>
        <v/>
      </c>
      <c r="M64" s="141" t="str">
        <f>IFERROR(VLOOKUP(J64,'TABELA DE DEFEITOS'!$A$4:$I$1048576,9,0),"")</f>
        <v/>
      </c>
      <c r="N64" s="141"/>
      <c r="O64" s="143"/>
      <c r="P64" s="143"/>
      <c r="Q64" s="144"/>
      <c r="R64" s="145"/>
    </row>
    <row r="65" spans="1:18">
      <c r="A65" s="137" t="str">
        <f t="shared" si="0"/>
        <v/>
      </c>
      <c r="B65" s="138"/>
      <c r="C65" s="141"/>
      <c r="D65" s="141"/>
      <c r="E65" s="140"/>
      <c r="F65" s="141"/>
      <c r="G65" s="141"/>
      <c r="H65" s="142"/>
      <c r="I65" s="142"/>
      <c r="J65" s="177"/>
      <c r="K65" s="177"/>
      <c r="L65" s="141" t="str">
        <f>IFERROR(VLOOKUP(J65,'TABELA DE DEFEITOS'!$A$4:$B$1048576,2,0),"")</f>
        <v/>
      </c>
      <c r="M65" s="141" t="str">
        <f>IFERROR(VLOOKUP(J65,'TABELA DE DEFEITOS'!$A$4:$I$1048576,9,0),"")</f>
        <v/>
      </c>
      <c r="N65" s="141"/>
      <c r="O65" s="143"/>
      <c r="P65" s="143"/>
      <c r="Q65" s="144"/>
      <c r="R65" s="145"/>
    </row>
    <row r="66" spans="1:18">
      <c r="A66" s="137" t="str">
        <f t="shared" si="0"/>
        <v/>
      </c>
      <c r="B66" s="138"/>
      <c r="C66" s="141"/>
      <c r="D66" s="141"/>
      <c r="E66" s="140"/>
      <c r="F66" s="141"/>
      <c r="G66" s="141"/>
      <c r="H66" s="142"/>
      <c r="I66" s="142"/>
      <c r="J66" s="177"/>
      <c r="K66" s="177"/>
      <c r="L66" s="141" t="str">
        <f>IFERROR(VLOOKUP(J66,'TABELA DE DEFEITOS'!$A$4:$B$1048576,2,0),"")</f>
        <v/>
      </c>
      <c r="M66" s="141" t="str">
        <f>IFERROR(VLOOKUP(J66,'TABELA DE DEFEITOS'!$A$4:$I$1048576,9,0),"")</f>
        <v/>
      </c>
      <c r="N66" s="141"/>
      <c r="O66" s="143"/>
      <c r="P66" s="143"/>
      <c r="Q66" s="144"/>
      <c r="R66" s="145"/>
    </row>
    <row r="67" spans="1:18">
      <c r="A67" s="137" t="str">
        <f t="shared" si="0"/>
        <v/>
      </c>
      <c r="B67" s="138"/>
      <c r="C67" s="141"/>
      <c r="D67" s="141"/>
      <c r="E67" s="140"/>
      <c r="F67" s="141"/>
      <c r="G67" s="141"/>
      <c r="H67" s="142"/>
      <c r="I67" s="142"/>
      <c r="J67" s="177"/>
      <c r="K67" s="177"/>
      <c r="L67" s="141" t="str">
        <f>IFERROR(VLOOKUP(J67,'TABELA DE DEFEITOS'!$A$4:$B$1048576,2,0),"")</f>
        <v/>
      </c>
      <c r="M67" s="141" t="str">
        <f>IFERROR(VLOOKUP(J67,'TABELA DE DEFEITOS'!$A$4:$I$1048576,9,0),"")</f>
        <v/>
      </c>
      <c r="N67" s="141"/>
      <c r="O67" s="143"/>
      <c r="P67" s="143"/>
      <c r="Q67" s="144"/>
      <c r="R67" s="145"/>
    </row>
    <row r="68" spans="1:18">
      <c r="A68" s="137" t="str">
        <f t="shared" si="0"/>
        <v/>
      </c>
      <c r="B68" s="138"/>
      <c r="C68" s="141"/>
      <c r="D68" s="141"/>
      <c r="E68" s="140"/>
      <c r="F68" s="141"/>
      <c r="G68" s="141"/>
      <c r="H68" s="142"/>
      <c r="I68" s="142"/>
      <c r="J68" s="177"/>
      <c r="K68" s="177"/>
      <c r="L68" s="141" t="str">
        <f>IFERROR(VLOOKUP(J68,'TABELA DE DEFEITOS'!$A$4:$B$1048576,2,0),"")</f>
        <v/>
      </c>
      <c r="M68" s="141" t="str">
        <f>IFERROR(VLOOKUP(J68,'TABELA DE DEFEITOS'!$A$4:$I$1048576,9,0),"")</f>
        <v/>
      </c>
      <c r="N68" s="141"/>
      <c r="O68" s="143"/>
      <c r="P68" s="143"/>
      <c r="Q68" s="144"/>
      <c r="R68" s="145"/>
    </row>
    <row r="69" spans="1:18">
      <c r="A69" s="137" t="str">
        <f t="shared" si="0"/>
        <v/>
      </c>
      <c r="B69" s="138"/>
      <c r="C69" s="141"/>
      <c r="D69" s="141"/>
      <c r="E69" s="140"/>
      <c r="F69" s="141"/>
      <c r="G69" s="141"/>
      <c r="H69" s="142"/>
      <c r="I69" s="142"/>
      <c r="J69" s="177"/>
      <c r="K69" s="177"/>
      <c r="L69" s="141" t="str">
        <f>IFERROR(VLOOKUP(J69,'TABELA DE DEFEITOS'!$A$4:$B$1048576,2,0),"")</f>
        <v/>
      </c>
      <c r="M69" s="141" t="str">
        <f>IFERROR(VLOOKUP(J69,'TABELA DE DEFEITOS'!$A$4:$I$1048576,9,0),"")</f>
        <v/>
      </c>
      <c r="N69" s="141"/>
      <c r="O69" s="143"/>
      <c r="P69" s="143"/>
      <c r="Q69" s="144"/>
      <c r="R69" s="145"/>
    </row>
    <row r="70" spans="1:18">
      <c r="A70" s="137" t="str">
        <f t="shared" si="0"/>
        <v/>
      </c>
      <c r="B70" s="138"/>
      <c r="C70" s="141"/>
      <c r="D70" s="141"/>
      <c r="E70" s="140"/>
      <c r="F70" s="141"/>
      <c r="G70" s="141"/>
      <c r="H70" s="142"/>
      <c r="I70" s="142"/>
      <c r="J70" s="177"/>
      <c r="K70" s="177"/>
      <c r="L70" s="141" t="str">
        <f>IFERROR(VLOOKUP(J70,'TABELA DE DEFEITOS'!$A$4:$B$1048576,2,0),"")</f>
        <v/>
      </c>
      <c r="M70" s="141" t="str">
        <f>IFERROR(VLOOKUP(J70,'TABELA DE DEFEITOS'!$A$4:$I$1048576,9,0),"")</f>
        <v/>
      </c>
      <c r="N70" s="141"/>
      <c r="O70" s="143"/>
      <c r="P70" s="143"/>
      <c r="Q70" s="144"/>
      <c r="R70" s="145"/>
    </row>
    <row r="71" spans="1:18">
      <c r="A71" s="137" t="str">
        <f t="shared" si="0"/>
        <v/>
      </c>
      <c r="B71" s="138"/>
      <c r="C71" s="141"/>
      <c r="D71" s="141"/>
      <c r="E71" s="140"/>
      <c r="F71" s="141"/>
      <c r="G71" s="141"/>
      <c r="H71" s="142"/>
      <c r="I71" s="142"/>
      <c r="J71" s="177"/>
      <c r="K71" s="177"/>
      <c r="L71" s="141" t="str">
        <f>IFERROR(VLOOKUP(J71,'TABELA DE DEFEITOS'!$A$4:$B$1048576,2,0),"")</f>
        <v/>
      </c>
      <c r="M71" s="141" t="str">
        <f>IFERROR(VLOOKUP(J71,'TABELA DE DEFEITOS'!$A$4:$I$1048576,9,0),"")</f>
        <v/>
      </c>
      <c r="N71" s="141"/>
      <c r="O71" s="143"/>
      <c r="P71" s="143"/>
      <c r="Q71" s="144"/>
      <c r="R71" s="145"/>
    </row>
    <row r="72" spans="1:18">
      <c r="A72" s="137" t="str">
        <f t="shared" si="0"/>
        <v/>
      </c>
      <c r="B72" s="138"/>
      <c r="C72" s="141"/>
      <c r="D72" s="141"/>
      <c r="E72" s="140"/>
      <c r="F72" s="141"/>
      <c r="G72" s="141"/>
      <c r="H72" s="142"/>
      <c r="I72" s="142"/>
      <c r="J72" s="177"/>
      <c r="K72" s="177"/>
      <c r="L72" s="141" t="str">
        <f>IFERROR(VLOOKUP(J72,'TABELA DE DEFEITOS'!$A$4:$B$1048576,2,0),"")</f>
        <v/>
      </c>
      <c r="M72" s="141" t="str">
        <f>IFERROR(VLOOKUP(J72,'TABELA DE DEFEITOS'!$A$4:$I$1048576,9,0),"")</f>
        <v/>
      </c>
      <c r="N72" s="141"/>
      <c r="O72" s="143"/>
      <c r="P72" s="143"/>
      <c r="Q72" s="144"/>
      <c r="R72" s="145"/>
    </row>
    <row r="73" spans="1:18">
      <c r="A73" s="137" t="str">
        <f t="shared" si="0"/>
        <v/>
      </c>
      <c r="B73" s="138"/>
      <c r="C73" s="141"/>
      <c r="D73" s="141"/>
      <c r="E73" s="140"/>
      <c r="F73" s="141"/>
      <c r="G73" s="141"/>
      <c r="H73" s="142"/>
      <c r="I73" s="142"/>
      <c r="J73" s="177"/>
      <c r="K73" s="177"/>
      <c r="L73" s="141" t="str">
        <f>IFERROR(VLOOKUP(J73,'TABELA DE DEFEITOS'!$A$4:$B$1048576,2,0),"")</f>
        <v/>
      </c>
      <c r="M73" s="141" t="str">
        <f>IFERROR(VLOOKUP(J73,'TABELA DE DEFEITOS'!$A$4:$I$1048576,9,0),"")</f>
        <v/>
      </c>
      <c r="N73" s="141"/>
      <c r="O73" s="143"/>
      <c r="P73" s="143"/>
      <c r="Q73" s="144"/>
      <c r="R73" s="145"/>
    </row>
    <row r="74" spans="1:18">
      <c r="A74" s="137" t="str">
        <f t="shared" si="0"/>
        <v/>
      </c>
      <c r="B74" s="138"/>
      <c r="C74" s="141"/>
      <c r="D74" s="141"/>
      <c r="E74" s="140"/>
      <c r="F74" s="141"/>
      <c r="G74" s="141"/>
      <c r="H74" s="142"/>
      <c r="I74" s="142"/>
      <c r="J74" s="177"/>
      <c r="K74" s="177"/>
      <c r="L74" s="141" t="str">
        <f>IFERROR(VLOOKUP(J74,'TABELA DE DEFEITOS'!$A$4:$B$1048576,2,0),"")</f>
        <v/>
      </c>
      <c r="M74" s="141" t="str">
        <f>IFERROR(VLOOKUP(J74,'TABELA DE DEFEITOS'!$A$4:$I$1048576,9,0),"")</f>
        <v/>
      </c>
      <c r="N74" s="141"/>
      <c r="O74" s="143"/>
      <c r="P74" s="143"/>
      <c r="Q74" s="144"/>
      <c r="R74" s="145"/>
    </row>
    <row r="75" spans="1:18">
      <c r="A75" s="137" t="str">
        <f t="shared" si="0"/>
        <v/>
      </c>
      <c r="B75" s="138"/>
      <c r="C75" s="141"/>
      <c r="D75" s="141"/>
      <c r="E75" s="140"/>
      <c r="F75" s="141"/>
      <c r="G75" s="141"/>
      <c r="H75" s="142"/>
      <c r="I75" s="142"/>
      <c r="J75" s="177"/>
      <c r="K75" s="177"/>
      <c r="L75" s="141" t="str">
        <f>IFERROR(VLOOKUP(J75,'TABELA DE DEFEITOS'!$A$4:$B$1048576,2,0),"")</f>
        <v/>
      </c>
      <c r="M75" s="141" t="str">
        <f>IFERROR(VLOOKUP(J75,'TABELA DE DEFEITOS'!$A$4:$I$1048576,9,0),"")</f>
        <v/>
      </c>
      <c r="N75" s="141"/>
      <c r="O75" s="143"/>
      <c r="P75" s="143"/>
      <c r="Q75" s="144"/>
      <c r="R75" s="145"/>
    </row>
    <row r="76" spans="1:18">
      <c r="A76" s="137" t="str">
        <f t="shared" ref="A76:A139" si="1">IF(G76="","",A75+1)</f>
        <v/>
      </c>
      <c r="B76" s="138"/>
      <c r="C76" s="141"/>
      <c r="D76" s="141"/>
      <c r="E76" s="140"/>
      <c r="F76" s="141"/>
      <c r="G76" s="141"/>
      <c r="H76" s="142"/>
      <c r="I76" s="142"/>
      <c r="J76" s="177"/>
      <c r="K76" s="177"/>
      <c r="L76" s="141" t="str">
        <f>IFERROR(VLOOKUP(J76,'TABELA DE DEFEITOS'!$A$4:$B$1048576,2,0),"")</f>
        <v/>
      </c>
      <c r="M76" s="141" t="str">
        <f>IFERROR(VLOOKUP(J76,'TABELA DE DEFEITOS'!$A$4:$I$1048576,9,0),"")</f>
        <v/>
      </c>
      <c r="N76" s="141"/>
      <c r="O76" s="143"/>
      <c r="P76" s="143"/>
      <c r="Q76" s="144"/>
      <c r="R76" s="145"/>
    </row>
    <row r="77" spans="1:18">
      <c r="A77" s="137" t="str">
        <f t="shared" si="1"/>
        <v/>
      </c>
      <c r="B77" s="138"/>
      <c r="C77" s="141"/>
      <c r="D77" s="141"/>
      <c r="E77" s="140"/>
      <c r="F77" s="141"/>
      <c r="G77" s="141"/>
      <c r="H77" s="142"/>
      <c r="I77" s="142"/>
      <c r="J77" s="177"/>
      <c r="K77" s="177"/>
      <c r="L77" s="141" t="str">
        <f>IFERROR(VLOOKUP(J77,'TABELA DE DEFEITOS'!$A$4:$B$1048576,2,0),"")</f>
        <v/>
      </c>
      <c r="M77" s="141" t="str">
        <f>IFERROR(VLOOKUP(J77,'TABELA DE DEFEITOS'!$A$4:$I$1048576,9,0),"")</f>
        <v/>
      </c>
      <c r="N77" s="141"/>
      <c r="O77" s="143"/>
      <c r="P77" s="143"/>
      <c r="Q77" s="144"/>
      <c r="R77" s="145"/>
    </row>
    <row r="78" spans="1:18">
      <c r="A78" s="137" t="str">
        <f t="shared" si="1"/>
        <v/>
      </c>
      <c r="B78" s="138"/>
      <c r="C78" s="141"/>
      <c r="D78" s="141"/>
      <c r="E78" s="140"/>
      <c r="F78" s="141"/>
      <c r="G78" s="141"/>
      <c r="H78" s="142"/>
      <c r="I78" s="142"/>
      <c r="J78" s="177"/>
      <c r="K78" s="177"/>
      <c r="L78" s="141" t="str">
        <f>IFERROR(VLOOKUP(J78,'TABELA DE DEFEITOS'!$A$4:$B$1048576,2,0),"")</f>
        <v/>
      </c>
      <c r="M78" s="141" t="str">
        <f>IFERROR(VLOOKUP(J78,'TABELA DE DEFEITOS'!$A$4:$I$1048576,9,0),"")</f>
        <v/>
      </c>
      <c r="N78" s="141"/>
      <c r="O78" s="143"/>
      <c r="P78" s="143"/>
      <c r="Q78" s="144"/>
      <c r="R78" s="145"/>
    </row>
    <row r="79" spans="1:18">
      <c r="A79" s="137" t="str">
        <f t="shared" si="1"/>
        <v/>
      </c>
      <c r="B79" s="138"/>
      <c r="C79" s="141"/>
      <c r="D79" s="141"/>
      <c r="E79" s="140"/>
      <c r="F79" s="141"/>
      <c r="G79" s="141"/>
      <c r="H79" s="142"/>
      <c r="I79" s="142"/>
      <c r="J79" s="177"/>
      <c r="K79" s="177"/>
      <c r="L79" s="141" t="str">
        <f>IFERROR(VLOOKUP(J79,'TABELA DE DEFEITOS'!$A$4:$B$1048576,2,0),"")</f>
        <v/>
      </c>
      <c r="M79" s="141" t="str">
        <f>IFERROR(VLOOKUP(J79,'TABELA DE DEFEITOS'!$A$4:$I$1048576,9,0),"")</f>
        <v/>
      </c>
      <c r="N79" s="141"/>
      <c r="O79" s="143"/>
      <c r="P79" s="143"/>
      <c r="Q79" s="144"/>
      <c r="R79" s="145"/>
    </row>
    <row r="80" spans="1:18">
      <c r="A80" s="137" t="str">
        <f t="shared" si="1"/>
        <v/>
      </c>
      <c r="B80" s="138"/>
      <c r="C80" s="141"/>
      <c r="D80" s="141"/>
      <c r="E80" s="140"/>
      <c r="F80" s="141"/>
      <c r="G80" s="141"/>
      <c r="H80" s="142"/>
      <c r="I80" s="142"/>
      <c r="J80" s="177"/>
      <c r="K80" s="177"/>
      <c r="L80" s="141" t="str">
        <f>IFERROR(VLOOKUP(J80,'TABELA DE DEFEITOS'!$A$4:$B$1048576,2,0),"")</f>
        <v/>
      </c>
      <c r="M80" s="141" t="str">
        <f>IFERROR(VLOOKUP(J80,'TABELA DE DEFEITOS'!$A$4:$I$1048576,9,0),"")</f>
        <v/>
      </c>
      <c r="N80" s="141"/>
      <c r="O80" s="143"/>
      <c r="P80" s="143"/>
      <c r="Q80" s="144"/>
      <c r="R80" s="145"/>
    </row>
    <row r="81" spans="1:18">
      <c r="A81" s="137" t="str">
        <f t="shared" si="1"/>
        <v/>
      </c>
      <c r="B81" s="138"/>
      <c r="C81" s="141"/>
      <c r="D81" s="141"/>
      <c r="E81" s="140"/>
      <c r="F81" s="141"/>
      <c r="G81" s="141"/>
      <c r="H81" s="142"/>
      <c r="I81" s="142"/>
      <c r="J81" s="177"/>
      <c r="K81" s="177"/>
      <c r="L81" s="141" t="str">
        <f>IFERROR(VLOOKUP(J81,'TABELA DE DEFEITOS'!$A$4:$B$1048576,2,0),"")</f>
        <v/>
      </c>
      <c r="M81" s="141" t="str">
        <f>IFERROR(VLOOKUP(J81,'TABELA DE DEFEITOS'!$A$4:$I$1048576,9,0),"")</f>
        <v/>
      </c>
      <c r="N81" s="141"/>
      <c r="O81" s="143"/>
      <c r="P81" s="143"/>
      <c r="Q81" s="144"/>
      <c r="R81" s="145"/>
    </row>
    <row r="82" spans="1:18">
      <c r="A82" s="137" t="str">
        <f t="shared" si="1"/>
        <v/>
      </c>
      <c r="B82" s="138"/>
      <c r="C82" s="141"/>
      <c r="D82" s="141"/>
      <c r="E82" s="140"/>
      <c r="F82" s="141"/>
      <c r="G82" s="141"/>
      <c r="H82" s="142"/>
      <c r="I82" s="142"/>
      <c r="J82" s="177"/>
      <c r="K82" s="177"/>
      <c r="L82" s="141" t="str">
        <f>IFERROR(VLOOKUP(J82,'TABELA DE DEFEITOS'!$A$4:$B$1048576,2,0),"")</f>
        <v/>
      </c>
      <c r="M82" s="141" t="str">
        <f>IFERROR(VLOOKUP(J82,'TABELA DE DEFEITOS'!$A$4:$I$1048576,9,0),"")</f>
        <v/>
      </c>
      <c r="N82" s="141"/>
      <c r="O82" s="143"/>
      <c r="P82" s="143"/>
      <c r="Q82" s="144"/>
      <c r="R82" s="145"/>
    </row>
    <row r="83" spans="1:18">
      <c r="A83" s="137" t="str">
        <f t="shared" si="1"/>
        <v/>
      </c>
      <c r="B83" s="138"/>
      <c r="C83" s="141"/>
      <c r="D83" s="141"/>
      <c r="E83" s="140"/>
      <c r="F83" s="141"/>
      <c r="G83" s="141"/>
      <c r="H83" s="142"/>
      <c r="I83" s="142"/>
      <c r="J83" s="177"/>
      <c r="K83" s="177"/>
      <c r="L83" s="141" t="str">
        <f>IFERROR(VLOOKUP(J83,'TABELA DE DEFEITOS'!$A$4:$B$1048576,2,0),"")</f>
        <v/>
      </c>
      <c r="M83" s="141" t="str">
        <f>IFERROR(VLOOKUP(J83,'TABELA DE DEFEITOS'!$A$4:$I$1048576,9,0),"")</f>
        <v/>
      </c>
      <c r="N83" s="141"/>
      <c r="O83" s="143"/>
      <c r="P83" s="143"/>
      <c r="Q83" s="144"/>
      <c r="R83" s="145"/>
    </row>
    <row r="84" spans="1:18">
      <c r="A84" s="137" t="str">
        <f t="shared" si="1"/>
        <v/>
      </c>
      <c r="B84" s="138"/>
      <c r="C84" s="141"/>
      <c r="D84" s="141"/>
      <c r="E84" s="140"/>
      <c r="F84" s="141"/>
      <c r="G84" s="141"/>
      <c r="H84" s="142"/>
      <c r="I84" s="142"/>
      <c r="J84" s="177"/>
      <c r="K84" s="177"/>
      <c r="L84" s="141" t="str">
        <f>IFERROR(VLOOKUP(J84,'TABELA DE DEFEITOS'!$A$4:$B$1048576,2,0),"")</f>
        <v/>
      </c>
      <c r="M84" s="141" t="str">
        <f>IFERROR(VLOOKUP(J84,'TABELA DE DEFEITOS'!$A$4:$I$1048576,9,0),"")</f>
        <v/>
      </c>
      <c r="N84" s="141"/>
      <c r="O84" s="143"/>
      <c r="P84" s="143"/>
      <c r="Q84" s="144"/>
      <c r="R84" s="145"/>
    </row>
    <row r="85" spans="1:18">
      <c r="A85" s="137" t="str">
        <f t="shared" si="1"/>
        <v/>
      </c>
      <c r="B85" s="138"/>
      <c r="C85" s="141"/>
      <c r="D85" s="141"/>
      <c r="E85" s="140"/>
      <c r="F85" s="141"/>
      <c r="G85" s="141"/>
      <c r="H85" s="142"/>
      <c r="I85" s="142"/>
      <c r="J85" s="177"/>
      <c r="K85" s="177"/>
      <c r="L85" s="141" t="str">
        <f>IFERROR(VLOOKUP(J85,'TABELA DE DEFEITOS'!$A$4:$B$1048576,2,0),"")</f>
        <v/>
      </c>
      <c r="M85" s="141" t="str">
        <f>IFERROR(VLOOKUP(J85,'TABELA DE DEFEITOS'!$A$4:$I$1048576,9,0),"")</f>
        <v/>
      </c>
      <c r="N85" s="141"/>
      <c r="O85" s="143"/>
      <c r="P85" s="143"/>
      <c r="Q85" s="144"/>
      <c r="R85" s="145"/>
    </row>
    <row r="86" spans="1:18">
      <c r="A86" s="137" t="str">
        <f t="shared" si="1"/>
        <v/>
      </c>
      <c r="B86" s="138"/>
      <c r="C86" s="141"/>
      <c r="D86" s="141"/>
      <c r="E86" s="140"/>
      <c r="F86" s="141"/>
      <c r="G86" s="141"/>
      <c r="H86" s="142"/>
      <c r="I86" s="142"/>
      <c r="J86" s="177"/>
      <c r="K86" s="177"/>
      <c r="L86" s="141" t="str">
        <f>IFERROR(VLOOKUP(J86,'TABELA DE DEFEITOS'!$A$4:$B$1048576,2,0),"")</f>
        <v/>
      </c>
      <c r="M86" s="141" t="str">
        <f>IFERROR(VLOOKUP(J86,'TABELA DE DEFEITOS'!$A$4:$I$1048576,9,0),"")</f>
        <v/>
      </c>
      <c r="N86" s="141"/>
      <c r="O86" s="143"/>
      <c r="P86" s="143"/>
      <c r="Q86" s="144"/>
      <c r="R86" s="145"/>
    </row>
    <row r="87" spans="1:18">
      <c r="A87" s="137" t="str">
        <f t="shared" si="1"/>
        <v/>
      </c>
      <c r="B87" s="138"/>
      <c r="C87" s="141"/>
      <c r="D87" s="141"/>
      <c r="E87" s="140"/>
      <c r="F87" s="141"/>
      <c r="G87" s="141"/>
      <c r="H87" s="142"/>
      <c r="I87" s="142"/>
      <c r="J87" s="177"/>
      <c r="K87" s="177"/>
      <c r="L87" s="141" t="str">
        <f>IFERROR(VLOOKUP(J87,'TABELA DE DEFEITOS'!$A$4:$B$1048576,2,0),"")</f>
        <v/>
      </c>
      <c r="M87" s="141" t="str">
        <f>IFERROR(VLOOKUP(J87,'TABELA DE DEFEITOS'!$A$4:$I$1048576,9,0),"")</f>
        <v/>
      </c>
      <c r="N87" s="141"/>
      <c r="O87" s="143"/>
      <c r="P87" s="143"/>
      <c r="Q87" s="144"/>
      <c r="R87" s="145"/>
    </row>
    <row r="88" spans="1:18">
      <c r="A88" s="137" t="str">
        <f t="shared" si="1"/>
        <v/>
      </c>
      <c r="B88" s="138"/>
      <c r="C88" s="141"/>
      <c r="D88" s="141"/>
      <c r="E88" s="140"/>
      <c r="F88" s="141"/>
      <c r="G88" s="141"/>
      <c r="H88" s="142"/>
      <c r="I88" s="142"/>
      <c r="J88" s="177"/>
      <c r="K88" s="177"/>
      <c r="L88" s="141" t="str">
        <f>IFERROR(VLOOKUP(J88,'TABELA DE DEFEITOS'!$A$4:$B$1048576,2,0),"")</f>
        <v/>
      </c>
      <c r="M88" s="141" t="str">
        <f>IFERROR(VLOOKUP(J88,'TABELA DE DEFEITOS'!$A$4:$I$1048576,9,0),"")</f>
        <v/>
      </c>
      <c r="N88" s="141"/>
      <c r="O88" s="143"/>
      <c r="P88" s="143"/>
      <c r="Q88" s="144"/>
      <c r="R88" s="145"/>
    </row>
    <row r="89" spans="1:18">
      <c r="A89" s="137" t="str">
        <f t="shared" si="1"/>
        <v/>
      </c>
      <c r="B89" s="138"/>
      <c r="C89" s="141"/>
      <c r="D89" s="141"/>
      <c r="E89" s="140"/>
      <c r="F89" s="141"/>
      <c r="G89" s="141"/>
      <c r="H89" s="142"/>
      <c r="I89" s="142"/>
      <c r="J89" s="177"/>
      <c r="K89" s="177"/>
      <c r="L89" s="141" t="str">
        <f>IFERROR(VLOOKUP(J89,'TABELA DE DEFEITOS'!$A$4:$B$1048576,2,0),"")</f>
        <v/>
      </c>
      <c r="M89" s="141" t="str">
        <f>IFERROR(VLOOKUP(J89,'TABELA DE DEFEITOS'!$A$4:$I$1048576,9,0),"")</f>
        <v/>
      </c>
      <c r="N89" s="141"/>
      <c r="O89" s="143"/>
      <c r="P89" s="143"/>
      <c r="Q89" s="144"/>
      <c r="R89" s="145"/>
    </row>
    <row r="90" spans="1:18">
      <c r="A90" s="137" t="str">
        <f t="shared" si="1"/>
        <v/>
      </c>
      <c r="B90" s="138"/>
      <c r="C90" s="141"/>
      <c r="D90" s="141"/>
      <c r="E90" s="140"/>
      <c r="F90" s="141"/>
      <c r="G90" s="141"/>
      <c r="H90" s="142"/>
      <c r="I90" s="142"/>
      <c r="J90" s="177"/>
      <c r="K90" s="177"/>
      <c r="L90" s="141" t="str">
        <f>IFERROR(VLOOKUP(J90,'TABELA DE DEFEITOS'!$A$4:$B$1048576,2,0),"")</f>
        <v/>
      </c>
      <c r="M90" s="141" t="str">
        <f>IFERROR(VLOOKUP(J90,'TABELA DE DEFEITOS'!$A$4:$I$1048576,9,0),"")</f>
        <v/>
      </c>
      <c r="N90" s="141"/>
      <c r="O90" s="143"/>
      <c r="P90" s="143"/>
      <c r="Q90" s="144"/>
      <c r="R90" s="145"/>
    </row>
    <row r="91" spans="1:18">
      <c r="A91" s="137" t="str">
        <f t="shared" si="1"/>
        <v/>
      </c>
      <c r="B91" s="138"/>
      <c r="C91" s="141"/>
      <c r="D91" s="141"/>
      <c r="E91" s="140"/>
      <c r="F91" s="141"/>
      <c r="G91" s="141"/>
      <c r="H91" s="142"/>
      <c r="I91" s="142"/>
      <c r="J91" s="177"/>
      <c r="K91" s="177"/>
      <c r="L91" s="141" t="str">
        <f>IFERROR(VLOOKUP(J91,'TABELA DE DEFEITOS'!$A$4:$B$1048576,2,0),"")</f>
        <v/>
      </c>
      <c r="M91" s="141" t="str">
        <f>IFERROR(VLOOKUP(J91,'TABELA DE DEFEITOS'!$A$4:$I$1048576,9,0),"")</f>
        <v/>
      </c>
      <c r="N91" s="141"/>
      <c r="O91" s="143"/>
      <c r="P91" s="143"/>
      <c r="Q91" s="144"/>
      <c r="R91" s="145"/>
    </row>
    <row r="92" spans="1:18">
      <c r="A92" s="137" t="str">
        <f t="shared" si="1"/>
        <v/>
      </c>
      <c r="B92" s="138"/>
      <c r="C92" s="141"/>
      <c r="D92" s="141"/>
      <c r="E92" s="140"/>
      <c r="F92" s="141"/>
      <c r="G92" s="141"/>
      <c r="H92" s="142"/>
      <c r="I92" s="142"/>
      <c r="J92" s="177"/>
      <c r="K92" s="177"/>
      <c r="L92" s="141" t="str">
        <f>IFERROR(VLOOKUP(J92,'TABELA DE DEFEITOS'!$A$4:$B$1048576,2,0),"")</f>
        <v/>
      </c>
      <c r="M92" s="141" t="str">
        <f>IFERROR(VLOOKUP(J92,'TABELA DE DEFEITOS'!$A$4:$I$1048576,9,0),"")</f>
        <v/>
      </c>
      <c r="N92" s="141"/>
      <c r="O92" s="143"/>
      <c r="P92" s="143"/>
      <c r="Q92" s="144"/>
      <c r="R92" s="145"/>
    </row>
    <row r="93" spans="1:18">
      <c r="A93" s="137" t="str">
        <f t="shared" si="1"/>
        <v/>
      </c>
      <c r="B93" s="138"/>
      <c r="C93" s="141"/>
      <c r="D93" s="141"/>
      <c r="E93" s="140"/>
      <c r="F93" s="141"/>
      <c r="G93" s="141"/>
      <c r="H93" s="142"/>
      <c r="I93" s="142"/>
      <c r="J93" s="177"/>
      <c r="K93" s="177"/>
      <c r="L93" s="141" t="str">
        <f>IFERROR(VLOOKUP(J93,'TABELA DE DEFEITOS'!$A$4:$B$1048576,2,0),"")</f>
        <v/>
      </c>
      <c r="M93" s="141" t="str">
        <f>IFERROR(VLOOKUP(J93,'TABELA DE DEFEITOS'!$A$4:$I$1048576,9,0),"")</f>
        <v/>
      </c>
      <c r="N93" s="141"/>
      <c r="O93" s="143"/>
      <c r="P93" s="143"/>
      <c r="Q93" s="144"/>
      <c r="R93" s="145"/>
    </row>
    <row r="94" spans="1:18">
      <c r="A94" s="137" t="str">
        <f t="shared" si="1"/>
        <v/>
      </c>
      <c r="B94" s="138"/>
      <c r="C94" s="141"/>
      <c r="D94" s="141"/>
      <c r="E94" s="140"/>
      <c r="F94" s="141"/>
      <c r="G94" s="141"/>
      <c r="H94" s="142"/>
      <c r="I94" s="142"/>
      <c r="J94" s="177"/>
      <c r="K94" s="177"/>
      <c r="L94" s="141" t="str">
        <f>IFERROR(VLOOKUP(J94,'TABELA DE DEFEITOS'!$A$4:$B$1048576,2,0),"")</f>
        <v/>
      </c>
      <c r="M94" s="141" t="str">
        <f>IFERROR(VLOOKUP(J94,'TABELA DE DEFEITOS'!$A$4:$I$1048576,9,0),"")</f>
        <v/>
      </c>
      <c r="N94" s="141"/>
      <c r="O94" s="143"/>
      <c r="P94" s="143"/>
      <c r="Q94" s="144"/>
      <c r="R94" s="145"/>
    </row>
    <row r="95" spans="1:18">
      <c r="A95" s="137" t="str">
        <f t="shared" si="1"/>
        <v/>
      </c>
      <c r="B95" s="138"/>
      <c r="C95" s="141"/>
      <c r="D95" s="141"/>
      <c r="E95" s="140"/>
      <c r="F95" s="141"/>
      <c r="G95" s="141"/>
      <c r="H95" s="142"/>
      <c r="I95" s="142"/>
      <c r="J95" s="177"/>
      <c r="K95" s="177"/>
      <c r="L95" s="141" t="str">
        <f>IFERROR(VLOOKUP(J95,'TABELA DE DEFEITOS'!$A$4:$B$1048576,2,0),"")</f>
        <v/>
      </c>
      <c r="M95" s="141" t="str">
        <f>IFERROR(VLOOKUP(J95,'TABELA DE DEFEITOS'!$A$4:$I$1048576,9,0),"")</f>
        <v/>
      </c>
      <c r="N95" s="141"/>
      <c r="O95" s="143"/>
      <c r="P95" s="143"/>
      <c r="Q95" s="144"/>
      <c r="R95" s="145"/>
    </row>
    <row r="96" spans="1:18">
      <c r="A96" s="137" t="str">
        <f t="shared" si="1"/>
        <v/>
      </c>
      <c r="B96" s="138"/>
      <c r="C96" s="141"/>
      <c r="D96" s="141"/>
      <c r="E96" s="140"/>
      <c r="F96" s="141"/>
      <c r="G96" s="141"/>
      <c r="H96" s="142"/>
      <c r="I96" s="142"/>
      <c r="J96" s="177"/>
      <c r="K96" s="177"/>
      <c r="L96" s="141" t="str">
        <f>IFERROR(VLOOKUP(J96,'TABELA DE DEFEITOS'!$A$4:$B$1048576,2,0),"")</f>
        <v/>
      </c>
      <c r="M96" s="141" t="str">
        <f>IFERROR(VLOOKUP(J96,'TABELA DE DEFEITOS'!$A$4:$I$1048576,9,0),"")</f>
        <v/>
      </c>
      <c r="N96" s="141"/>
      <c r="O96" s="143"/>
      <c r="P96" s="143"/>
      <c r="Q96" s="144"/>
      <c r="R96" s="145"/>
    </row>
    <row r="97" spans="1:18">
      <c r="A97" s="137" t="str">
        <f t="shared" si="1"/>
        <v/>
      </c>
      <c r="B97" s="138"/>
      <c r="C97" s="141"/>
      <c r="D97" s="141"/>
      <c r="E97" s="140"/>
      <c r="F97" s="141"/>
      <c r="G97" s="141"/>
      <c r="H97" s="142"/>
      <c r="I97" s="142"/>
      <c r="J97" s="177"/>
      <c r="K97" s="177"/>
      <c r="L97" s="141" t="str">
        <f>IFERROR(VLOOKUP(J97,'TABELA DE DEFEITOS'!$A$4:$B$1048576,2,0),"")</f>
        <v/>
      </c>
      <c r="M97" s="141" t="str">
        <f>IFERROR(VLOOKUP(J97,'TABELA DE DEFEITOS'!$A$4:$I$1048576,9,0),"")</f>
        <v/>
      </c>
      <c r="N97" s="141"/>
      <c r="O97" s="143"/>
      <c r="P97" s="143"/>
      <c r="Q97" s="144"/>
      <c r="R97" s="145"/>
    </row>
    <row r="98" spans="1:18">
      <c r="A98" s="137" t="str">
        <f t="shared" si="1"/>
        <v/>
      </c>
      <c r="B98" s="138"/>
      <c r="C98" s="141"/>
      <c r="D98" s="141"/>
      <c r="E98" s="140"/>
      <c r="F98" s="141"/>
      <c r="G98" s="141"/>
      <c r="H98" s="142"/>
      <c r="I98" s="142"/>
      <c r="J98" s="177"/>
      <c r="K98" s="177"/>
      <c r="L98" s="141" t="str">
        <f>IFERROR(VLOOKUP(J98,'TABELA DE DEFEITOS'!$A$4:$B$1048576,2,0),"")</f>
        <v/>
      </c>
      <c r="M98" s="141" t="str">
        <f>IFERROR(VLOOKUP(J98,'TABELA DE DEFEITOS'!$A$4:$I$1048576,9,0),"")</f>
        <v/>
      </c>
      <c r="N98" s="141"/>
      <c r="O98" s="143"/>
      <c r="P98" s="143"/>
      <c r="Q98" s="144"/>
      <c r="R98" s="145"/>
    </row>
    <row r="99" spans="1:18">
      <c r="A99" s="137" t="str">
        <f t="shared" si="1"/>
        <v/>
      </c>
      <c r="B99" s="138"/>
      <c r="C99" s="141"/>
      <c r="D99" s="141"/>
      <c r="E99" s="140"/>
      <c r="F99" s="141"/>
      <c r="G99" s="141"/>
      <c r="H99" s="142"/>
      <c r="I99" s="142"/>
      <c r="J99" s="177"/>
      <c r="K99" s="177"/>
      <c r="L99" s="141" t="str">
        <f>IFERROR(VLOOKUP(J99,'TABELA DE DEFEITOS'!$A$4:$B$1048576,2,0),"")</f>
        <v/>
      </c>
      <c r="M99" s="141" t="str">
        <f>IFERROR(VLOOKUP(J99,'TABELA DE DEFEITOS'!$A$4:$I$1048576,9,0),"")</f>
        <v/>
      </c>
      <c r="N99" s="141"/>
      <c r="O99" s="143"/>
      <c r="P99" s="143"/>
      <c r="Q99" s="144"/>
      <c r="R99" s="145"/>
    </row>
    <row r="100" spans="1:18">
      <c r="A100" s="137" t="str">
        <f t="shared" si="1"/>
        <v/>
      </c>
      <c r="B100" s="138"/>
      <c r="C100" s="141"/>
      <c r="D100" s="141"/>
      <c r="E100" s="140"/>
      <c r="F100" s="141"/>
      <c r="G100" s="141"/>
      <c r="H100" s="142"/>
      <c r="I100" s="142"/>
      <c r="J100" s="177"/>
      <c r="K100" s="177"/>
      <c r="L100" s="141" t="str">
        <f>IFERROR(VLOOKUP(J100,'TABELA DE DEFEITOS'!$A$4:$B$1048576,2,0),"")</f>
        <v/>
      </c>
      <c r="M100" s="141" t="str">
        <f>IFERROR(VLOOKUP(J100,'TABELA DE DEFEITOS'!$A$4:$I$1048576,9,0),"")</f>
        <v/>
      </c>
      <c r="N100" s="141"/>
      <c r="O100" s="143"/>
      <c r="P100" s="143"/>
      <c r="Q100" s="144"/>
      <c r="R100" s="145"/>
    </row>
    <row r="101" spans="1:18">
      <c r="A101" s="137" t="str">
        <f t="shared" si="1"/>
        <v/>
      </c>
      <c r="B101" s="138"/>
      <c r="C101" s="141"/>
      <c r="D101" s="141"/>
      <c r="E101" s="140"/>
      <c r="F101" s="141"/>
      <c r="G101" s="141"/>
      <c r="H101" s="142"/>
      <c r="I101" s="142"/>
      <c r="J101" s="177"/>
      <c r="K101" s="177"/>
      <c r="L101" s="141" t="str">
        <f>IFERROR(VLOOKUP(J101,'TABELA DE DEFEITOS'!$A$4:$B$1048576,2,0),"")</f>
        <v/>
      </c>
      <c r="M101" s="141" t="str">
        <f>IFERROR(VLOOKUP(J101,'TABELA DE DEFEITOS'!$A$4:$I$1048576,9,0),"")</f>
        <v/>
      </c>
      <c r="N101" s="141"/>
      <c r="O101" s="143"/>
      <c r="P101" s="143"/>
      <c r="Q101" s="144"/>
      <c r="R101" s="145"/>
    </row>
    <row r="102" spans="1:18">
      <c r="A102" s="137" t="str">
        <f t="shared" si="1"/>
        <v/>
      </c>
      <c r="B102" s="138"/>
      <c r="C102" s="141"/>
      <c r="D102" s="141"/>
      <c r="E102" s="140"/>
      <c r="F102" s="141"/>
      <c r="G102" s="141"/>
      <c r="H102" s="142"/>
      <c r="I102" s="142"/>
      <c r="J102" s="177"/>
      <c r="K102" s="177"/>
      <c r="L102" s="141" t="str">
        <f>IFERROR(VLOOKUP(J102,'TABELA DE DEFEITOS'!$A$4:$B$1048576,2,0),"")</f>
        <v/>
      </c>
      <c r="M102" s="141" t="str">
        <f>IFERROR(VLOOKUP(J102,'TABELA DE DEFEITOS'!$A$4:$I$1048576,9,0),"")</f>
        <v/>
      </c>
      <c r="N102" s="141"/>
      <c r="O102" s="143"/>
      <c r="P102" s="143"/>
      <c r="Q102" s="144"/>
      <c r="R102" s="145"/>
    </row>
    <row r="103" spans="1:18">
      <c r="A103" s="137" t="str">
        <f t="shared" si="1"/>
        <v/>
      </c>
      <c r="B103" s="138"/>
      <c r="C103" s="141"/>
      <c r="D103" s="141"/>
      <c r="E103" s="140"/>
      <c r="F103" s="141"/>
      <c r="G103" s="141"/>
      <c r="H103" s="142"/>
      <c r="I103" s="142"/>
      <c r="J103" s="177"/>
      <c r="K103" s="177"/>
      <c r="L103" s="141" t="str">
        <f>IFERROR(VLOOKUP(J103,'TABELA DE DEFEITOS'!$A$4:$B$1048576,2,0),"")</f>
        <v/>
      </c>
      <c r="M103" s="141" t="str">
        <f>IFERROR(VLOOKUP(J103,'TABELA DE DEFEITOS'!$A$4:$I$1048576,9,0),"")</f>
        <v/>
      </c>
      <c r="N103" s="141"/>
      <c r="O103" s="143"/>
      <c r="P103" s="143"/>
      <c r="Q103" s="144"/>
      <c r="R103" s="145"/>
    </row>
    <row r="104" spans="1:18">
      <c r="A104" s="137" t="str">
        <f t="shared" si="1"/>
        <v/>
      </c>
      <c r="B104" s="138"/>
      <c r="C104" s="141"/>
      <c r="D104" s="141"/>
      <c r="E104" s="140"/>
      <c r="F104" s="141"/>
      <c r="G104" s="141"/>
      <c r="H104" s="142"/>
      <c r="I104" s="142"/>
      <c r="J104" s="177"/>
      <c r="K104" s="177"/>
      <c r="L104" s="141" t="str">
        <f>IFERROR(VLOOKUP(J104,'TABELA DE DEFEITOS'!$A$4:$B$1048576,2,0),"")</f>
        <v/>
      </c>
      <c r="M104" s="141" t="str">
        <f>IFERROR(VLOOKUP(J104,'TABELA DE DEFEITOS'!$A$4:$I$1048576,9,0),"")</f>
        <v/>
      </c>
      <c r="N104" s="141"/>
      <c r="O104" s="143"/>
      <c r="P104" s="143"/>
      <c r="Q104" s="144"/>
      <c r="R104" s="145"/>
    </row>
    <row r="105" spans="1:18">
      <c r="A105" s="137" t="str">
        <f t="shared" si="1"/>
        <v/>
      </c>
      <c r="B105" s="138"/>
      <c r="C105" s="141"/>
      <c r="D105" s="141"/>
      <c r="E105" s="140"/>
      <c r="F105" s="141"/>
      <c r="G105" s="141"/>
      <c r="H105" s="142"/>
      <c r="I105" s="142"/>
      <c r="J105" s="177"/>
      <c r="K105" s="177"/>
      <c r="L105" s="141" t="str">
        <f>IFERROR(VLOOKUP(J105,'TABELA DE DEFEITOS'!$A$4:$B$1048576,2,0),"")</f>
        <v/>
      </c>
      <c r="M105" s="141" t="str">
        <f>IFERROR(VLOOKUP(J105,'TABELA DE DEFEITOS'!$A$4:$I$1048576,9,0),"")</f>
        <v/>
      </c>
      <c r="N105" s="141"/>
      <c r="O105" s="143"/>
      <c r="P105" s="143"/>
      <c r="Q105" s="144"/>
      <c r="R105" s="145"/>
    </row>
    <row r="106" spans="1:18">
      <c r="A106" s="137" t="str">
        <f t="shared" si="1"/>
        <v/>
      </c>
      <c r="B106" s="138"/>
      <c r="C106" s="141"/>
      <c r="D106" s="141"/>
      <c r="E106" s="140"/>
      <c r="F106" s="141"/>
      <c r="G106" s="141"/>
      <c r="H106" s="142"/>
      <c r="I106" s="142"/>
      <c r="J106" s="177"/>
      <c r="K106" s="177"/>
      <c r="L106" s="141" t="str">
        <f>IFERROR(VLOOKUP(J106,'TABELA DE DEFEITOS'!$A$4:$B$1048576,2,0),"")</f>
        <v/>
      </c>
      <c r="M106" s="141" t="str">
        <f>IFERROR(VLOOKUP(J106,'TABELA DE DEFEITOS'!$A$4:$I$1048576,9,0),"")</f>
        <v/>
      </c>
      <c r="N106" s="141"/>
      <c r="O106" s="143"/>
      <c r="P106" s="143"/>
      <c r="Q106" s="144"/>
      <c r="R106" s="145"/>
    </row>
    <row r="107" spans="1:18">
      <c r="A107" s="137" t="str">
        <f t="shared" si="1"/>
        <v/>
      </c>
      <c r="B107" s="138"/>
      <c r="C107" s="141"/>
      <c r="D107" s="141"/>
      <c r="E107" s="140"/>
      <c r="F107" s="141"/>
      <c r="G107" s="141"/>
      <c r="H107" s="142"/>
      <c r="I107" s="142"/>
      <c r="J107" s="177"/>
      <c r="K107" s="177"/>
      <c r="L107" s="141" t="str">
        <f>IFERROR(VLOOKUP(J107,'TABELA DE DEFEITOS'!$A$4:$B$1048576,2,0),"")</f>
        <v/>
      </c>
      <c r="M107" s="141" t="str">
        <f>IFERROR(VLOOKUP(J107,'TABELA DE DEFEITOS'!$A$4:$I$1048576,9,0),"")</f>
        <v/>
      </c>
      <c r="N107" s="141"/>
      <c r="O107" s="143"/>
      <c r="P107" s="143"/>
      <c r="Q107" s="144"/>
      <c r="R107" s="145"/>
    </row>
    <row r="108" spans="1:18">
      <c r="A108" s="137" t="str">
        <f t="shared" si="1"/>
        <v/>
      </c>
      <c r="B108" s="138"/>
      <c r="C108" s="141"/>
      <c r="D108" s="141"/>
      <c r="E108" s="140"/>
      <c r="F108" s="141"/>
      <c r="G108" s="141"/>
      <c r="H108" s="142"/>
      <c r="I108" s="142"/>
      <c r="J108" s="177"/>
      <c r="K108" s="177"/>
      <c r="L108" s="141" t="str">
        <f>IFERROR(VLOOKUP(J108,'TABELA DE DEFEITOS'!$A$4:$B$1048576,2,0),"")</f>
        <v/>
      </c>
      <c r="M108" s="141" t="str">
        <f>IFERROR(VLOOKUP(J108,'TABELA DE DEFEITOS'!$A$4:$I$1048576,9,0),"")</f>
        <v/>
      </c>
      <c r="N108" s="141"/>
      <c r="O108" s="143"/>
      <c r="P108" s="143"/>
      <c r="Q108" s="144"/>
      <c r="R108" s="145"/>
    </row>
    <row r="109" spans="1:18">
      <c r="A109" s="137" t="str">
        <f t="shared" si="1"/>
        <v/>
      </c>
      <c r="B109" s="138"/>
      <c r="C109" s="141"/>
      <c r="D109" s="141"/>
      <c r="E109" s="140"/>
      <c r="F109" s="141"/>
      <c r="G109" s="141"/>
      <c r="H109" s="142"/>
      <c r="I109" s="142"/>
      <c r="J109" s="177"/>
      <c r="K109" s="177"/>
      <c r="L109" s="141" t="str">
        <f>IFERROR(VLOOKUP(J109,'TABELA DE DEFEITOS'!$A$4:$B$1048576,2,0),"")</f>
        <v/>
      </c>
      <c r="M109" s="141" t="str">
        <f>IFERROR(VLOOKUP(J109,'TABELA DE DEFEITOS'!$A$4:$I$1048576,9,0),"")</f>
        <v/>
      </c>
      <c r="N109" s="141"/>
      <c r="O109" s="143"/>
      <c r="P109" s="143"/>
      <c r="Q109" s="144"/>
      <c r="R109" s="145"/>
    </row>
    <row r="110" spans="1:18">
      <c r="A110" s="137" t="str">
        <f t="shared" si="1"/>
        <v/>
      </c>
      <c r="B110" s="138"/>
      <c r="C110" s="141"/>
      <c r="D110" s="141"/>
      <c r="E110" s="140"/>
      <c r="F110" s="141"/>
      <c r="G110" s="141"/>
      <c r="H110" s="142"/>
      <c r="I110" s="142"/>
      <c r="J110" s="177"/>
      <c r="K110" s="177"/>
      <c r="L110" s="141" t="str">
        <f>IFERROR(VLOOKUP(J110,'TABELA DE DEFEITOS'!$A$4:$B$1048576,2,0),"")</f>
        <v/>
      </c>
      <c r="M110" s="141" t="str">
        <f>IFERROR(VLOOKUP(J110,'TABELA DE DEFEITOS'!$A$4:$I$1048576,9,0),"")</f>
        <v/>
      </c>
      <c r="N110" s="141"/>
      <c r="O110" s="143"/>
      <c r="P110" s="143"/>
      <c r="Q110" s="144"/>
      <c r="R110" s="145"/>
    </row>
    <row r="111" spans="1:18">
      <c r="A111" s="137" t="str">
        <f t="shared" si="1"/>
        <v/>
      </c>
      <c r="B111" s="138"/>
      <c r="C111" s="141"/>
      <c r="D111" s="141"/>
      <c r="E111" s="140"/>
      <c r="F111" s="141"/>
      <c r="G111" s="141"/>
      <c r="H111" s="142"/>
      <c r="I111" s="142"/>
      <c r="J111" s="177"/>
      <c r="K111" s="177"/>
      <c r="L111" s="141" t="str">
        <f>IFERROR(VLOOKUP(J111,'TABELA DE DEFEITOS'!$A$4:$B$1048576,2,0),"")</f>
        <v/>
      </c>
      <c r="M111" s="141" t="str">
        <f>IFERROR(VLOOKUP(J111,'TABELA DE DEFEITOS'!$A$4:$I$1048576,9,0),"")</f>
        <v/>
      </c>
      <c r="N111" s="141"/>
      <c r="O111" s="143"/>
      <c r="P111" s="143"/>
      <c r="Q111" s="144"/>
      <c r="R111" s="145"/>
    </row>
    <row r="112" spans="1:18">
      <c r="A112" s="137" t="str">
        <f t="shared" si="1"/>
        <v/>
      </c>
      <c r="B112" s="138"/>
      <c r="C112" s="141"/>
      <c r="D112" s="141"/>
      <c r="E112" s="140"/>
      <c r="F112" s="141"/>
      <c r="G112" s="141"/>
      <c r="H112" s="142"/>
      <c r="I112" s="142"/>
      <c r="J112" s="177"/>
      <c r="K112" s="177"/>
      <c r="L112" s="141" t="str">
        <f>IFERROR(VLOOKUP(J112,'TABELA DE DEFEITOS'!$A$4:$B$1048576,2,0),"")</f>
        <v/>
      </c>
      <c r="M112" s="141" t="str">
        <f>IFERROR(VLOOKUP(J112,'TABELA DE DEFEITOS'!$A$4:$I$1048576,9,0),"")</f>
        <v/>
      </c>
      <c r="N112" s="141"/>
      <c r="O112" s="143"/>
      <c r="P112" s="143"/>
      <c r="Q112" s="144"/>
      <c r="R112" s="145"/>
    </row>
    <row r="113" spans="1:18">
      <c r="A113" s="137" t="str">
        <f t="shared" si="1"/>
        <v/>
      </c>
      <c r="B113" s="138"/>
      <c r="C113" s="141"/>
      <c r="D113" s="141"/>
      <c r="E113" s="140"/>
      <c r="F113" s="141"/>
      <c r="G113" s="141"/>
      <c r="H113" s="142"/>
      <c r="I113" s="142"/>
      <c r="J113" s="177"/>
      <c r="K113" s="177"/>
      <c r="L113" s="141" t="str">
        <f>IFERROR(VLOOKUP(J113,'TABELA DE DEFEITOS'!$A$4:$B$1048576,2,0),"")</f>
        <v/>
      </c>
      <c r="M113" s="141" t="str">
        <f>IFERROR(VLOOKUP(J113,'TABELA DE DEFEITOS'!$A$4:$I$1048576,9,0),"")</f>
        <v/>
      </c>
      <c r="N113" s="141"/>
      <c r="O113" s="143"/>
      <c r="P113" s="143"/>
      <c r="Q113" s="144"/>
      <c r="R113" s="145"/>
    </row>
    <row r="114" spans="1:18">
      <c r="A114" s="137" t="str">
        <f t="shared" si="1"/>
        <v/>
      </c>
      <c r="B114" s="138"/>
      <c r="C114" s="141"/>
      <c r="D114" s="141"/>
      <c r="E114" s="140"/>
      <c r="F114" s="141"/>
      <c r="G114" s="141"/>
      <c r="H114" s="142"/>
      <c r="I114" s="142"/>
      <c r="J114" s="177"/>
      <c r="K114" s="177"/>
      <c r="L114" s="141" t="str">
        <f>IFERROR(VLOOKUP(J114,'TABELA DE DEFEITOS'!$A$4:$B$1048576,2,0),"")</f>
        <v/>
      </c>
      <c r="M114" s="141" t="str">
        <f>IFERROR(VLOOKUP(J114,'TABELA DE DEFEITOS'!$A$4:$I$1048576,9,0),"")</f>
        <v/>
      </c>
      <c r="N114" s="141"/>
      <c r="O114" s="143"/>
      <c r="P114" s="143"/>
      <c r="Q114" s="144"/>
      <c r="R114" s="145"/>
    </row>
    <row r="115" spans="1:18">
      <c r="A115" s="137" t="str">
        <f t="shared" si="1"/>
        <v/>
      </c>
      <c r="B115" s="138"/>
      <c r="C115" s="141"/>
      <c r="D115" s="141"/>
      <c r="E115" s="140"/>
      <c r="F115" s="141"/>
      <c r="G115" s="141"/>
      <c r="H115" s="142"/>
      <c r="I115" s="142"/>
      <c r="J115" s="177"/>
      <c r="K115" s="177"/>
      <c r="L115" s="141" t="str">
        <f>IFERROR(VLOOKUP(J115,'TABELA DE DEFEITOS'!$A$4:$B$1048576,2,0),"")</f>
        <v/>
      </c>
      <c r="M115" s="141" t="str">
        <f>IFERROR(VLOOKUP(J115,'TABELA DE DEFEITOS'!$A$4:$I$1048576,9,0),"")</f>
        <v/>
      </c>
      <c r="N115" s="141"/>
      <c r="O115" s="143"/>
      <c r="P115" s="143"/>
      <c r="Q115" s="144"/>
      <c r="R115" s="145"/>
    </row>
    <row r="116" spans="1:18">
      <c r="A116" s="137" t="str">
        <f t="shared" si="1"/>
        <v/>
      </c>
      <c r="B116" s="138"/>
      <c r="C116" s="141"/>
      <c r="D116" s="141"/>
      <c r="E116" s="140"/>
      <c r="F116" s="141"/>
      <c r="G116" s="141"/>
      <c r="H116" s="142"/>
      <c r="I116" s="142"/>
      <c r="J116" s="177"/>
      <c r="K116" s="177"/>
      <c r="L116" s="141" t="str">
        <f>IFERROR(VLOOKUP(J116,'TABELA DE DEFEITOS'!$A$4:$B$1048576,2,0),"")</f>
        <v/>
      </c>
      <c r="M116" s="141" t="str">
        <f>IFERROR(VLOOKUP(J116,'TABELA DE DEFEITOS'!$A$4:$I$1048576,9,0),"")</f>
        <v/>
      </c>
      <c r="N116" s="141"/>
      <c r="O116" s="143"/>
      <c r="P116" s="143"/>
      <c r="Q116" s="144"/>
      <c r="R116" s="145"/>
    </row>
    <row r="117" spans="1:18">
      <c r="A117" s="137" t="str">
        <f t="shared" si="1"/>
        <v/>
      </c>
      <c r="B117" s="138"/>
      <c r="C117" s="141"/>
      <c r="D117" s="141"/>
      <c r="E117" s="140"/>
      <c r="F117" s="141"/>
      <c r="G117" s="141"/>
      <c r="H117" s="142"/>
      <c r="I117" s="142"/>
      <c r="J117" s="177"/>
      <c r="K117" s="177"/>
      <c r="L117" s="141" t="str">
        <f>IFERROR(VLOOKUP(J117,'TABELA DE DEFEITOS'!$A$4:$B$1048576,2,0),"")</f>
        <v/>
      </c>
      <c r="M117" s="141" t="str">
        <f>IFERROR(VLOOKUP(J117,'TABELA DE DEFEITOS'!$A$4:$I$1048576,9,0),"")</f>
        <v/>
      </c>
      <c r="N117" s="141"/>
      <c r="O117" s="143"/>
      <c r="P117" s="143"/>
      <c r="Q117" s="144"/>
      <c r="R117" s="145"/>
    </row>
    <row r="118" spans="1:18">
      <c r="A118" s="137" t="str">
        <f t="shared" si="1"/>
        <v/>
      </c>
      <c r="B118" s="138"/>
      <c r="C118" s="141"/>
      <c r="D118" s="141"/>
      <c r="E118" s="140"/>
      <c r="F118" s="141"/>
      <c r="G118" s="141"/>
      <c r="H118" s="142"/>
      <c r="I118" s="142"/>
      <c r="J118" s="177"/>
      <c r="K118" s="177"/>
      <c r="L118" s="141" t="str">
        <f>IFERROR(VLOOKUP(J118,'TABELA DE DEFEITOS'!$A$4:$B$1048576,2,0),"")</f>
        <v/>
      </c>
      <c r="M118" s="141" t="str">
        <f>IFERROR(VLOOKUP(J118,'TABELA DE DEFEITOS'!$A$4:$I$1048576,9,0),"")</f>
        <v/>
      </c>
      <c r="N118" s="141"/>
      <c r="O118" s="143"/>
      <c r="P118" s="143"/>
      <c r="Q118" s="144"/>
      <c r="R118" s="145"/>
    </row>
    <row r="119" spans="1:18">
      <c r="A119" s="137" t="str">
        <f t="shared" si="1"/>
        <v/>
      </c>
      <c r="B119" s="138"/>
      <c r="C119" s="141"/>
      <c r="D119" s="141"/>
      <c r="E119" s="140"/>
      <c r="F119" s="141"/>
      <c r="G119" s="141"/>
      <c r="H119" s="142"/>
      <c r="I119" s="142"/>
      <c r="J119" s="177"/>
      <c r="K119" s="177"/>
      <c r="L119" s="141" t="str">
        <f>IFERROR(VLOOKUP(J119,'TABELA DE DEFEITOS'!$A$4:$B$1048576,2,0),"")</f>
        <v/>
      </c>
      <c r="M119" s="141" t="str">
        <f>IFERROR(VLOOKUP(J119,'TABELA DE DEFEITOS'!$A$4:$I$1048576,9,0),"")</f>
        <v/>
      </c>
      <c r="N119" s="141"/>
      <c r="O119" s="143"/>
      <c r="P119" s="143"/>
      <c r="Q119" s="144"/>
      <c r="R119" s="145"/>
    </row>
    <row r="120" spans="1:18">
      <c r="A120" s="137" t="str">
        <f t="shared" si="1"/>
        <v/>
      </c>
      <c r="B120" s="138"/>
      <c r="C120" s="141"/>
      <c r="D120" s="141"/>
      <c r="E120" s="140"/>
      <c r="F120" s="141"/>
      <c r="G120" s="141"/>
      <c r="H120" s="142"/>
      <c r="I120" s="142"/>
      <c r="J120" s="177"/>
      <c r="K120" s="177"/>
      <c r="L120" s="141" t="str">
        <f>IFERROR(VLOOKUP(J120,'TABELA DE DEFEITOS'!$A$4:$B$1048576,2,0),"")</f>
        <v/>
      </c>
      <c r="M120" s="141" t="str">
        <f>IFERROR(VLOOKUP(J120,'TABELA DE DEFEITOS'!$A$4:$I$1048576,9,0),"")</f>
        <v/>
      </c>
      <c r="N120" s="141"/>
      <c r="O120" s="143"/>
      <c r="P120" s="143"/>
      <c r="Q120" s="144"/>
      <c r="R120" s="145"/>
    </row>
    <row r="121" spans="1:18">
      <c r="A121" s="137" t="str">
        <f t="shared" si="1"/>
        <v/>
      </c>
      <c r="B121" s="138"/>
      <c r="C121" s="141"/>
      <c r="D121" s="141"/>
      <c r="E121" s="140"/>
      <c r="F121" s="141"/>
      <c r="G121" s="141"/>
      <c r="H121" s="142"/>
      <c r="I121" s="142"/>
      <c r="J121" s="177"/>
      <c r="K121" s="177"/>
      <c r="L121" s="141" t="str">
        <f>IFERROR(VLOOKUP(J121,'TABELA DE DEFEITOS'!$A$4:$B$1048576,2,0),"")</f>
        <v/>
      </c>
      <c r="M121" s="141" t="str">
        <f>IFERROR(VLOOKUP(J121,'TABELA DE DEFEITOS'!$A$4:$I$1048576,9,0),"")</f>
        <v/>
      </c>
      <c r="N121" s="141"/>
      <c r="O121" s="143"/>
      <c r="P121" s="143"/>
      <c r="Q121" s="144"/>
      <c r="R121" s="145"/>
    </row>
    <row r="122" spans="1:18">
      <c r="A122" s="137" t="str">
        <f t="shared" si="1"/>
        <v/>
      </c>
      <c r="B122" s="138"/>
      <c r="C122" s="141"/>
      <c r="D122" s="141"/>
      <c r="E122" s="140"/>
      <c r="F122" s="141"/>
      <c r="G122" s="141"/>
      <c r="H122" s="142"/>
      <c r="I122" s="142"/>
      <c r="J122" s="177"/>
      <c r="K122" s="177"/>
      <c r="L122" s="141" t="str">
        <f>IFERROR(VLOOKUP(J122,'TABELA DE DEFEITOS'!$A$4:$B$1048576,2,0),"")</f>
        <v/>
      </c>
      <c r="M122" s="141" t="str">
        <f>IFERROR(VLOOKUP(J122,'TABELA DE DEFEITOS'!$A$4:$I$1048576,9,0),"")</f>
        <v/>
      </c>
      <c r="N122" s="141"/>
      <c r="O122" s="143"/>
      <c r="P122" s="143"/>
      <c r="Q122" s="144"/>
      <c r="R122" s="145"/>
    </row>
    <row r="123" spans="1:18">
      <c r="A123" s="137" t="str">
        <f t="shared" si="1"/>
        <v/>
      </c>
      <c r="B123" s="138"/>
      <c r="C123" s="141"/>
      <c r="D123" s="141"/>
      <c r="E123" s="140"/>
      <c r="F123" s="141"/>
      <c r="G123" s="141"/>
      <c r="H123" s="142"/>
      <c r="I123" s="142"/>
      <c r="J123" s="177"/>
      <c r="K123" s="177"/>
      <c r="L123" s="141" t="str">
        <f>IFERROR(VLOOKUP(J123,'TABELA DE DEFEITOS'!$A$4:$B$1048576,2,0),"")</f>
        <v/>
      </c>
      <c r="M123" s="141" t="str">
        <f>IFERROR(VLOOKUP(J123,'TABELA DE DEFEITOS'!$A$4:$I$1048576,9,0),"")</f>
        <v/>
      </c>
      <c r="N123" s="141"/>
      <c r="O123" s="143"/>
      <c r="P123" s="143"/>
      <c r="Q123" s="144"/>
      <c r="R123" s="145"/>
    </row>
    <row r="124" spans="1:18">
      <c r="A124" s="137" t="str">
        <f t="shared" si="1"/>
        <v/>
      </c>
      <c r="B124" s="138"/>
      <c r="C124" s="141"/>
      <c r="D124" s="141"/>
      <c r="E124" s="140"/>
      <c r="F124" s="141"/>
      <c r="G124" s="141"/>
      <c r="H124" s="142"/>
      <c r="I124" s="142"/>
      <c r="J124" s="177"/>
      <c r="K124" s="177"/>
      <c r="L124" s="141" t="str">
        <f>IFERROR(VLOOKUP(J124,'TABELA DE DEFEITOS'!$A$4:$B$1048576,2,0),"")</f>
        <v/>
      </c>
      <c r="M124" s="141" t="str">
        <f>IFERROR(VLOOKUP(J124,'TABELA DE DEFEITOS'!$A$4:$I$1048576,9,0),"")</f>
        <v/>
      </c>
      <c r="N124" s="141"/>
      <c r="O124" s="143"/>
      <c r="P124" s="143"/>
      <c r="Q124" s="144"/>
      <c r="R124" s="145"/>
    </row>
    <row r="125" spans="1:18">
      <c r="A125" s="137" t="str">
        <f t="shared" si="1"/>
        <v/>
      </c>
      <c r="B125" s="138"/>
      <c r="C125" s="141"/>
      <c r="D125" s="141"/>
      <c r="E125" s="140"/>
      <c r="F125" s="141"/>
      <c r="G125" s="141"/>
      <c r="H125" s="142"/>
      <c r="I125" s="142"/>
      <c r="J125" s="177"/>
      <c r="K125" s="177"/>
      <c r="L125" s="141" t="str">
        <f>IFERROR(VLOOKUP(J125,'TABELA DE DEFEITOS'!$A$4:$B$1048576,2,0),"")</f>
        <v/>
      </c>
      <c r="M125" s="141" t="str">
        <f>IFERROR(VLOOKUP(J125,'TABELA DE DEFEITOS'!$A$4:$I$1048576,9,0),"")</f>
        <v/>
      </c>
      <c r="N125" s="141"/>
      <c r="O125" s="143"/>
      <c r="P125" s="143"/>
      <c r="Q125" s="144"/>
      <c r="R125" s="145"/>
    </row>
    <row r="126" spans="1:18">
      <c r="A126" s="137" t="str">
        <f t="shared" si="1"/>
        <v/>
      </c>
      <c r="B126" s="138"/>
      <c r="C126" s="141"/>
      <c r="D126" s="141"/>
      <c r="E126" s="140"/>
      <c r="F126" s="141"/>
      <c r="G126" s="141"/>
      <c r="H126" s="142"/>
      <c r="I126" s="142"/>
      <c r="J126" s="177"/>
      <c r="K126" s="177"/>
      <c r="L126" s="141" t="str">
        <f>IFERROR(VLOOKUP(J126,'TABELA DE DEFEITOS'!$A$4:$B$1048576,2,0),"")</f>
        <v/>
      </c>
      <c r="M126" s="141" t="str">
        <f>IFERROR(VLOOKUP(J126,'TABELA DE DEFEITOS'!$A$4:$I$1048576,9,0),"")</f>
        <v/>
      </c>
      <c r="N126" s="141"/>
      <c r="O126" s="143"/>
      <c r="P126" s="143"/>
      <c r="Q126" s="144"/>
      <c r="R126" s="145"/>
    </row>
    <row r="127" spans="1:18">
      <c r="A127" s="137" t="str">
        <f t="shared" si="1"/>
        <v/>
      </c>
      <c r="B127" s="138"/>
      <c r="C127" s="141"/>
      <c r="D127" s="141"/>
      <c r="E127" s="140"/>
      <c r="F127" s="141"/>
      <c r="G127" s="141"/>
      <c r="H127" s="142"/>
      <c r="I127" s="142"/>
      <c r="J127" s="177"/>
      <c r="K127" s="177"/>
      <c r="L127" s="141" t="str">
        <f>IFERROR(VLOOKUP(J127,'TABELA DE DEFEITOS'!$A$4:$B$1048576,2,0),"")</f>
        <v/>
      </c>
      <c r="M127" s="141" t="str">
        <f>IFERROR(VLOOKUP(J127,'TABELA DE DEFEITOS'!$A$4:$I$1048576,9,0),"")</f>
        <v/>
      </c>
      <c r="N127" s="141"/>
      <c r="O127" s="143"/>
      <c r="P127" s="143"/>
      <c r="Q127" s="144"/>
      <c r="R127" s="145"/>
    </row>
    <row r="128" spans="1:18">
      <c r="A128" s="137" t="str">
        <f t="shared" si="1"/>
        <v/>
      </c>
      <c r="B128" s="138"/>
      <c r="C128" s="141"/>
      <c r="D128" s="141"/>
      <c r="E128" s="140"/>
      <c r="F128" s="141"/>
      <c r="G128" s="141"/>
      <c r="H128" s="142"/>
      <c r="I128" s="142"/>
      <c r="J128" s="177"/>
      <c r="K128" s="177"/>
      <c r="L128" s="141" t="str">
        <f>IFERROR(VLOOKUP(J128,'TABELA DE DEFEITOS'!$A$4:$B$1048576,2,0),"")</f>
        <v/>
      </c>
      <c r="M128" s="141" t="str">
        <f>IFERROR(VLOOKUP(J128,'TABELA DE DEFEITOS'!$A$4:$I$1048576,9,0),"")</f>
        <v/>
      </c>
      <c r="N128" s="141"/>
      <c r="O128" s="143"/>
      <c r="P128" s="143"/>
      <c r="Q128" s="144"/>
      <c r="R128" s="145"/>
    </row>
    <row r="129" spans="1:18">
      <c r="A129" s="137" t="str">
        <f t="shared" si="1"/>
        <v/>
      </c>
      <c r="B129" s="138"/>
      <c r="C129" s="141"/>
      <c r="D129" s="141"/>
      <c r="E129" s="140"/>
      <c r="F129" s="141"/>
      <c r="G129" s="141"/>
      <c r="H129" s="142"/>
      <c r="I129" s="142"/>
      <c r="J129" s="177"/>
      <c r="K129" s="177"/>
      <c r="L129" s="141" t="str">
        <f>IFERROR(VLOOKUP(J129,'TABELA DE DEFEITOS'!$A$4:$B$1048576,2,0),"")</f>
        <v/>
      </c>
      <c r="M129" s="141" t="str">
        <f>IFERROR(VLOOKUP(J129,'TABELA DE DEFEITOS'!$A$4:$I$1048576,9,0),"")</f>
        <v/>
      </c>
      <c r="N129" s="141"/>
      <c r="O129" s="143"/>
      <c r="P129" s="143"/>
      <c r="Q129" s="144"/>
      <c r="R129" s="145"/>
    </row>
    <row r="130" spans="1:18">
      <c r="A130" s="137" t="str">
        <f t="shared" si="1"/>
        <v/>
      </c>
      <c r="B130" s="138"/>
      <c r="C130" s="141"/>
      <c r="D130" s="141"/>
      <c r="E130" s="140"/>
      <c r="F130" s="141"/>
      <c r="G130" s="141"/>
      <c r="H130" s="142"/>
      <c r="I130" s="142"/>
      <c r="J130" s="177"/>
      <c r="K130" s="177"/>
      <c r="L130" s="141" t="str">
        <f>IFERROR(VLOOKUP(J130,'TABELA DE DEFEITOS'!$A$4:$B$1048576,2,0),"")</f>
        <v/>
      </c>
      <c r="M130" s="141" t="str">
        <f>IFERROR(VLOOKUP(J130,'TABELA DE DEFEITOS'!$A$4:$I$1048576,9,0),"")</f>
        <v/>
      </c>
      <c r="N130" s="141"/>
      <c r="O130" s="143"/>
      <c r="P130" s="143"/>
      <c r="Q130" s="144"/>
      <c r="R130" s="145"/>
    </row>
    <row r="131" spans="1:18">
      <c r="A131" s="137" t="str">
        <f t="shared" si="1"/>
        <v/>
      </c>
      <c r="B131" s="138"/>
      <c r="C131" s="141"/>
      <c r="D131" s="141"/>
      <c r="E131" s="140"/>
      <c r="F131" s="141"/>
      <c r="G131" s="141"/>
      <c r="H131" s="142"/>
      <c r="I131" s="142"/>
      <c r="J131" s="177"/>
      <c r="K131" s="177"/>
      <c r="L131" s="141" t="str">
        <f>IFERROR(VLOOKUP(J131,'TABELA DE DEFEITOS'!$A$4:$B$1048576,2,0),"")</f>
        <v/>
      </c>
      <c r="M131" s="141" t="str">
        <f>IFERROR(VLOOKUP(J131,'TABELA DE DEFEITOS'!$A$4:$I$1048576,9,0),"")</f>
        <v/>
      </c>
      <c r="N131" s="141"/>
      <c r="O131" s="143"/>
      <c r="P131" s="143"/>
      <c r="Q131" s="144"/>
      <c r="R131" s="145"/>
    </row>
    <row r="132" spans="1:18">
      <c r="A132" s="137" t="str">
        <f t="shared" si="1"/>
        <v/>
      </c>
      <c r="B132" s="138"/>
      <c r="C132" s="141"/>
      <c r="D132" s="141"/>
      <c r="E132" s="140"/>
      <c r="F132" s="141"/>
      <c r="G132" s="141"/>
      <c r="H132" s="142"/>
      <c r="I132" s="142"/>
      <c r="J132" s="177"/>
      <c r="K132" s="177"/>
      <c r="L132" s="141" t="str">
        <f>IFERROR(VLOOKUP(J132,'TABELA DE DEFEITOS'!$A$4:$B$1048576,2,0),"")</f>
        <v/>
      </c>
      <c r="M132" s="141" t="str">
        <f>IFERROR(VLOOKUP(J132,'TABELA DE DEFEITOS'!$A$4:$I$1048576,9,0),"")</f>
        <v/>
      </c>
      <c r="N132" s="141"/>
      <c r="O132" s="143"/>
      <c r="P132" s="143"/>
      <c r="Q132" s="144"/>
      <c r="R132" s="145"/>
    </row>
    <row r="133" spans="1:18">
      <c r="A133" s="137" t="str">
        <f t="shared" si="1"/>
        <v/>
      </c>
      <c r="B133" s="138"/>
      <c r="C133" s="141"/>
      <c r="D133" s="141"/>
      <c r="E133" s="140"/>
      <c r="F133" s="141"/>
      <c r="G133" s="141"/>
      <c r="H133" s="142"/>
      <c r="I133" s="142"/>
      <c r="J133" s="177"/>
      <c r="K133" s="177"/>
      <c r="L133" s="141" t="str">
        <f>IFERROR(VLOOKUP(J133,'TABELA DE DEFEITOS'!$A$4:$B$1048576,2,0),"")</f>
        <v/>
      </c>
      <c r="M133" s="141" t="str">
        <f>IFERROR(VLOOKUP(J133,'TABELA DE DEFEITOS'!$A$4:$I$1048576,9,0),"")</f>
        <v/>
      </c>
      <c r="N133" s="141"/>
      <c r="O133" s="143"/>
      <c r="P133" s="143"/>
      <c r="Q133" s="144"/>
      <c r="R133" s="145"/>
    </row>
    <row r="134" spans="1:18">
      <c r="A134" s="137" t="str">
        <f t="shared" si="1"/>
        <v/>
      </c>
      <c r="B134" s="138"/>
      <c r="C134" s="141"/>
      <c r="D134" s="141"/>
      <c r="E134" s="140"/>
      <c r="F134" s="141"/>
      <c r="G134" s="141"/>
      <c r="H134" s="142"/>
      <c r="I134" s="142"/>
      <c r="J134" s="177"/>
      <c r="K134" s="177"/>
      <c r="L134" s="141" t="str">
        <f>IFERROR(VLOOKUP(J134,'TABELA DE DEFEITOS'!$A$4:$B$1048576,2,0),"")</f>
        <v/>
      </c>
      <c r="M134" s="141" t="str">
        <f>IFERROR(VLOOKUP(J134,'TABELA DE DEFEITOS'!$A$4:$I$1048576,9,0),"")</f>
        <v/>
      </c>
      <c r="N134" s="141"/>
      <c r="O134" s="143"/>
      <c r="P134" s="143"/>
      <c r="Q134" s="144"/>
      <c r="R134" s="145"/>
    </row>
    <row r="135" spans="1:18">
      <c r="A135" s="137" t="str">
        <f t="shared" si="1"/>
        <v/>
      </c>
      <c r="B135" s="138"/>
      <c r="C135" s="141"/>
      <c r="D135" s="141"/>
      <c r="E135" s="140"/>
      <c r="F135" s="141"/>
      <c r="G135" s="141"/>
      <c r="H135" s="142"/>
      <c r="I135" s="142"/>
      <c r="J135" s="177"/>
      <c r="K135" s="177"/>
      <c r="L135" s="141" t="str">
        <f>IFERROR(VLOOKUP(J135,'TABELA DE DEFEITOS'!$A$4:$B$1048576,2,0),"")</f>
        <v/>
      </c>
      <c r="M135" s="141" t="str">
        <f>IFERROR(VLOOKUP(J135,'TABELA DE DEFEITOS'!$A$4:$I$1048576,9,0),"")</f>
        <v/>
      </c>
      <c r="N135" s="141"/>
      <c r="O135" s="143"/>
      <c r="P135" s="143"/>
      <c r="Q135" s="144"/>
      <c r="R135" s="145"/>
    </row>
    <row r="136" spans="1:18">
      <c r="A136" s="137" t="str">
        <f t="shared" si="1"/>
        <v/>
      </c>
      <c r="B136" s="138"/>
      <c r="C136" s="141"/>
      <c r="D136" s="141"/>
      <c r="E136" s="140"/>
      <c r="F136" s="141"/>
      <c r="G136" s="141"/>
      <c r="H136" s="142"/>
      <c r="I136" s="142"/>
      <c r="J136" s="177"/>
      <c r="K136" s="177"/>
      <c r="L136" s="141" t="str">
        <f>IFERROR(VLOOKUP(J136,'TABELA DE DEFEITOS'!$A$4:$B$1048576,2,0),"")</f>
        <v/>
      </c>
      <c r="M136" s="141" t="str">
        <f>IFERROR(VLOOKUP(J136,'TABELA DE DEFEITOS'!$A$4:$I$1048576,9,0),"")</f>
        <v/>
      </c>
      <c r="N136" s="141"/>
      <c r="O136" s="143"/>
      <c r="P136" s="143"/>
      <c r="Q136" s="144"/>
      <c r="R136" s="145"/>
    </row>
    <row r="137" spans="1:18">
      <c r="A137" s="137" t="str">
        <f t="shared" si="1"/>
        <v/>
      </c>
      <c r="B137" s="138"/>
      <c r="C137" s="141"/>
      <c r="D137" s="141"/>
      <c r="E137" s="140"/>
      <c r="F137" s="141"/>
      <c r="G137" s="141"/>
      <c r="H137" s="142"/>
      <c r="I137" s="142"/>
      <c r="J137" s="177"/>
      <c r="K137" s="177"/>
      <c r="L137" s="141" t="str">
        <f>IFERROR(VLOOKUP(J137,'TABELA DE DEFEITOS'!$A$4:$B$1048576,2,0),"")</f>
        <v/>
      </c>
      <c r="M137" s="141" t="str">
        <f>IFERROR(VLOOKUP(J137,'TABELA DE DEFEITOS'!$A$4:$I$1048576,9,0),"")</f>
        <v/>
      </c>
      <c r="N137" s="141"/>
      <c r="O137" s="143"/>
      <c r="P137" s="143"/>
      <c r="Q137" s="144"/>
      <c r="R137" s="145"/>
    </row>
    <row r="138" spans="1:18">
      <c r="A138" s="137" t="str">
        <f t="shared" si="1"/>
        <v/>
      </c>
      <c r="B138" s="138"/>
      <c r="C138" s="141"/>
      <c r="D138" s="141"/>
      <c r="E138" s="140"/>
      <c r="F138" s="141"/>
      <c r="G138" s="141"/>
      <c r="H138" s="142"/>
      <c r="I138" s="142"/>
      <c r="J138" s="177"/>
      <c r="K138" s="177"/>
      <c r="L138" s="141" t="str">
        <f>IFERROR(VLOOKUP(J138,'TABELA DE DEFEITOS'!$A$4:$B$1048576,2,0),"")</f>
        <v/>
      </c>
      <c r="M138" s="141" t="str">
        <f>IFERROR(VLOOKUP(J138,'TABELA DE DEFEITOS'!$A$4:$I$1048576,9,0),"")</f>
        <v/>
      </c>
      <c r="N138" s="141"/>
      <c r="O138" s="143"/>
      <c r="P138" s="143"/>
      <c r="Q138" s="144"/>
      <c r="R138" s="145"/>
    </row>
    <row r="139" spans="1:18">
      <c r="A139" s="137" t="str">
        <f t="shared" si="1"/>
        <v/>
      </c>
      <c r="B139" s="138"/>
      <c r="C139" s="141"/>
      <c r="D139" s="141"/>
      <c r="E139" s="140"/>
      <c r="F139" s="141"/>
      <c r="G139" s="141"/>
      <c r="H139" s="142"/>
      <c r="I139" s="142"/>
      <c r="J139" s="177"/>
      <c r="K139" s="177"/>
      <c r="L139" s="141" t="str">
        <f>IFERROR(VLOOKUP(J139,'TABELA DE DEFEITOS'!$A$4:$B$1048576,2,0),"")</f>
        <v/>
      </c>
      <c r="M139" s="141" t="str">
        <f>IFERROR(VLOOKUP(J139,'TABELA DE DEFEITOS'!$A$4:$I$1048576,9,0),"")</f>
        <v/>
      </c>
      <c r="N139" s="141"/>
      <c r="O139" s="143"/>
      <c r="P139" s="143"/>
      <c r="Q139" s="144"/>
      <c r="R139" s="145"/>
    </row>
    <row r="140" spans="1:18">
      <c r="A140" s="137" t="str">
        <f t="shared" ref="A140:A203" si="2">IF(G140="","",A139+1)</f>
        <v/>
      </c>
      <c r="B140" s="138"/>
      <c r="C140" s="141"/>
      <c r="D140" s="141"/>
      <c r="E140" s="140"/>
      <c r="F140" s="141"/>
      <c r="G140" s="141"/>
      <c r="H140" s="142"/>
      <c r="I140" s="142"/>
      <c r="J140" s="177"/>
      <c r="K140" s="177"/>
      <c r="L140" s="141" t="str">
        <f>IFERROR(VLOOKUP(J140,'TABELA DE DEFEITOS'!$A$4:$B$1048576,2,0),"")</f>
        <v/>
      </c>
      <c r="M140" s="141" t="str">
        <f>IFERROR(VLOOKUP(J140,'TABELA DE DEFEITOS'!$A$4:$I$1048576,9,0),"")</f>
        <v/>
      </c>
      <c r="N140" s="141"/>
      <c r="O140" s="143"/>
      <c r="P140" s="143"/>
      <c r="Q140" s="144"/>
      <c r="R140" s="145"/>
    </row>
    <row r="141" spans="1:18">
      <c r="A141" s="137" t="str">
        <f t="shared" si="2"/>
        <v/>
      </c>
      <c r="B141" s="138"/>
      <c r="C141" s="141"/>
      <c r="D141" s="141"/>
      <c r="E141" s="140"/>
      <c r="F141" s="141"/>
      <c r="G141" s="141"/>
      <c r="H141" s="142"/>
      <c r="I141" s="142"/>
      <c r="J141" s="177"/>
      <c r="K141" s="177"/>
      <c r="L141" s="141" t="str">
        <f>IFERROR(VLOOKUP(J141,'TABELA DE DEFEITOS'!$A$4:$B$1048576,2,0),"")</f>
        <v/>
      </c>
      <c r="M141" s="141" t="str">
        <f>IFERROR(VLOOKUP(J141,'TABELA DE DEFEITOS'!$A$4:$I$1048576,9,0),"")</f>
        <v/>
      </c>
      <c r="N141" s="141"/>
      <c r="O141" s="143"/>
      <c r="P141" s="143"/>
      <c r="Q141" s="144"/>
      <c r="R141" s="145"/>
    </row>
    <row r="142" spans="1:18">
      <c r="A142" s="137" t="str">
        <f t="shared" si="2"/>
        <v/>
      </c>
      <c r="B142" s="138"/>
      <c r="C142" s="141"/>
      <c r="D142" s="141"/>
      <c r="E142" s="140"/>
      <c r="F142" s="141"/>
      <c r="G142" s="141"/>
      <c r="H142" s="142"/>
      <c r="I142" s="142"/>
      <c r="J142" s="177"/>
      <c r="K142" s="177"/>
      <c r="L142" s="141" t="str">
        <f>IFERROR(VLOOKUP(J142,'TABELA DE DEFEITOS'!$A$4:$B$1048576,2,0),"")</f>
        <v/>
      </c>
      <c r="M142" s="141" t="str">
        <f>IFERROR(VLOOKUP(J142,'TABELA DE DEFEITOS'!$A$4:$I$1048576,9,0),"")</f>
        <v/>
      </c>
      <c r="N142" s="141"/>
      <c r="O142" s="143"/>
      <c r="P142" s="143"/>
      <c r="Q142" s="144"/>
      <c r="R142" s="145"/>
    </row>
    <row r="143" spans="1:18">
      <c r="A143" s="137" t="str">
        <f t="shared" si="2"/>
        <v/>
      </c>
      <c r="B143" s="138"/>
      <c r="C143" s="141"/>
      <c r="D143" s="141"/>
      <c r="E143" s="140"/>
      <c r="F143" s="141"/>
      <c r="G143" s="141"/>
      <c r="H143" s="142"/>
      <c r="I143" s="142"/>
      <c r="J143" s="177"/>
      <c r="K143" s="177"/>
      <c r="L143" s="141" t="str">
        <f>IFERROR(VLOOKUP(J143,'TABELA DE DEFEITOS'!$A$4:$B$1048576,2,0),"")</f>
        <v/>
      </c>
      <c r="M143" s="141" t="str">
        <f>IFERROR(VLOOKUP(J143,'TABELA DE DEFEITOS'!$A$4:$I$1048576,9,0),"")</f>
        <v/>
      </c>
      <c r="N143" s="141"/>
      <c r="O143" s="143"/>
      <c r="P143" s="143"/>
      <c r="Q143" s="144"/>
      <c r="R143" s="145"/>
    </row>
    <row r="144" spans="1:18">
      <c r="A144" s="137" t="str">
        <f t="shared" si="2"/>
        <v/>
      </c>
      <c r="B144" s="138"/>
      <c r="C144" s="141"/>
      <c r="D144" s="141"/>
      <c r="E144" s="140"/>
      <c r="F144" s="141"/>
      <c r="G144" s="141"/>
      <c r="H144" s="142"/>
      <c r="I144" s="142"/>
      <c r="J144" s="177"/>
      <c r="K144" s="177"/>
      <c r="L144" s="141" t="str">
        <f>IFERROR(VLOOKUP(J144,'TABELA DE DEFEITOS'!$A$4:$B$1048576,2,0),"")</f>
        <v/>
      </c>
      <c r="M144" s="141" t="str">
        <f>IFERROR(VLOOKUP(J144,'TABELA DE DEFEITOS'!$A$4:$I$1048576,9,0),"")</f>
        <v/>
      </c>
      <c r="N144" s="141"/>
      <c r="O144" s="143"/>
      <c r="P144" s="143"/>
      <c r="Q144" s="144"/>
      <c r="R144" s="145"/>
    </row>
    <row r="145" spans="1:18">
      <c r="A145" s="137" t="str">
        <f t="shared" si="2"/>
        <v/>
      </c>
      <c r="B145" s="138"/>
      <c r="C145" s="141"/>
      <c r="D145" s="141"/>
      <c r="E145" s="140"/>
      <c r="F145" s="141"/>
      <c r="G145" s="141"/>
      <c r="H145" s="142"/>
      <c r="I145" s="142"/>
      <c r="J145" s="177"/>
      <c r="K145" s="177"/>
      <c r="L145" s="141" t="str">
        <f>IFERROR(VLOOKUP(J145,'TABELA DE DEFEITOS'!$A$4:$B$1048576,2,0),"")</f>
        <v/>
      </c>
      <c r="M145" s="141" t="str">
        <f>IFERROR(VLOOKUP(J145,'TABELA DE DEFEITOS'!$A$4:$I$1048576,9,0),"")</f>
        <v/>
      </c>
      <c r="N145" s="141"/>
      <c r="O145" s="143"/>
      <c r="P145" s="143"/>
      <c r="Q145" s="144"/>
      <c r="R145" s="145"/>
    </row>
    <row r="146" spans="1:18">
      <c r="A146" s="137" t="str">
        <f t="shared" si="2"/>
        <v/>
      </c>
      <c r="B146" s="138"/>
      <c r="C146" s="141"/>
      <c r="D146" s="141"/>
      <c r="E146" s="140"/>
      <c r="F146" s="141"/>
      <c r="G146" s="141"/>
      <c r="H146" s="142"/>
      <c r="I146" s="142"/>
      <c r="J146" s="177"/>
      <c r="K146" s="177"/>
      <c r="L146" s="141" t="str">
        <f>IFERROR(VLOOKUP(J146,'TABELA DE DEFEITOS'!$A$4:$B$1048576,2,0),"")</f>
        <v/>
      </c>
      <c r="M146" s="141" t="str">
        <f>IFERROR(VLOOKUP(J146,'TABELA DE DEFEITOS'!$A$4:$I$1048576,9,0),"")</f>
        <v/>
      </c>
      <c r="N146" s="141"/>
      <c r="O146" s="143"/>
      <c r="P146" s="143"/>
      <c r="Q146" s="144"/>
      <c r="R146" s="145"/>
    </row>
    <row r="147" spans="1:18">
      <c r="A147" s="137" t="str">
        <f t="shared" si="2"/>
        <v/>
      </c>
      <c r="B147" s="138"/>
      <c r="C147" s="141"/>
      <c r="D147" s="141"/>
      <c r="E147" s="140"/>
      <c r="F147" s="141"/>
      <c r="G147" s="141"/>
      <c r="H147" s="142"/>
      <c r="I147" s="142"/>
      <c r="J147" s="177"/>
      <c r="K147" s="177"/>
      <c r="L147" s="141" t="str">
        <f>IFERROR(VLOOKUP(J147,'TABELA DE DEFEITOS'!$A$4:$B$1048576,2,0),"")</f>
        <v/>
      </c>
      <c r="M147" s="141" t="str">
        <f>IFERROR(VLOOKUP(J147,'TABELA DE DEFEITOS'!$A$4:$I$1048576,9,0),"")</f>
        <v/>
      </c>
      <c r="N147" s="141"/>
      <c r="O147" s="143"/>
      <c r="P147" s="143"/>
      <c r="Q147" s="144"/>
      <c r="R147" s="145"/>
    </row>
    <row r="148" spans="1:18">
      <c r="A148" s="137" t="str">
        <f t="shared" si="2"/>
        <v/>
      </c>
      <c r="B148" s="138"/>
      <c r="C148" s="141"/>
      <c r="D148" s="141"/>
      <c r="E148" s="140"/>
      <c r="F148" s="141"/>
      <c r="G148" s="141"/>
      <c r="H148" s="142"/>
      <c r="I148" s="142"/>
      <c r="J148" s="177"/>
      <c r="K148" s="177"/>
      <c r="L148" s="141" t="str">
        <f>IFERROR(VLOOKUP(J148,'TABELA DE DEFEITOS'!$A$4:$B$1048576,2,0),"")</f>
        <v/>
      </c>
      <c r="M148" s="141" t="str">
        <f>IFERROR(VLOOKUP(J148,'TABELA DE DEFEITOS'!$A$4:$I$1048576,9,0),"")</f>
        <v/>
      </c>
      <c r="N148" s="141"/>
      <c r="O148" s="143"/>
      <c r="P148" s="143"/>
      <c r="Q148" s="144"/>
      <c r="R148" s="145"/>
    </row>
    <row r="149" spans="1:18">
      <c r="A149" s="137" t="str">
        <f t="shared" si="2"/>
        <v/>
      </c>
      <c r="B149" s="138"/>
      <c r="C149" s="141"/>
      <c r="D149" s="141"/>
      <c r="E149" s="140"/>
      <c r="F149" s="141"/>
      <c r="G149" s="141"/>
      <c r="H149" s="142"/>
      <c r="I149" s="142"/>
      <c r="J149" s="177"/>
      <c r="K149" s="177"/>
      <c r="L149" s="141" t="str">
        <f>IFERROR(VLOOKUP(J149,'TABELA DE DEFEITOS'!$A$4:$B$1048576,2,0),"")</f>
        <v/>
      </c>
      <c r="M149" s="141" t="str">
        <f>IFERROR(VLOOKUP(J149,'TABELA DE DEFEITOS'!$A$4:$I$1048576,9,0),"")</f>
        <v/>
      </c>
      <c r="N149" s="141"/>
      <c r="O149" s="143"/>
      <c r="P149" s="143"/>
      <c r="Q149" s="144"/>
      <c r="R149" s="145"/>
    </row>
    <row r="150" spans="1:18">
      <c r="A150" s="137" t="str">
        <f t="shared" si="2"/>
        <v/>
      </c>
      <c r="B150" s="138"/>
      <c r="C150" s="141"/>
      <c r="D150" s="141"/>
      <c r="E150" s="140"/>
      <c r="F150" s="141"/>
      <c r="G150" s="141"/>
      <c r="H150" s="142"/>
      <c r="I150" s="142"/>
      <c r="J150" s="177"/>
      <c r="K150" s="177"/>
      <c r="L150" s="141" t="str">
        <f>IFERROR(VLOOKUP(J150,'TABELA DE DEFEITOS'!$A$4:$B$1048576,2,0),"")</f>
        <v/>
      </c>
      <c r="M150" s="141" t="str">
        <f>IFERROR(VLOOKUP(J150,'TABELA DE DEFEITOS'!$A$4:$I$1048576,9,0),"")</f>
        <v/>
      </c>
      <c r="N150" s="141"/>
      <c r="O150" s="143"/>
      <c r="P150" s="143"/>
      <c r="Q150" s="144"/>
      <c r="R150" s="145"/>
    </row>
    <row r="151" spans="1:18">
      <c r="A151" s="137" t="str">
        <f t="shared" si="2"/>
        <v/>
      </c>
      <c r="B151" s="138"/>
      <c r="C151" s="141"/>
      <c r="D151" s="141"/>
      <c r="E151" s="140"/>
      <c r="F151" s="141"/>
      <c r="G151" s="141"/>
      <c r="H151" s="142"/>
      <c r="I151" s="142"/>
      <c r="J151" s="177"/>
      <c r="K151" s="177"/>
      <c r="L151" s="141" t="str">
        <f>IFERROR(VLOOKUP(J151,'TABELA DE DEFEITOS'!$A$4:$B$1048576,2,0),"")</f>
        <v/>
      </c>
      <c r="M151" s="141" t="str">
        <f>IFERROR(VLOOKUP(J151,'TABELA DE DEFEITOS'!$A$4:$I$1048576,9,0),"")</f>
        <v/>
      </c>
      <c r="N151" s="141"/>
      <c r="O151" s="143"/>
      <c r="P151" s="143"/>
      <c r="Q151" s="144"/>
      <c r="R151" s="145"/>
    </row>
    <row r="152" spans="1:18">
      <c r="A152" s="137" t="str">
        <f t="shared" si="2"/>
        <v/>
      </c>
      <c r="B152" s="138"/>
      <c r="C152" s="141"/>
      <c r="D152" s="141"/>
      <c r="E152" s="140"/>
      <c r="F152" s="141"/>
      <c r="G152" s="141"/>
      <c r="H152" s="142"/>
      <c r="I152" s="142"/>
      <c r="J152" s="177"/>
      <c r="K152" s="177"/>
      <c r="L152" s="141" t="str">
        <f>IFERROR(VLOOKUP(J152,'TABELA DE DEFEITOS'!$A$4:$B$1048576,2,0),"")</f>
        <v/>
      </c>
      <c r="M152" s="141" t="str">
        <f>IFERROR(VLOOKUP(J152,'TABELA DE DEFEITOS'!$A$4:$I$1048576,9,0),"")</f>
        <v/>
      </c>
      <c r="N152" s="141"/>
      <c r="O152" s="143"/>
      <c r="P152" s="143"/>
      <c r="Q152" s="144"/>
      <c r="R152" s="145"/>
    </row>
    <row r="153" spans="1:18">
      <c r="A153" s="137" t="str">
        <f t="shared" si="2"/>
        <v/>
      </c>
      <c r="B153" s="138"/>
      <c r="C153" s="141"/>
      <c r="D153" s="141"/>
      <c r="E153" s="140"/>
      <c r="F153" s="141"/>
      <c r="G153" s="141"/>
      <c r="H153" s="142"/>
      <c r="I153" s="142"/>
      <c r="J153" s="177"/>
      <c r="K153" s="177"/>
      <c r="L153" s="141" t="str">
        <f>IFERROR(VLOOKUP(J153,'TABELA DE DEFEITOS'!$A$4:$B$1048576,2,0),"")</f>
        <v/>
      </c>
      <c r="M153" s="141" t="str">
        <f>IFERROR(VLOOKUP(J153,'TABELA DE DEFEITOS'!$A$4:$I$1048576,9,0),"")</f>
        <v/>
      </c>
      <c r="N153" s="141"/>
      <c r="O153" s="143"/>
      <c r="P153" s="143"/>
      <c r="Q153" s="144"/>
      <c r="R153" s="145"/>
    </row>
    <row r="154" spans="1:18">
      <c r="A154" s="137" t="str">
        <f t="shared" si="2"/>
        <v/>
      </c>
      <c r="B154" s="138"/>
      <c r="C154" s="141"/>
      <c r="D154" s="141"/>
      <c r="E154" s="140"/>
      <c r="F154" s="141"/>
      <c r="G154" s="141"/>
      <c r="H154" s="142"/>
      <c r="I154" s="142"/>
      <c r="J154" s="177"/>
      <c r="K154" s="177"/>
      <c r="L154" s="141" t="str">
        <f>IFERROR(VLOOKUP(J154,'TABELA DE DEFEITOS'!$A$4:$B$1048576,2,0),"")</f>
        <v/>
      </c>
      <c r="M154" s="141" t="str">
        <f>IFERROR(VLOOKUP(J154,'TABELA DE DEFEITOS'!$A$4:$I$1048576,9,0),"")</f>
        <v/>
      </c>
      <c r="N154" s="141"/>
      <c r="O154" s="143"/>
      <c r="P154" s="143"/>
      <c r="Q154" s="144"/>
      <c r="R154" s="145"/>
    </row>
    <row r="155" spans="1:18">
      <c r="A155" s="137" t="str">
        <f t="shared" si="2"/>
        <v/>
      </c>
      <c r="B155" s="138"/>
      <c r="C155" s="141"/>
      <c r="D155" s="141"/>
      <c r="E155" s="140"/>
      <c r="F155" s="141"/>
      <c r="G155" s="141"/>
      <c r="H155" s="142"/>
      <c r="I155" s="142"/>
      <c r="J155" s="177"/>
      <c r="K155" s="177"/>
      <c r="L155" s="141" t="str">
        <f>IFERROR(VLOOKUP(J155,'TABELA DE DEFEITOS'!$A$4:$B$1048576,2,0),"")</f>
        <v/>
      </c>
      <c r="M155" s="141" t="str">
        <f>IFERROR(VLOOKUP(J155,'TABELA DE DEFEITOS'!$A$4:$I$1048576,9,0),"")</f>
        <v/>
      </c>
      <c r="N155" s="141"/>
      <c r="O155" s="143"/>
      <c r="P155" s="143"/>
      <c r="Q155" s="144"/>
      <c r="R155" s="145"/>
    </row>
    <row r="156" spans="1:18">
      <c r="A156" s="137" t="str">
        <f t="shared" si="2"/>
        <v/>
      </c>
      <c r="B156" s="138"/>
      <c r="C156" s="141"/>
      <c r="D156" s="141"/>
      <c r="E156" s="140"/>
      <c r="F156" s="141"/>
      <c r="G156" s="141"/>
      <c r="H156" s="142"/>
      <c r="I156" s="142"/>
      <c r="J156" s="177"/>
      <c r="K156" s="177"/>
      <c r="L156" s="141" t="str">
        <f>IFERROR(VLOOKUP(J156,'TABELA DE DEFEITOS'!$A$4:$B$1048576,2,0),"")</f>
        <v/>
      </c>
      <c r="M156" s="141" t="str">
        <f>IFERROR(VLOOKUP(J156,'TABELA DE DEFEITOS'!$A$4:$I$1048576,9,0),"")</f>
        <v/>
      </c>
      <c r="N156" s="141"/>
      <c r="O156" s="143"/>
      <c r="P156" s="143"/>
      <c r="Q156" s="144"/>
      <c r="R156" s="145"/>
    </row>
    <row r="157" spans="1:18">
      <c r="A157" s="137" t="str">
        <f t="shared" si="2"/>
        <v/>
      </c>
      <c r="B157" s="138"/>
      <c r="C157" s="141"/>
      <c r="D157" s="141"/>
      <c r="E157" s="140"/>
      <c r="F157" s="141"/>
      <c r="G157" s="141"/>
      <c r="H157" s="142"/>
      <c r="I157" s="142"/>
      <c r="J157" s="177"/>
      <c r="K157" s="177"/>
      <c r="L157" s="141" t="str">
        <f>IFERROR(VLOOKUP(J157,'TABELA DE DEFEITOS'!$A$4:$B$1048576,2,0),"")</f>
        <v/>
      </c>
      <c r="M157" s="141" t="str">
        <f>IFERROR(VLOOKUP(J157,'TABELA DE DEFEITOS'!$A$4:$I$1048576,9,0),"")</f>
        <v/>
      </c>
      <c r="N157" s="141"/>
      <c r="O157" s="143"/>
      <c r="P157" s="143"/>
      <c r="Q157" s="144"/>
      <c r="R157" s="145"/>
    </row>
    <row r="158" spans="1:18">
      <c r="A158" s="137" t="str">
        <f t="shared" si="2"/>
        <v/>
      </c>
      <c r="B158" s="138"/>
      <c r="C158" s="141"/>
      <c r="D158" s="141"/>
      <c r="E158" s="140"/>
      <c r="F158" s="141"/>
      <c r="G158" s="141"/>
      <c r="H158" s="142"/>
      <c r="I158" s="142"/>
      <c r="J158" s="177"/>
      <c r="K158" s="177"/>
      <c r="L158" s="141" t="str">
        <f>IFERROR(VLOOKUP(J158,'TABELA DE DEFEITOS'!$A$4:$B$1048576,2,0),"")</f>
        <v/>
      </c>
      <c r="M158" s="141" t="str">
        <f>IFERROR(VLOOKUP(J158,'TABELA DE DEFEITOS'!$A$4:$I$1048576,9,0),"")</f>
        <v/>
      </c>
      <c r="N158" s="141"/>
      <c r="O158" s="143"/>
      <c r="P158" s="143"/>
      <c r="Q158" s="144"/>
      <c r="R158" s="145"/>
    </row>
    <row r="159" spans="1:18">
      <c r="A159" s="137" t="str">
        <f t="shared" si="2"/>
        <v/>
      </c>
      <c r="B159" s="138"/>
      <c r="C159" s="141"/>
      <c r="D159" s="141"/>
      <c r="E159" s="140"/>
      <c r="F159" s="141"/>
      <c r="G159" s="141"/>
      <c r="H159" s="142"/>
      <c r="I159" s="142"/>
      <c r="J159" s="177"/>
      <c r="K159" s="177"/>
      <c r="L159" s="141" t="str">
        <f>IFERROR(VLOOKUP(J159,'TABELA DE DEFEITOS'!$A$4:$B$1048576,2,0),"")</f>
        <v/>
      </c>
      <c r="M159" s="141" t="str">
        <f>IFERROR(VLOOKUP(J159,'TABELA DE DEFEITOS'!$A$4:$I$1048576,9,0),"")</f>
        <v/>
      </c>
      <c r="N159" s="141"/>
      <c r="O159" s="143"/>
      <c r="P159" s="143"/>
      <c r="Q159" s="144"/>
      <c r="R159" s="145"/>
    </row>
    <row r="160" spans="1:18">
      <c r="A160" s="137" t="str">
        <f t="shared" si="2"/>
        <v/>
      </c>
      <c r="B160" s="138"/>
      <c r="C160" s="141"/>
      <c r="D160" s="141"/>
      <c r="E160" s="140"/>
      <c r="F160" s="141"/>
      <c r="G160" s="141"/>
      <c r="H160" s="142"/>
      <c r="I160" s="142"/>
      <c r="J160" s="177"/>
      <c r="K160" s="177"/>
      <c r="L160" s="141" t="str">
        <f>IFERROR(VLOOKUP(J160,'TABELA DE DEFEITOS'!$A$4:$B$1048576,2,0),"")</f>
        <v/>
      </c>
      <c r="M160" s="141" t="str">
        <f>IFERROR(VLOOKUP(J160,'TABELA DE DEFEITOS'!$A$4:$I$1048576,9,0),"")</f>
        <v/>
      </c>
      <c r="N160" s="141"/>
      <c r="O160" s="143"/>
      <c r="P160" s="143"/>
      <c r="Q160" s="144"/>
      <c r="R160" s="145"/>
    </row>
    <row r="161" spans="1:18">
      <c r="A161" s="137" t="str">
        <f t="shared" si="2"/>
        <v/>
      </c>
      <c r="B161" s="138"/>
      <c r="C161" s="141"/>
      <c r="D161" s="141"/>
      <c r="E161" s="140"/>
      <c r="F161" s="141"/>
      <c r="G161" s="141"/>
      <c r="H161" s="142"/>
      <c r="I161" s="142"/>
      <c r="J161" s="177"/>
      <c r="K161" s="177"/>
      <c r="L161" s="141" t="str">
        <f>IFERROR(VLOOKUP(J161,'TABELA DE DEFEITOS'!$A$4:$B$1048576,2,0),"")</f>
        <v/>
      </c>
      <c r="M161" s="141" t="str">
        <f>IFERROR(VLOOKUP(J161,'TABELA DE DEFEITOS'!$A$4:$I$1048576,9,0),"")</f>
        <v/>
      </c>
      <c r="N161" s="141"/>
      <c r="O161" s="143"/>
      <c r="P161" s="143"/>
      <c r="Q161" s="144"/>
      <c r="R161" s="145"/>
    </row>
    <row r="162" spans="1:18">
      <c r="A162" s="137" t="str">
        <f t="shared" si="2"/>
        <v/>
      </c>
      <c r="B162" s="138"/>
      <c r="C162" s="141"/>
      <c r="D162" s="141"/>
      <c r="E162" s="140"/>
      <c r="F162" s="141"/>
      <c r="G162" s="141"/>
      <c r="H162" s="142"/>
      <c r="I162" s="142"/>
      <c r="J162" s="177"/>
      <c r="K162" s="177"/>
      <c r="L162" s="141" t="str">
        <f>IFERROR(VLOOKUP(J162,'TABELA DE DEFEITOS'!$A$4:$B$1048576,2,0),"")</f>
        <v/>
      </c>
      <c r="M162" s="141" t="str">
        <f>IFERROR(VLOOKUP(J162,'TABELA DE DEFEITOS'!$A$4:$I$1048576,9,0),"")</f>
        <v/>
      </c>
      <c r="N162" s="141"/>
      <c r="O162" s="143"/>
      <c r="P162" s="143"/>
      <c r="Q162" s="144"/>
      <c r="R162" s="145"/>
    </row>
    <row r="163" spans="1:18">
      <c r="A163" s="137" t="str">
        <f t="shared" si="2"/>
        <v/>
      </c>
      <c r="B163" s="138"/>
      <c r="C163" s="141"/>
      <c r="D163" s="141"/>
      <c r="E163" s="140"/>
      <c r="F163" s="141"/>
      <c r="G163" s="141"/>
      <c r="H163" s="142"/>
      <c r="I163" s="142"/>
      <c r="J163" s="177"/>
      <c r="K163" s="177"/>
      <c r="L163" s="141" t="str">
        <f>IFERROR(VLOOKUP(J163,'TABELA DE DEFEITOS'!$A$4:$B$1048576,2,0),"")</f>
        <v/>
      </c>
      <c r="M163" s="141" t="str">
        <f>IFERROR(VLOOKUP(J163,'TABELA DE DEFEITOS'!$A$4:$I$1048576,9,0),"")</f>
        <v/>
      </c>
      <c r="N163" s="141"/>
      <c r="O163" s="143"/>
      <c r="P163" s="143"/>
      <c r="Q163" s="144"/>
      <c r="R163" s="145"/>
    </row>
    <row r="164" spans="1:18">
      <c r="A164" s="137" t="str">
        <f t="shared" si="2"/>
        <v/>
      </c>
      <c r="B164" s="138"/>
      <c r="C164" s="141"/>
      <c r="D164" s="141"/>
      <c r="E164" s="140"/>
      <c r="F164" s="141"/>
      <c r="G164" s="141"/>
      <c r="H164" s="142"/>
      <c r="I164" s="142"/>
      <c r="J164" s="177"/>
      <c r="K164" s="177"/>
      <c r="L164" s="141" t="str">
        <f>IFERROR(VLOOKUP(J164,'TABELA DE DEFEITOS'!$A$4:$B$1048576,2,0),"")</f>
        <v/>
      </c>
      <c r="M164" s="141" t="str">
        <f>IFERROR(VLOOKUP(J164,'TABELA DE DEFEITOS'!$A$4:$I$1048576,9,0),"")</f>
        <v/>
      </c>
      <c r="N164" s="141"/>
      <c r="O164" s="143"/>
      <c r="P164" s="143"/>
      <c r="Q164" s="144"/>
      <c r="R164" s="145"/>
    </row>
    <row r="165" spans="1:18">
      <c r="A165" s="137" t="str">
        <f t="shared" si="2"/>
        <v/>
      </c>
      <c r="B165" s="138"/>
      <c r="C165" s="141"/>
      <c r="D165" s="141"/>
      <c r="E165" s="140"/>
      <c r="F165" s="141"/>
      <c r="G165" s="141"/>
      <c r="H165" s="142"/>
      <c r="I165" s="142"/>
      <c r="J165" s="177"/>
      <c r="K165" s="177"/>
      <c r="L165" s="141" t="str">
        <f>IFERROR(VLOOKUP(J165,'TABELA DE DEFEITOS'!$A$4:$B$1048576,2,0),"")</f>
        <v/>
      </c>
      <c r="M165" s="141" t="str">
        <f>IFERROR(VLOOKUP(J165,'TABELA DE DEFEITOS'!$A$4:$I$1048576,9,0),"")</f>
        <v/>
      </c>
      <c r="N165" s="141"/>
      <c r="O165" s="143"/>
      <c r="P165" s="143"/>
      <c r="Q165" s="144"/>
      <c r="R165" s="145"/>
    </row>
    <row r="166" spans="1:18">
      <c r="A166" s="137" t="str">
        <f t="shared" si="2"/>
        <v/>
      </c>
      <c r="B166" s="138"/>
      <c r="C166" s="141"/>
      <c r="D166" s="141"/>
      <c r="E166" s="140"/>
      <c r="F166" s="141"/>
      <c r="G166" s="141"/>
      <c r="H166" s="142"/>
      <c r="I166" s="142"/>
      <c r="J166" s="177"/>
      <c r="K166" s="177"/>
      <c r="L166" s="141" t="str">
        <f>IFERROR(VLOOKUP(J166,'TABELA DE DEFEITOS'!$A$4:$B$1048576,2,0),"")</f>
        <v/>
      </c>
      <c r="M166" s="141" t="str">
        <f>IFERROR(VLOOKUP(J166,'TABELA DE DEFEITOS'!$A$4:$I$1048576,9,0),"")</f>
        <v/>
      </c>
      <c r="N166" s="141"/>
      <c r="O166" s="143"/>
      <c r="P166" s="143"/>
      <c r="Q166" s="144"/>
      <c r="R166" s="145"/>
    </row>
    <row r="167" spans="1:18">
      <c r="A167" s="137" t="str">
        <f t="shared" si="2"/>
        <v/>
      </c>
      <c r="B167" s="138"/>
      <c r="C167" s="141"/>
      <c r="D167" s="141"/>
      <c r="E167" s="140"/>
      <c r="F167" s="141"/>
      <c r="G167" s="141"/>
      <c r="H167" s="142"/>
      <c r="I167" s="142"/>
      <c r="J167" s="177"/>
      <c r="K167" s="177"/>
      <c r="L167" s="141" t="str">
        <f>IFERROR(VLOOKUP(J167,'TABELA DE DEFEITOS'!$A$4:$B$1048576,2,0),"")</f>
        <v/>
      </c>
      <c r="M167" s="141" t="str">
        <f>IFERROR(VLOOKUP(J167,'TABELA DE DEFEITOS'!$A$4:$I$1048576,9,0),"")</f>
        <v/>
      </c>
      <c r="N167" s="141"/>
      <c r="O167" s="143"/>
      <c r="P167" s="143"/>
      <c r="Q167" s="144"/>
      <c r="R167" s="145"/>
    </row>
    <row r="168" spans="1:18">
      <c r="A168" s="137" t="str">
        <f t="shared" si="2"/>
        <v/>
      </c>
      <c r="B168" s="138"/>
      <c r="C168" s="141"/>
      <c r="D168" s="141"/>
      <c r="E168" s="140"/>
      <c r="F168" s="141"/>
      <c r="G168" s="141"/>
      <c r="H168" s="142"/>
      <c r="I168" s="142"/>
      <c r="J168" s="177"/>
      <c r="K168" s="177"/>
      <c r="L168" s="141" t="str">
        <f>IFERROR(VLOOKUP(J168,'TABELA DE DEFEITOS'!$A$4:$B$1048576,2,0),"")</f>
        <v/>
      </c>
      <c r="M168" s="141" t="str">
        <f>IFERROR(VLOOKUP(J168,'TABELA DE DEFEITOS'!$A$4:$I$1048576,9,0),"")</f>
        <v/>
      </c>
      <c r="N168" s="141"/>
      <c r="O168" s="143"/>
      <c r="P168" s="143"/>
      <c r="Q168" s="144"/>
      <c r="R168" s="145"/>
    </row>
    <row r="169" spans="1:18">
      <c r="A169" s="137" t="str">
        <f t="shared" si="2"/>
        <v/>
      </c>
      <c r="B169" s="138"/>
      <c r="C169" s="141"/>
      <c r="D169" s="141"/>
      <c r="E169" s="140"/>
      <c r="F169" s="141"/>
      <c r="G169" s="141"/>
      <c r="H169" s="142"/>
      <c r="I169" s="142"/>
      <c r="J169" s="177"/>
      <c r="K169" s="177"/>
      <c r="L169" s="141" t="str">
        <f>IFERROR(VLOOKUP(J169,'TABELA DE DEFEITOS'!$A$4:$B$1048576,2,0),"")</f>
        <v/>
      </c>
      <c r="M169" s="141" t="str">
        <f>IFERROR(VLOOKUP(J169,'TABELA DE DEFEITOS'!$A$4:$I$1048576,9,0),"")</f>
        <v/>
      </c>
      <c r="N169" s="141"/>
      <c r="O169" s="143"/>
      <c r="P169" s="143"/>
      <c r="Q169" s="144"/>
      <c r="R169" s="145"/>
    </row>
    <row r="170" spans="1:18">
      <c r="A170" s="137" t="str">
        <f t="shared" si="2"/>
        <v/>
      </c>
      <c r="B170" s="138"/>
      <c r="C170" s="141"/>
      <c r="D170" s="141"/>
      <c r="E170" s="140"/>
      <c r="F170" s="141"/>
      <c r="G170" s="141"/>
      <c r="H170" s="142"/>
      <c r="I170" s="142"/>
      <c r="J170" s="177"/>
      <c r="K170" s="177"/>
      <c r="L170" s="141" t="str">
        <f>IFERROR(VLOOKUP(J170,'TABELA DE DEFEITOS'!$A$4:$B$1048576,2,0),"")</f>
        <v/>
      </c>
      <c r="M170" s="141" t="str">
        <f>IFERROR(VLOOKUP(J170,'TABELA DE DEFEITOS'!$A$4:$I$1048576,9,0),"")</f>
        <v/>
      </c>
      <c r="N170" s="141"/>
      <c r="O170" s="143"/>
      <c r="P170" s="143"/>
      <c r="Q170" s="144"/>
      <c r="R170" s="145"/>
    </row>
    <row r="171" spans="1:18">
      <c r="A171" s="137" t="str">
        <f t="shared" si="2"/>
        <v/>
      </c>
      <c r="B171" s="138"/>
      <c r="C171" s="141"/>
      <c r="D171" s="141"/>
      <c r="E171" s="140"/>
      <c r="F171" s="141"/>
      <c r="G171" s="141"/>
      <c r="H171" s="142"/>
      <c r="I171" s="142"/>
      <c r="J171" s="177"/>
      <c r="K171" s="177"/>
      <c r="L171" s="141" t="str">
        <f>IFERROR(VLOOKUP(J171,'TABELA DE DEFEITOS'!$A$4:$B$1048576,2,0),"")</f>
        <v/>
      </c>
      <c r="M171" s="141" t="str">
        <f>IFERROR(VLOOKUP(J171,'TABELA DE DEFEITOS'!$A$4:$I$1048576,9,0),"")</f>
        <v/>
      </c>
      <c r="N171" s="141"/>
      <c r="O171" s="143"/>
      <c r="P171" s="143"/>
      <c r="Q171" s="144"/>
      <c r="R171" s="145"/>
    </row>
    <row r="172" spans="1:18">
      <c r="A172" s="137" t="str">
        <f t="shared" si="2"/>
        <v/>
      </c>
      <c r="B172" s="138"/>
      <c r="C172" s="141"/>
      <c r="D172" s="141"/>
      <c r="E172" s="140"/>
      <c r="F172" s="141"/>
      <c r="G172" s="141"/>
      <c r="H172" s="142"/>
      <c r="I172" s="142"/>
      <c r="J172" s="177"/>
      <c r="K172" s="177"/>
      <c r="L172" s="141" t="str">
        <f>IFERROR(VLOOKUP(J172,'TABELA DE DEFEITOS'!$A$4:$B$1048576,2,0),"")</f>
        <v/>
      </c>
      <c r="M172" s="141" t="str">
        <f>IFERROR(VLOOKUP(J172,'TABELA DE DEFEITOS'!$A$4:$I$1048576,9,0),"")</f>
        <v/>
      </c>
      <c r="N172" s="141"/>
      <c r="O172" s="143"/>
      <c r="P172" s="143"/>
      <c r="Q172" s="144"/>
      <c r="R172" s="145"/>
    </row>
    <row r="173" spans="1:18">
      <c r="A173" s="137" t="str">
        <f t="shared" si="2"/>
        <v/>
      </c>
      <c r="B173" s="138"/>
      <c r="C173" s="141"/>
      <c r="D173" s="141"/>
      <c r="E173" s="140"/>
      <c r="F173" s="141"/>
      <c r="G173" s="141"/>
      <c r="H173" s="142"/>
      <c r="I173" s="142"/>
      <c r="J173" s="177"/>
      <c r="K173" s="177"/>
      <c r="L173" s="141" t="str">
        <f>IFERROR(VLOOKUP(J173,'TABELA DE DEFEITOS'!$A$4:$B$1048576,2,0),"")</f>
        <v/>
      </c>
      <c r="M173" s="141" t="str">
        <f>IFERROR(VLOOKUP(J173,'TABELA DE DEFEITOS'!$A$4:$I$1048576,9,0),"")</f>
        <v/>
      </c>
      <c r="N173" s="141"/>
      <c r="O173" s="143"/>
      <c r="P173" s="143"/>
      <c r="Q173" s="144"/>
      <c r="R173" s="145"/>
    </row>
    <row r="174" spans="1:18">
      <c r="A174" s="137" t="str">
        <f t="shared" si="2"/>
        <v/>
      </c>
      <c r="B174" s="138"/>
      <c r="C174" s="141"/>
      <c r="D174" s="141"/>
      <c r="E174" s="140"/>
      <c r="F174" s="141"/>
      <c r="G174" s="141"/>
      <c r="H174" s="142"/>
      <c r="I174" s="142"/>
      <c r="J174" s="177"/>
      <c r="K174" s="177"/>
      <c r="L174" s="141" t="str">
        <f>IFERROR(VLOOKUP(J174,'TABELA DE DEFEITOS'!$A$4:$B$1048576,2,0),"")</f>
        <v/>
      </c>
      <c r="M174" s="141" t="str">
        <f>IFERROR(VLOOKUP(J174,'TABELA DE DEFEITOS'!$A$4:$I$1048576,9,0),"")</f>
        <v/>
      </c>
      <c r="N174" s="141"/>
      <c r="O174" s="143"/>
      <c r="P174" s="143"/>
      <c r="Q174" s="144"/>
      <c r="R174" s="145"/>
    </row>
    <row r="175" spans="1:18">
      <c r="A175" s="137" t="str">
        <f t="shared" si="2"/>
        <v/>
      </c>
      <c r="B175" s="138"/>
      <c r="C175" s="141"/>
      <c r="D175" s="141"/>
      <c r="E175" s="140"/>
      <c r="F175" s="141"/>
      <c r="G175" s="141"/>
      <c r="H175" s="142"/>
      <c r="I175" s="142"/>
      <c r="J175" s="177"/>
      <c r="K175" s="177"/>
      <c r="L175" s="141" t="str">
        <f>IFERROR(VLOOKUP(J175,'TABELA DE DEFEITOS'!$A$4:$B$1048576,2,0),"")</f>
        <v/>
      </c>
      <c r="M175" s="141" t="str">
        <f>IFERROR(VLOOKUP(J175,'TABELA DE DEFEITOS'!$A$4:$I$1048576,9,0),"")</f>
        <v/>
      </c>
      <c r="N175" s="141"/>
      <c r="O175" s="143"/>
      <c r="P175" s="143"/>
      <c r="Q175" s="144"/>
      <c r="R175" s="145"/>
    </row>
    <row r="176" spans="1:18">
      <c r="A176" s="137" t="str">
        <f t="shared" si="2"/>
        <v/>
      </c>
      <c r="B176" s="138"/>
      <c r="C176" s="141"/>
      <c r="D176" s="141"/>
      <c r="E176" s="140"/>
      <c r="F176" s="141"/>
      <c r="G176" s="141"/>
      <c r="H176" s="142"/>
      <c r="I176" s="142"/>
      <c r="J176" s="177"/>
      <c r="K176" s="177"/>
      <c r="L176" s="141" t="str">
        <f>IFERROR(VLOOKUP(J176,'TABELA DE DEFEITOS'!$A$4:$B$1048576,2,0),"")</f>
        <v/>
      </c>
      <c r="M176" s="141" t="str">
        <f>IFERROR(VLOOKUP(J176,'TABELA DE DEFEITOS'!$A$4:$I$1048576,9,0),"")</f>
        <v/>
      </c>
      <c r="N176" s="141"/>
      <c r="O176" s="143"/>
      <c r="P176" s="143"/>
      <c r="Q176" s="144"/>
      <c r="R176" s="145"/>
    </row>
    <row r="177" spans="1:18">
      <c r="A177" s="137" t="str">
        <f t="shared" si="2"/>
        <v/>
      </c>
      <c r="B177" s="138"/>
      <c r="C177" s="141"/>
      <c r="D177" s="141"/>
      <c r="E177" s="140"/>
      <c r="F177" s="141"/>
      <c r="G177" s="141"/>
      <c r="H177" s="142"/>
      <c r="I177" s="142"/>
      <c r="J177" s="177"/>
      <c r="K177" s="177"/>
      <c r="L177" s="141" t="str">
        <f>IFERROR(VLOOKUP(J177,'TABELA DE DEFEITOS'!$A$4:$B$1048576,2,0),"")</f>
        <v/>
      </c>
      <c r="M177" s="141" t="str">
        <f>IFERROR(VLOOKUP(J177,'TABELA DE DEFEITOS'!$A$4:$I$1048576,9,0),"")</f>
        <v/>
      </c>
      <c r="N177" s="141"/>
      <c r="O177" s="143"/>
      <c r="P177" s="143"/>
      <c r="Q177" s="144"/>
      <c r="R177" s="145"/>
    </row>
    <row r="178" spans="1:18">
      <c r="A178" s="137" t="str">
        <f t="shared" si="2"/>
        <v/>
      </c>
      <c r="B178" s="138"/>
      <c r="C178" s="141"/>
      <c r="D178" s="141"/>
      <c r="E178" s="140"/>
      <c r="F178" s="141"/>
      <c r="G178" s="141"/>
      <c r="H178" s="142"/>
      <c r="I178" s="142"/>
      <c r="J178" s="177"/>
      <c r="K178" s="177"/>
      <c r="L178" s="141" t="str">
        <f>IFERROR(VLOOKUP(J178,'TABELA DE DEFEITOS'!$A$4:$B$1048576,2,0),"")</f>
        <v/>
      </c>
      <c r="M178" s="141" t="str">
        <f>IFERROR(VLOOKUP(J178,'TABELA DE DEFEITOS'!$A$4:$I$1048576,9,0),"")</f>
        <v/>
      </c>
      <c r="N178" s="141"/>
      <c r="O178" s="143"/>
      <c r="P178" s="143"/>
      <c r="Q178" s="144"/>
      <c r="R178" s="145"/>
    </row>
    <row r="179" spans="1:18">
      <c r="A179" s="137" t="str">
        <f t="shared" si="2"/>
        <v/>
      </c>
      <c r="B179" s="138"/>
      <c r="C179" s="141"/>
      <c r="D179" s="141"/>
      <c r="E179" s="140"/>
      <c r="F179" s="141"/>
      <c r="G179" s="141"/>
      <c r="H179" s="142"/>
      <c r="I179" s="142"/>
      <c r="J179" s="177"/>
      <c r="K179" s="177"/>
      <c r="L179" s="141" t="str">
        <f>IFERROR(VLOOKUP(J179,'TABELA DE DEFEITOS'!$A$4:$B$1048576,2,0),"")</f>
        <v/>
      </c>
      <c r="M179" s="141" t="str">
        <f>IFERROR(VLOOKUP(J179,'TABELA DE DEFEITOS'!$A$4:$I$1048576,9,0),"")</f>
        <v/>
      </c>
      <c r="N179" s="141"/>
      <c r="O179" s="143"/>
      <c r="P179" s="143"/>
      <c r="Q179" s="144"/>
      <c r="R179" s="145"/>
    </row>
    <row r="180" spans="1:18">
      <c r="A180" s="137" t="str">
        <f t="shared" si="2"/>
        <v/>
      </c>
      <c r="B180" s="138"/>
      <c r="C180" s="141"/>
      <c r="D180" s="141"/>
      <c r="E180" s="140"/>
      <c r="F180" s="141"/>
      <c r="G180" s="141"/>
      <c r="H180" s="142"/>
      <c r="I180" s="142"/>
      <c r="J180" s="177"/>
      <c r="K180" s="177"/>
      <c r="L180" s="141" t="str">
        <f>IFERROR(VLOOKUP(J180,'TABELA DE DEFEITOS'!$A$4:$B$1048576,2,0),"")</f>
        <v/>
      </c>
      <c r="M180" s="141" t="str">
        <f>IFERROR(VLOOKUP(J180,'TABELA DE DEFEITOS'!$A$4:$I$1048576,9,0),"")</f>
        <v/>
      </c>
      <c r="N180" s="141"/>
      <c r="O180" s="143"/>
      <c r="P180" s="143"/>
      <c r="Q180" s="144"/>
      <c r="R180" s="145"/>
    </row>
    <row r="181" spans="1:18">
      <c r="A181" s="137" t="str">
        <f t="shared" si="2"/>
        <v/>
      </c>
      <c r="B181" s="138"/>
      <c r="C181" s="141"/>
      <c r="D181" s="141"/>
      <c r="E181" s="140"/>
      <c r="F181" s="141"/>
      <c r="G181" s="141"/>
      <c r="H181" s="142"/>
      <c r="I181" s="142"/>
      <c r="J181" s="177"/>
      <c r="K181" s="177"/>
      <c r="L181" s="141" t="str">
        <f>IFERROR(VLOOKUP(J181,'TABELA DE DEFEITOS'!$A$4:$B$1048576,2,0),"")</f>
        <v/>
      </c>
      <c r="M181" s="141" t="str">
        <f>IFERROR(VLOOKUP(J181,'TABELA DE DEFEITOS'!$A$4:$I$1048576,9,0),"")</f>
        <v/>
      </c>
      <c r="N181" s="141"/>
      <c r="O181" s="143"/>
      <c r="P181" s="143"/>
      <c r="Q181" s="144"/>
      <c r="R181" s="145"/>
    </row>
    <row r="182" spans="1:18">
      <c r="A182" s="137" t="str">
        <f t="shared" si="2"/>
        <v/>
      </c>
      <c r="B182" s="138"/>
      <c r="C182" s="141"/>
      <c r="D182" s="141"/>
      <c r="E182" s="140"/>
      <c r="F182" s="141"/>
      <c r="G182" s="141"/>
      <c r="H182" s="142"/>
      <c r="I182" s="142"/>
      <c r="J182" s="177"/>
      <c r="K182" s="177"/>
      <c r="L182" s="141" t="str">
        <f>IFERROR(VLOOKUP(J182,'TABELA DE DEFEITOS'!$A$4:$B$1048576,2,0),"")</f>
        <v/>
      </c>
      <c r="M182" s="141" t="str">
        <f>IFERROR(VLOOKUP(J182,'TABELA DE DEFEITOS'!$A$4:$I$1048576,9,0),"")</f>
        <v/>
      </c>
      <c r="N182" s="141"/>
      <c r="O182" s="143"/>
      <c r="P182" s="143"/>
      <c r="Q182" s="144"/>
      <c r="R182" s="145"/>
    </row>
    <row r="183" spans="1:18">
      <c r="A183" s="137" t="str">
        <f t="shared" si="2"/>
        <v/>
      </c>
      <c r="B183" s="138"/>
      <c r="C183" s="141"/>
      <c r="D183" s="141"/>
      <c r="E183" s="140"/>
      <c r="F183" s="141"/>
      <c r="G183" s="141"/>
      <c r="H183" s="142"/>
      <c r="I183" s="142"/>
      <c r="J183" s="177"/>
      <c r="K183" s="177"/>
      <c r="L183" s="141" t="str">
        <f>IFERROR(VLOOKUP(J183,'TABELA DE DEFEITOS'!$A$4:$B$1048576,2,0),"")</f>
        <v/>
      </c>
      <c r="M183" s="141" t="str">
        <f>IFERROR(VLOOKUP(J183,'TABELA DE DEFEITOS'!$A$4:$I$1048576,9,0),"")</f>
        <v/>
      </c>
      <c r="N183" s="141"/>
      <c r="O183" s="143"/>
      <c r="P183" s="143"/>
      <c r="Q183" s="144"/>
      <c r="R183" s="145"/>
    </row>
    <row r="184" spans="1:18">
      <c r="A184" s="137" t="str">
        <f t="shared" si="2"/>
        <v/>
      </c>
      <c r="B184" s="138"/>
      <c r="C184" s="141"/>
      <c r="D184" s="141"/>
      <c r="E184" s="140"/>
      <c r="F184" s="141"/>
      <c r="G184" s="141"/>
      <c r="H184" s="142"/>
      <c r="I184" s="142"/>
      <c r="J184" s="177"/>
      <c r="K184" s="177"/>
      <c r="L184" s="141" t="str">
        <f>IFERROR(VLOOKUP(J184,'TABELA DE DEFEITOS'!$A$4:$B$1048576,2,0),"")</f>
        <v/>
      </c>
      <c r="M184" s="141" t="str">
        <f>IFERROR(VLOOKUP(J184,'TABELA DE DEFEITOS'!$A$4:$I$1048576,9,0),"")</f>
        <v/>
      </c>
      <c r="N184" s="141"/>
      <c r="O184" s="143"/>
      <c r="P184" s="143"/>
      <c r="Q184" s="144"/>
      <c r="R184" s="145"/>
    </row>
    <row r="185" spans="1:18">
      <c r="A185" s="137" t="str">
        <f t="shared" si="2"/>
        <v/>
      </c>
      <c r="B185" s="138"/>
      <c r="C185" s="141"/>
      <c r="D185" s="141"/>
      <c r="E185" s="140"/>
      <c r="F185" s="141"/>
      <c r="G185" s="141"/>
      <c r="H185" s="142"/>
      <c r="I185" s="142"/>
      <c r="J185" s="177"/>
      <c r="K185" s="177"/>
      <c r="L185" s="141" t="str">
        <f>IFERROR(VLOOKUP(J185,'TABELA DE DEFEITOS'!$A$4:$B$1048576,2,0),"")</f>
        <v/>
      </c>
      <c r="M185" s="141" t="str">
        <f>IFERROR(VLOOKUP(J185,'TABELA DE DEFEITOS'!$A$4:$I$1048576,9,0),"")</f>
        <v/>
      </c>
      <c r="N185" s="141"/>
      <c r="O185" s="143"/>
      <c r="P185" s="143"/>
      <c r="Q185" s="144"/>
      <c r="R185" s="145"/>
    </row>
    <row r="186" spans="1:18">
      <c r="A186" s="137" t="str">
        <f t="shared" si="2"/>
        <v/>
      </c>
      <c r="B186" s="138"/>
      <c r="C186" s="141"/>
      <c r="D186" s="141"/>
      <c r="E186" s="140"/>
      <c r="F186" s="141"/>
      <c r="G186" s="141"/>
      <c r="H186" s="142"/>
      <c r="I186" s="142"/>
      <c r="J186" s="177"/>
      <c r="K186" s="177"/>
      <c r="L186" s="141" t="str">
        <f>IFERROR(VLOOKUP(J186,'TABELA DE DEFEITOS'!$A$4:$B$1048576,2,0),"")</f>
        <v/>
      </c>
      <c r="M186" s="141" t="str">
        <f>IFERROR(VLOOKUP(J186,'TABELA DE DEFEITOS'!$A$4:$I$1048576,9,0),"")</f>
        <v/>
      </c>
      <c r="N186" s="141"/>
      <c r="O186" s="143"/>
      <c r="P186" s="143"/>
      <c r="Q186" s="144"/>
      <c r="R186" s="145"/>
    </row>
    <row r="187" spans="1:18">
      <c r="A187" s="137" t="str">
        <f t="shared" si="2"/>
        <v/>
      </c>
      <c r="B187" s="138"/>
      <c r="C187" s="141"/>
      <c r="D187" s="141"/>
      <c r="E187" s="140"/>
      <c r="F187" s="141"/>
      <c r="G187" s="141"/>
      <c r="H187" s="142"/>
      <c r="I187" s="142"/>
      <c r="J187" s="177"/>
      <c r="K187" s="177"/>
      <c r="L187" s="141" t="str">
        <f>IFERROR(VLOOKUP(J187,'TABELA DE DEFEITOS'!$A$4:$B$1048576,2,0),"")</f>
        <v/>
      </c>
      <c r="M187" s="141" t="str">
        <f>IFERROR(VLOOKUP(J187,'TABELA DE DEFEITOS'!$A$4:$I$1048576,9,0),"")</f>
        <v/>
      </c>
      <c r="N187" s="141"/>
      <c r="O187" s="143"/>
      <c r="P187" s="143"/>
      <c r="Q187" s="144"/>
      <c r="R187" s="145"/>
    </row>
    <row r="188" spans="1:18">
      <c r="A188" s="137" t="str">
        <f t="shared" si="2"/>
        <v/>
      </c>
      <c r="B188" s="138"/>
      <c r="C188" s="141"/>
      <c r="D188" s="141"/>
      <c r="E188" s="140"/>
      <c r="F188" s="141"/>
      <c r="G188" s="141"/>
      <c r="H188" s="142"/>
      <c r="I188" s="142"/>
      <c r="J188" s="177"/>
      <c r="K188" s="177"/>
      <c r="L188" s="141" t="str">
        <f>IFERROR(VLOOKUP(J188,'TABELA DE DEFEITOS'!$A$4:$B$1048576,2,0),"")</f>
        <v/>
      </c>
      <c r="M188" s="141" t="str">
        <f>IFERROR(VLOOKUP(J188,'TABELA DE DEFEITOS'!$A$4:$I$1048576,9,0),"")</f>
        <v/>
      </c>
      <c r="N188" s="141"/>
      <c r="O188" s="143"/>
      <c r="P188" s="143"/>
      <c r="Q188" s="144"/>
      <c r="R188" s="145"/>
    </row>
    <row r="189" spans="1:18">
      <c r="A189" s="137" t="str">
        <f t="shared" si="2"/>
        <v/>
      </c>
      <c r="B189" s="138"/>
      <c r="C189" s="141"/>
      <c r="D189" s="141"/>
      <c r="E189" s="140"/>
      <c r="F189" s="141"/>
      <c r="G189" s="141"/>
      <c r="H189" s="142"/>
      <c r="I189" s="142"/>
      <c r="J189" s="177"/>
      <c r="K189" s="177"/>
      <c r="L189" s="141" t="str">
        <f>IFERROR(VLOOKUP(J189,'TABELA DE DEFEITOS'!$A$4:$B$1048576,2,0),"")</f>
        <v/>
      </c>
      <c r="M189" s="141" t="str">
        <f>IFERROR(VLOOKUP(J189,'TABELA DE DEFEITOS'!$A$4:$I$1048576,9,0),"")</f>
        <v/>
      </c>
      <c r="N189" s="141"/>
      <c r="O189" s="143"/>
      <c r="P189" s="143"/>
      <c r="Q189" s="144"/>
      <c r="R189" s="145"/>
    </row>
    <row r="190" spans="1:18">
      <c r="A190" s="137" t="str">
        <f t="shared" si="2"/>
        <v/>
      </c>
      <c r="B190" s="138"/>
      <c r="C190" s="141"/>
      <c r="D190" s="141"/>
      <c r="E190" s="140"/>
      <c r="F190" s="141"/>
      <c r="G190" s="141"/>
      <c r="H190" s="142"/>
      <c r="I190" s="142"/>
      <c r="J190" s="177"/>
      <c r="K190" s="177"/>
      <c r="L190" s="141" t="str">
        <f>IFERROR(VLOOKUP(J190,'TABELA DE DEFEITOS'!$A$4:$B$1048576,2,0),"")</f>
        <v/>
      </c>
      <c r="M190" s="141" t="str">
        <f>IFERROR(VLOOKUP(J190,'TABELA DE DEFEITOS'!$A$4:$I$1048576,9,0),"")</f>
        <v/>
      </c>
      <c r="N190" s="141"/>
      <c r="O190" s="143"/>
      <c r="P190" s="143"/>
      <c r="Q190" s="144"/>
      <c r="R190" s="145"/>
    </row>
    <row r="191" spans="1:18">
      <c r="A191" s="137" t="str">
        <f t="shared" si="2"/>
        <v/>
      </c>
      <c r="B191" s="138"/>
      <c r="C191" s="141"/>
      <c r="D191" s="141"/>
      <c r="E191" s="140"/>
      <c r="F191" s="141"/>
      <c r="G191" s="141"/>
      <c r="H191" s="142"/>
      <c r="I191" s="142"/>
      <c r="J191" s="177"/>
      <c r="K191" s="177"/>
      <c r="L191" s="141" t="str">
        <f>IFERROR(VLOOKUP(J191,'TABELA DE DEFEITOS'!$A$4:$B$1048576,2,0),"")</f>
        <v/>
      </c>
      <c r="M191" s="141" t="str">
        <f>IFERROR(VLOOKUP(J191,'TABELA DE DEFEITOS'!$A$4:$I$1048576,9,0),"")</f>
        <v/>
      </c>
      <c r="N191" s="141"/>
      <c r="O191" s="143"/>
      <c r="P191" s="143"/>
      <c r="Q191" s="144"/>
      <c r="R191" s="145"/>
    </row>
    <row r="192" spans="1:18">
      <c r="A192" s="137" t="str">
        <f t="shared" si="2"/>
        <v/>
      </c>
      <c r="B192" s="138"/>
      <c r="C192" s="141"/>
      <c r="D192" s="141"/>
      <c r="E192" s="140"/>
      <c r="F192" s="141"/>
      <c r="G192" s="141"/>
      <c r="H192" s="142"/>
      <c r="I192" s="142"/>
      <c r="J192" s="177"/>
      <c r="K192" s="177"/>
      <c r="L192" s="141" t="str">
        <f>IFERROR(VLOOKUP(J192,'TABELA DE DEFEITOS'!$A$4:$B$1048576,2,0),"")</f>
        <v/>
      </c>
      <c r="M192" s="141" t="str">
        <f>IFERROR(VLOOKUP(J192,'TABELA DE DEFEITOS'!$A$4:$I$1048576,9,0),"")</f>
        <v/>
      </c>
      <c r="N192" s="141"/>
      <c r="O192" s="143"/>
      <c r="P192" s="143"/>
      <c r="Q192" s="144"/>
      <c r="R192" s="145"/>
    </row>
    <row r="193" spans="1:18">
      <c r="A193" s="137" t="str">
        <f t="shared" si="2"/>
        <v/>
      </c>
      <c r="B193" s="138"/>
      <c r="C193" s="141"/>
      <c r="D193" s="141"/>
      <c r="E193" s="140"/>
      <c r="F193" s="141"/>
      <c r="G193" s="141"/>
      <c r="H193" s="142"/>
      <c r="I193" s="142"/>
      <c r="J193" s="177"/>
      <c r="K193" s="177"/>
      <c r="L193" s="141" t="str">
        <f>IFERROR(VLOOKUP(J193,'TABELA DE DEFEITOS'!$A$4:$B$1048576,2,0),"")</f>
        <v/>
      </c>
      <c r="M193" s="141" t="str">
        <f>IFERROR(VLOOKUP(J193,'TABELA DE DEFEITOS'!$A$4:$I$1048576,9,0),"")</f>
        <v/>
      </c>
      <c r="N193" s="141"/>
      <c r="O193" s="143"/>
      <c r="P193" s="143"/>
      <c r="Q193" s="144"/>
      <c r="R193" s="145"/>
    </row>
    <row r="194" spans="1:18">
      <c r="A194" s="137" t="str">
        <f t="shared" si="2"/>
        <v/>
      </c>
      <c r="B194" s="138"/>
      <c r="C194" s="141"/>
      <c r="D194" s="141"/>
      <c r="E194" s="140"/>
      <c r="F194" s="141"/>
      <c r="G194" s="141"/>
      <c r="H194" s="142"/>
      <c r="I194" s="142"/>
      <c r="J194" s="177"/>
      <c r="K194" s="177"/>
      <c r="L194" s="141" t="str">
        <f>IFERROR(VLOOKUP(J194,'TABELA DE DEFEITOS'!$A$4:$B$1048576,2,0),"")</f>
        <v/>
      </c>
      <c r="M194" s="141" t="str">
        <f>IFERROR(VLOOKUP(J194,'TABELA DE DEFEITOS'!$A$4:$I$1048576,9,0),"")</f>
        <v/>
      </c>
      <c r="N194" s="141"/>
      <c r="O194" s="143"/>
      <c r="P194" s="143"/>
      <c r="Q194" s="144"/>
      <c r="R194" s="145"/>
    </row>
    <row r="195" spans="1:18">
      <c r="A195" s="137" t="str">
        <f t="shared" si="2"/>
        <v/>
      </c>
      <c r="B195" s="138"/>
      <c r="C195" s="141"/>
      <c r="D195" s="141"/>
      <c r="E195" s="140"/>
      <c r="F195" s="141"/>
      <c r="G195" s="141"/>
      <c r="H195" s="142"/>
      <c r="I195" s="142"/>
      <c r="J195" s="177"/>
      <c r="K195" s="177"/>
      <c r="L195" s="141" t="str">
        <f>IFERROR(VLOOKUP(J195,'TABELA DE DEFEITOS'!$A$4:$B$1048576,2,0),"")</f>
        <v/>
      </c>
      <c r="M195" s="141" t="str">
        <f>IFERROR(VLOOKUP(J195,'TABELA DE DEFEITOS'!$A$4:$I$1048576,9,0),"")</f>
        <v/>
      </c>
      <c r="N195" s="141"/>
      <c r="O195" s="143"/>
      <c r="P195" s="143"/>
      <c r="Q195" s="144"/>
      <c r="R195" s="145"/>
    </row>
    <row r="196" spans="1:18">
      <c r="A196" s="137" t="str">
        <f t="shared" si="2"/>
        <v/>
      </c>
      <c r="B196" s="138"/>
      <c r="C196" s="141"/>
      <c r="D196" s="141"/>
      <c r="E196" s="140"/>
      <c r="F196" s="141"/>
      <c r="G196" s="141"/>
      <c r="H196" s="142"/>
      <c r="I196" s="142"/>
      <c r="J196" s="177"/>
      <c r="K196" s="177"/>
      <c r="L196" s="141" t="str">
        <f>IFERROR(VLOOKUP(J196,'TABELA DE DEFEITOS'!$A$4:$B$1048576,2,0),"")</f>
        <v/>
      </c>
      <c r="M196" s="141" t="str">
        <f>IFERROR(VLOOKUP(J196,'TABELA DE DEFEITOS'!$A$4:$I$1048576,9,0),"")</f>
        <v/>
      </c>
      <c r="N196" s="141"/>
      <c r="O196" s="143"/>
      <c r="P196" s="143"/>
      <c r="Q196" s="144"/>
      <c r="R196" s="145"/>
    </row>
    <row r="197" spans="1:18">
      <c r="A197" s="137" t="str">
        <f t="shared" si="2"/>
        <v/>
      </c>
      <c r="B197" s="138"/>
      <c r="C197" s="141"/>
      <c r="D197" s="141"/>
      <c r="E197" s="140"/>
      <c r="F197" s="141"/>
      <c r="G197" s="141"/>
      <c r="H197" s="142"/>
      <c r="I197" s="142"/>
      <c r="J197" s="177"/>
      <c r="K197" s="177"/>
      <c r="L197" s="141" t="str">
        <f>IFERROR(VLOOKUP(J197,'TABELA DE DEFEITOS'!$A$4:$B$1048576,2,0),"")</f>
        <v/>
      </c>
      <c r="M197" s="141" t="str">
        <f>IFERROR(VLOOKUP(J197,'TABELA DE DEFEITOS'!$A$4:$I$1048576,9,0),"")</f>
        <v/>
      </c>
      <c r="N197" s="141"/>
      <c r="O197" s="143"/>
      <c r="P197" s="143"/>
      <c r="Q197" s="144"/>
      <c r="R197" s="145"/>
    </row>
    <row r="198" spans="1:18">
      <c r="A198" s="137" t="str">
        <f t="shared" si="2"/>
        <v/>
      </c>
      <c r="B198" s="138"/>
      <c r="C198" s="141"/>
      <c r="D198" s="141"/>
      <c r="E198" s="140"/>
      <c r="F198" s="141"/>
      <c r="G198" s="141"/>
      <c r="H198" s="142"/>
      <c r="I198" s="142"/>
      <c r="J198" s="177"/>
      <c r="K198" s="177"/>
      <c r="L198" s="141" t="str">
        <f>IFERROR(VLOOKUP(J198,'TABELA DE DEFEITOS'!$A$4:$B$1048576,2,0),"")</f>
        <v/>
      </c>
      <c r="M198" s="141" t="str">
        <f>IFERROR(VLOOKUP(J198,'TABELA DE DEFEITOS'!$A$4:$I$1048576,9,0),"")</f>
        <v/>
      </c>
      <c r="N198" s="141"/>
      <c r="O198" s="143"/>
      <c r="P198" s="143"/>
      <c r="Q198" s="144"/>
      <c r="R198" s="145"/>
    </row>
    <row r="199" spans="1:18">
      <c r="A199" s="137" t="str">
        <f t="shared" si="2"/>
        <v/>
      </c>
      <c r="B199" s="138"/>
      <c r="C199" s="141"/>
      <c r="D199" s="141"/>
      <c r="E199" s="140"/>
      <c r="F199" s="141"/>
      <c r="G199" s="141"/>
      <c r="H199" s="142"/>
      <c r="I199" s="142"/>
      <c r="J199" s="177"/>
      <c r="K199" s="177"/>
      <c r="L199" s="141" t="str">
        <f>IFERROR(VLOOKUP(J199,'TABELA DE DEFEITOS'!$A$4:$B$1048576,2,0),"")</f>
        <v/>
      </c>
      <c r="M199" s="141" t="str">
        <f>IFERROR(VLOOKUP(J199,'TABELA DE DEFEITOS'!$A$4:$I$1048576,9,0),"")</f>
        <v/>
      </c>
      <c r="N199" s="141"/>
      <c r="O199" s="143"/>
      <c r="P199" s="143"/>
      <c r="Q199" s="144"/>
      <c r="R199" s="145"/>
    </row>
    <row r="200" spans="1:18">
      <c r="A200" s="137" t="str">
        <f t="shared" si="2"/>
        <v/>
      </c>
      <c r="B200" s="138"/>
      <c r="C200" s="141"/>
      <c r="D200" s="141"/>
      <c r="E200" s="140"/>
      <c r="F200" s="141"/>
      <c r="G200" s="141"/>
      <c r="H200" s="142"/>
      <c r="I200" s="142"/>
      <c r="J200" s="177"/>
      <c r="K200" s="177"/>
      <c r="L200" s="141" t="str">
        <f>IFERROR(VLOOKUP(J200,'TABELA DE DEFEITOS'!$A$4:$B$1048576,2,0),"")</f>
        <v/>
      </c>
      <c r="M200" s="141" t="str">
        <f>IFERROR(VLOOKUP(J200,'TABELA DE DEFEITOS'!$A$4:$I$1048576,9,0),"")</f>
        <v/>
      </c>
      <c r="N200" s="141"/>
      <c r="O200" s="143"/>
      <c r="P200" s="143"/>
      <c r="Q200" s="144"/>
      <c r="R200" s="145"/>
    </row>
    <row r="201" spans="1:18">
      <c r="A201" s="137" t="str">
        <f t="shared" si="2"/>
        <v/>
      </c>
      <c r="B201" s="138"/>
      <c r="C201" s="141"/>
      <c r="D201" s="141"/>
      <c r="E201" s="140"/>
      <c r="F201" s="141"/>
      <c r="G201" s="141"/>
      <c r="H201" s="142"/>
      <c r="I201" s="142"/>
      <c r="J201" s="177"/>
      <c r="K201" s="177"/>
      <c r="L201" s="141" t="str">
        <f>IFERROR(VLOOKUP(J201,'TABELA DE DEFEITOS'!$A$4:$B$1048576,2,0),"")</f>
        <v/>
      </c>
      <c r="M201" s="141" t="str">
        <f>IFERROR(VLOOKUP(J201,'TABELA DE DEFEITOS'!$A$4:$I$1048576,9,0),"")</f>
        <v/>
      </c>
      <c r="N201" s="141"/>
      <c r="O201" s="143"/>
      <c r="P201" s="143"/>
      <c r="Q201" s="144"/>
      <c r="R201" s="145"/>
    </row>
    <row r="202" spans="1:18">
      <c r="A202" s="137" t="str">
        <f t="shared" si="2"/>
        <v/>
      </c>
      <c r="B202" s="138"/>
      <c r="C202" s="141"/>
      <c r="D202" s="141"/>
      <c r="E202" s="140"/>
      <c r="F202" s="141"/>
      <c r="G202" s="141"/>
      <c r="H202" s="142"/>
      <c r="I202" s="142"/>
      <c r="J202" s="177"/>
      <c r="K202" s="177"/>
      <c r="L202" s="141" t="str">
        <f>IFERROR(VLOOKUP(J202,'TABELA DE DEFEITOS'!$A$4:$B$1048576,2,0),"")</f>
        <v/>
      </c>
      <c r="M202" s="141" t="str">
        <f>IFERROR(VLOOKUP(J202,'TABELA DE DEFEITOS'!$A$4:$I$1048576,9,0),"")</f>
        <v/>
      </c>
      <c r="N202" s="141"/>
      <c r="O202" s="143"/>
      <c r="P202" s="143"/>
      <c r="Q202" s="144"/>
      <c r="R202" s="145"/>
    </row>
    <row r="203" spans="1:18">
      <c r="A203" s="137" t="str">
        <f t="shared" si="2"/>
        <v/>
      </c>
      <c r="B203" s="138"/>
      <c r="C203" s="141"/>
      <c r="D203" s="141"/>
      <c r="E203" s="140"/>
      <c r="F203" s="141"/>
      <c r="G203" s="141"/>
      <c r="H203" s="142"/>
      <c r="I203" s="142"/>
      <c r="J203" s="177"/>
      <c r="K203" s="177"/>
      <c r="L203" s="141" t="str">
        <f>IFERROR(VLOOKUP(J203,'TABELA DE DEFEITOS'!$A$4:$B$1048576,2,0),"")</f>
        <v/>
      </c>
      <c r="M203" s="141" t="str">
        <f>IFERROR(VLOOKUP(J203,'TABELA DE DEFEITOS'!$A$4:$I$1048576,9,0),"")</f>
        <v/>
      </c>
      <c r="N203" s="141"/>
      <c r="O203" s="143"/>
      <c r="P203" s="143"/>
      <c r="Q203" s="144"/>
      <c r="R203" s="145"/>
    </row>
    <row r="204" spans="1:18">
      <c r="A204" s="137" t="str">
        <f t="shared" ref="A204:A267" si="3">IF(G204="","",A203+1)</f>
        <v/>
      </c>
      <c r="B204" s="138"/>
      <c r="C204" s="141"/>
      <c r="D204" s="141"/>
      <c r="E204" s="140"/>
      <c r="F204" s="141"/>
      <c r="G204" s="141"/>
      <c r="H204" s="142"/>
      <c r="I204" s="142"/>
      <c r="J204" s="177"/>
      <c r="K204" s="177"/>
      <c r="L204" s="141" t="str">
        <f>IFERROR(VLOOKUP(J204,'TABELA DE DEFEITOS'!$A$4:$B$1048576,2,0),"")</f>
        <v/>
      </c>
      <c r="M204" s="141" t="str">
        <f>IFERROR(VLOOKUP(J204,'TABELA DE DEFEITOS'!$A$4:$I$1048576,9,0),"")</f>
        <v/>
      </c>
      <c r="N204" s="141"/>
      <c r="O204" s="143"/>
      <c r="P204" s="143"/>
      <c r="Q204" s="144"/>
      <c r="R204" s="145"/>
    </row>
    <row r="205" spans="1:18">
      <c r="A205" s="137" t="str">
        <f t="shared" si="3"/>
        <v/>
      </c>
      <c r="B205" s="138"/>
      <c r="C205" s="141"/>
      <c r="D205" s="141"/>
      <c r="E205" s="140"/>
      <c r="F205" s="141"/>
      <c r="G205" s="141"/>
      <c r="H205" s="142"/>
      <c r="I205" s="142"/>
      <c r="J205" s="177"/>
      <c r="K205" s="177"/>
      <c r="L205" s="141" t="str">
        <f>IFERROR(VLOOKUP(J205,'TABELA DE DEFEITOS'!$A$4:$B$1048576,2,0),"")</f>
        <v/>
      </c>
      <c r="M205" s="141" t="str">
        <f>IFERROR(VLOOKUP(J205,'TABELA DE DEFEITOS'!$A$4:$I$1048576,9,0),"")</f>
        <v/>
      </c>
      <c r="N205" s="141"/>
      <c r="O205" s="143"/>
      <c r="P205" s="143"/>
      <c r="Q205" s="144"/>
      <c r="R205" s="145"/>
    </row>
    <row r="206" spans="1:18">
      <c r="A206" s="137" t="str">
        <f t="shared" si="3"/>
        <v/>
      </c>
      <c r="B206" s="138"/>
      <c r="C206" s="141"/>
      <c r="D206" s="141"/>
      <c r="E206" s="140"/>
      <c r="F206" s="141"/>
      <c r="G206" s="141"/>
      <c r="H206" s="142"/>
      <c r="I206" s="142"/>
      <c r="J206" s="177"/>
      <c r="K206" s="177"/>
      <c r="L206" s="141" t="str">
        <f>IFERROR(VLOOKUP(J206,'TABELA DE DEFEITOS'!$A$4:$B$1048576,2,0),"")</f>
        <v/>
      </c>
      <c r="M206" s="141" t="str">
        <f>IFERROR(VLOOKUP(J206,'TABELA DE DEFEITOS'!$A$4:$I$1048576,9,0),"")</f>
        <v/>
      </c>
      <c r="N206" s="141"/>
      <c r="O206" s="143"/>
      <c r="P206" s="143"/>
      <c r="Q206" s="144"/>
      <c r="R206" s="145"/>
    </row>
    <row r="207" spans="1:18">
      <c r="A207" s="137" t="str">
        <f t="shared" si="3"/>
        <v/>
      </c>
      <c r="B207" s="138"/>
      <c r="C207" s="141"/>
      <c r="D207" s="141"/>
      <c r="E207" s="140"/>
      <c r="F207" s="141"/>
      <c r="G207" s="141"/>
      <c r="H207" s="142"/>
      <c r="I207" s="142"/>
      <c r="J207" s="177"/>
      <c r="K207" s="177"/>
      <c r="L207" s="141" t="str">
        <f>IFERROR(VLOOKUP(J207,'TABELA DE DEFEITOS'!$A$4:$B$1048576,2,0),"")</f>
        <v/>
      </c>
      <c r="M207" s="141" t="str">
        <f>IFERROR(VLOOKUP(J207,'TABELA DE DEFEITOS'!$A$4:$I$1048576,9,0),"")</f>
        <v/>
      </c>
      <c r="N207" s="141"/>
      <c r="O207" s="143"/>
      <c r="P207" s="143"/>
      <c r="Q207" s="144"/>
      <c r="R207" s="145"/>
    </row>
    <row r="208" spans="1:18">
      <c r="A208" s="137" t="str">
        <f t="shared" si="3"/>
        <v/>
      </c>
      <c r="B208" s="138"/>
      <c r="C208" s="141"/>
      <c r="D208" s="141"/>
      <c r="E208" s="140"/>
      <c r="F208" s="141"/>
      <c r="G208" s="141"/>
      <c r="H208" s="142"/>
      <c r="I208" s="142"/>
      <c r="J208" s="177"/>
      <c r="K208" s="177"/>
      <c r="L208" s="141" t="str">
        <f>IFERROR(VLOOKUP(J208,'TABELA DE DEFEITOS'!$A$4:$B$1048576,2,0),"")</f>
        <v/>
      </c>
      <c r="M208" s="141" t="str">
        <f>IFERROR(VLOOKUP(J208,'TABELA DE DEFEITOS'!$A$4:$I$1048576,9,0),"")</f>
        <v/>
      </c>
      <c r="N208" s="141"/>
      <c r="O208" s="143"/>
      <c r="P208" s="143"/>
      <c r="Q208" s="144"/>
      <c r="R208" s="145"/>
    </row>
    <row r="209" spans="1:18">
      <c r="A209" s="137" t="str">
        <f t="shared" si="3"/>
        <v/>
      </c>
      <c r="B209" s="138"/>
      <c r="C209" s="141"/>
      <c r="D209" s="141"/>
      <c r="E209" s="140"/>
      <c r="F209" s="141"/>
      <c r="G209" s="141"/>
      <c r="H209" s="142"/>
      <c r="I209" s="142"/>
      <c r="J209" s="177"/>
      <c r="K209" s="177"/>
      <c r="L209" s="141" t="str">
        <f>IFERROR(VLOOKUP(J209,'TABELA DE DEFEITOS'!$A$4:$B$1048576,2,0),"")</f>
        <v/>
      </c>
      <c r="M209" s="141" t="str">
        <f>IFERROR(VLOOKUP(J209,'TABELA DE DEFEITOS'!$A$4:$I$1048576,9,0),"")</f>
        <v/>
      </c>
      <c r="N209" s="141"/>
      <c r="O209" s="143"/>
      <c r="P209" s="143"/>
      <c r="Q209" s="144"/>
      <c r="R209" s="145"/>
    </row>
    <row r="210" spans="1:18">
      <c r="A210" s="137" t="str">
        <f t="shared" si="3"/>
        <v/>
      </c>
      <c r="B210" s="138"/>
      <c r="C210" s="141"/>
      <c r="D210" s="141"/>
      <c r="E210" s="140"/>
      <c r="F210" s="141"/>
      <c r="G210" s="141"/>
      <c r="H210" s="142"/>
      <c r="I210" s="142"/>
      <c r="J210" s="177"/>
      <c r="K210" s="177"/>
      <c r="L210" s="141" t="str">
        <f>IFERROR(VLOOKUP(J210,'TABELA DE DEFEITOS'!$A$4:$B$1048576,2,0),"")</f>
        <v/>
      </c>
      <c r="M210" s="141" t="str">
        <f>IFERROR(VLOOKUP(J210,'TABELA DE DEFEITOS'!$A$4:$I$1048576,9,0),"")</f>
        <v/>
      </c>
      <c r="N210" s="141"/>
      <c r="O210" s="143"/>
      <c r="P210" s="143"/>
      <c r="Q210" s="144"/>
      <c r="R210" s="145"/>
    </row>
    <row r="211" spans="1:18">
      <c r="A211" s="137" t="str">
        <f t="shared" si="3"/>
        <v/>
      </c>
      <c r="B211" s="138"/>
      <c r="C211" s="141"/>
      <c r="D211" s="141"/>
      <c r="E211" s="140"/>
      <c r="F211" s="141"/>
      <c r="G211" s="141"/>
      <c r="H211" s="142"/>
      <c r="I211" s="142"/>
      <c r="J211" s="177"/>
      <c r="K211" s="177"/>
      <c r="L211" s="141" t="str">
        <f>IFERROR(VLOOKUP(J211,'TABELA DE DEFEITOS'!$A$4:$B$1048576,2,0),"")</f>
        <v/>
      </c>
      <c r="M211" s="141" t="str">
        <f>IFERROR(VLOOKUP(J211,'TABELA DE DEFEITOS'!$A$4:$I$1048576,9,0),"")</f>
        <v/>
      </c>
      <c r="N211" s="141"/>
      <c r="O211" s="143"/>
      <c r="P211" s="143"/>
      <c r="Q211" s="144"/>
      <c r="R211" s="145"/>
    </row>
    <row r="212" spans="1:18">
      <c r="A212" s="137" t="str">
        <f t="shared" si="3"/>
        <v/>
      </c>
      <c r="B212" s="138"/>
      <c r="C212" s="141"/>
      <c r="D212" s="141"/>
      <c r="E212" s="140"/>
      <c r="F212" s="141"/>
      <c r="G212" s="141"/>
      <c r="H212" s="142"/>
      <c r="I212" s="142"/>
      <c r="J212" s="177"/>
      <c r="K212" s="177"/>
      <c r="L212" s="141" t="str">
        <f>IFERROR(VLOOKUP(J212,'TABELA DE DEFEITOS'!$A$4:$B$1048576,2,0),"")</f>
        <v/>
      </c>
      <c r="M212" s="141" t="str">
        <f>IFERROR(VLOOKUP(J212,'TABELA DE DEFEITOS'!$A$4:$I$1048576,9,0),"")</f>
        <v/>
      </c>
      <c r="N212" s="141"/>
      <c r="O212" s="143"/>
      <c r="P212" s="143"/>
      <c r="Q212" s="144"/>
      <c r="R212" s="145"/>
    </row>
    <row r="213" spans="1:18">
      <c r="A213" s="137" t="str">
        <f t="shared" si="3"/>
        <v/>
      </c>
      <c r="B213" s="138"/>
      <c r="C213" s="141"/>
      <c r="D213" s="141"/>
      <c r="E213" s="140"/>
      <c r="F213" s="141"/>
      <c r="G213" s="141"/>
      <c r="H213" s="142"/>
      <c r="I213" s="142"/>
      <c r="J213" s="177"/>
      <c r="K213" s="177"/>
      <c r="L213" s="141" t="str">
        <f>IFERROR(VLOOKUP(J213,'TABELA DE DEFEITOS'!$A$4:$B$1048576,2,0),"")</f>
        <v/>
      </c>
      <c r="M213" s="141" t="str">
        <f>IFERROR(VLOOKUP(J213,'TABELA DE DEFEITOS'!$A$4:$I$1048576,9,0),"")</f>
        <v/>
      </c>
      <c r="N213" s="141"/>
      <c r="O213" s="143"/>
      <c r="P213" s="143"/>
      <c r="Q213" s="144"/>
      <c r="R213" s="145"/>
    </row>
    <row r="214" spans="1:18">
      <c r="A214" s="137" t="str">
        <f t="shared" si="3"/>
        <v/>
      </c>
      <c r="B214" s="138"/>
      <c r="C214" s="141"/>
      <c r="D214" s="141"/>
      <c r="E214" s="140"/>
      <c r="F214" s="141"/>
      <c r="G214" s="141"/>
      <c r="H214" s="142"/>
      <c r="I214" s="142"/>
      <c r="J214" s="177"/>
      <c r="K214" s="177"/>
      <c r="L214" s="141" t="str">
        <f>IFERROR(VLOOKUP(J214,'TABELA DE DEFEITOS'!$A$4:$B$1048576,2,0),"")</f>
        <v/>
      </c>
      <c r="M214" s="141" t="str">
        <f>IFERROR(VLOOKUP(J214,'TABELA DE DEFEITOS'!$A$4:$I$1048576,9,0),"")</f>
        <v/>
      </c>
      <c r="N214" s="141"/>
      <c r="O214" s="143"/>
      <c r="P214" s="143"/>
      <c r="Q214" s="144"/>
      <c r="R214" s="145"/>
    </row>
    <row r="215" spans="1:18">
      <c r="A215" s="137" t="str">
        <f t="shared" si="3"/>
        <v/>
      </c>
      <c r="B215" s="138"/>
      <c r="C215" s="141"/>
      <c r="D215" s="141"/>
      <c r="E215" s="140"/>
      <c r="F215" s="141"/>
      <c r="G215" s="141"/>
      <c r="H215" s="142"/>
      <c r="I215" s="142"/>
      <c r="J215" s="177"/>
      <c r="K215" s="177"/>
      <c r="L215" s="141" t="str">
        <f>IFERROR(VLOOKUP(J215,'TABELA DE DEFEITOS'!$A$4:$B$1048576,2,0),"")</f>
        <v/>
      </c>
      <c r="M215" s="141" t="str">
        <f>IFERROR(VLOOKUP(J215,'TABELA DE DEFEITOS'!$A$4:$I$1048576,9,0),"")</f>
        <v/>
      </c>
      <c r="N215" s="141"/>
      <c r="O215" s="143"/>
      <c r="P215" s="143"/>
      <c r="Q215" s="144"/>
      <c r="R215" s="145"/>
    </row>
    <row r="216" spans="1:18">
      <c r="A216" s="137" t="str">
        <f t="shared" si="3"/>
        <v/>
      </c>
      <c r="B216" s="138"/>
      <c r="C216" s="141"/>
      <c r="D216" s="141"/>
      <c r="E216" s="140"/>
      <c r="F216" s="141"/>
      <c r="G216" s="141"/>
      <c r="H216" s="142"/>
      <c r="I216" s="142"/>
      <c r="J216" s="177"/>
      <c r="K216" s="177"/>
      <c r="L216" s="141" t="str">
        <f>IFERROR(VLOOKUP(J216,'TABELA DE DEFEITOS'!$A$4:$B$1048576,2,0),"")</f>
        <v/>
      </c>
      <c r="M216" s="141" t="str">
        <f>IFERROR(VLOOKUP(J216,'TABELA DE DEFEITOS'!$A$4:$I$1048576,9,0),"")</f>
        <v/>
      </c>
      <c r="N216" s="141"/>
      <c r="O216" s="143"/>
      <c r="P216" s="143"/>
      <c r="Q216" s="144"/>
      <c r="R216" s="145"/>
    </row>
    <row r="217" spans="1:18">
      <c r="A217" s="137" t="str">
        <f t="shared" si="3"/>
        <v/>
      </c>
      <c r="B217" s="138"/>
      <c r="C217" s="141"/>
      <c r="D217" s="141"/>
      <c r="E217" s="140"/>
      <c r="F217" s="141"/>
      <c r="G217" s="141"/>
      <c r="H217" s="142"/>
      <c r="I217" s="142"/>
      <c r="J217" s="177"/>
      <c r="K217" s="177"/>
      <c r="L217" s="141" t="str">
        <f>IFERROR(VLOOKUP(J217,'TABELA DE DEFEITOS'!$A$4:$B$1048576,2,0),"")</f>
        <v/>
      </c>
      <c r="M217" s="141" t="str">
        <f>IFERROR(VLOOKUP(J217,'TABELA DE DEFEITOS'!$A$4:$I$1048576,9,0),"")</f>
        <v/>
      </c>
      <c r="N217" s="141"/>
      <c r="O217" s="143"/>
      <c r="P217" s="143"/>
      <c r="Q217" s="144"/>
      <c r="R217" s="145"/>
    </row>
    <row r="218" spans="1:18">
      <c r="A218" s="137" t="str">
        <f t="shared" si="3"/>
        <v/>
      </c>
      <c r="B218" s="138"/>
      <c r="C218" s="141"/>
      <c r="D218" s="141"/>
      <c r="E218" s="140"/>
      <c r="F218" s="141"/>
      <c r="G218" s="141"/>
      <c r="H218" s="142"/>
      <c r="I218" s="142"/>
      <c r="J218" s="177"/>
      <c r="K218" s="177"/>
      <c r="L218" s="141" t="str">
        <f>IFERROR(VLOOKUP(J218,'TABELA DE DEFEITOS'!$A$4:$B$1048576,2,0),"")</f>
        <v/>
      </c>
      <c r="M218" s="141" t="str">
        <f>IFERROR(VLOOKUP(J218,'TABELA DE DEFEITOS'!$A$4:$I$1048576,9,0),"")</f>
        <v/>
      </c>
      <c r="N218" s="141"/>
      <c r="O218" s="143"/>
      <c r="P218" s="143"/>
      <c r="Q218" s="144"/>
      <c r="R218" s="145"/>
    </row>
    <row r="219" spans="1:18">
      <c r="A219" s="137" t="str">
        <f t="shared" si="3"/>
        <v/>
      </c>
      <c r="B219" s="138"/>
      <c r="C219" s="141"/>
      <c r="D219" s="141"/>
      <c r="E219" s="140"/>
      <c r="F219" s="141"/>
      <c r="G219" s="141"/>
      <c r="H219" s="142"/>
      <c r="I219" s="142"/>
      <c r="J219" s="177"/>
      <c r="K219" s="177"/>
      <c r="L219" s="141" t="str">
        <f>IFERROR(VLOOKUP(J219,'TABELA DE DEFEITOS'!$A$4:$B$1048576,2,0),"")</f>
        <v/>
      </c>
      <c r="M219" s="141" t="str">
        <f>IFERROR(VLOOKUP(J219,'TABELA DE DEFEITOS'!$A$4:$I$1048576,9,0),"")</f>
        <v/>
      </c>
      <c r="N219" s="141"/>
      <c r="O219" s="143"/>
      <c r="P219" s="143"/>
      <c r="Q219" s="144"/>
      <c r="R219" s="145"/>
    </row>
    <row r="220" spans="1:18">
      <c r="A220" s="137" t="str">
        <f t="shared" si="3"/>
        <v/>
      </c>
      <c r="B220" s="138"/>
      <c r="C220" s="141"/>
      <c r="D220" s="141"/>
      <c r="E220" s="140"/>
      <c r="F220" s="141"/>
      <c r="G220" s="141"/>
      <c r="H220" s="142"/>
      <c r="I220" s="142"/>
      <c r="J220" s="177"/>
      <c r="K220" s="177"/>
      <c r="L220" s="141" t="str">
        <f>IFERROR(VLOOKUP(J220,'TABELA DE DEFEITOS'!$A$4:$B$1048576,2,0),"")</f>
        <v/>
      </c>
      <c r="M220" s="141" t="str">
        <f>IFERROR(VLOOKUP(J220,'TABELA DE DEFEITOS'!$A$4:$I$1048576,9,0),"")</f>
        <v/>
      </c>
      <c r="N220" s="141"/>
      <c r="O220" s="143"/>
      <c r="P220" s="143"/>
      <c r="Q220" s="144"/>
      <c r="R220" s="145"/>
    </row>
    <row r="221" spans="1:18">
      <c r="A221" s="137" t="str">
        <f t="shared" si="3"/>
        <v/>
      </c>
      <c r="B221" s="138"/>
      <c r="C221" s="141"/>
      <c r="D221" s="141"/>
      <c r="E221" s="140"/>
      <c r="F221" s="141"/>
      <c r="G221" s="141"/>
      <c r="H221" s="142"/>
      <c r="I221" s="142"/>
      <c r="J221" s="177"/>
      <c r="K221" s="177"/>
      <c r="L221" s="141" t="str">
        <f>IFERROR(VLOOKUP(J221,'TABELA DE DEFEITOS'!$A$4:$B$1048576,2,0),"")</f>
        <v/>
      </c>
      <c r="M221" s="141" t="str">
        <f>IFERROR(VLOOKUP(J221,'TABELA DE DEFEITOS'!$A$4:$I$1048576,9,0),"")</f>
        <v/>
      </c>
      <c r="N221" s="141"/>
      <c r="O221" s="143"/>
      <c r="P221" s="143"/>
      <c r="Q221" s="144"/>
      <c r="R221" s="145"/>
    </row>
    <row r="222" spans="1:18">
      <c r="A222" s="137" t="str">
        <f t="shared" si="3"/>
        <v/>
      </c>
      <c r="B222" s="138"/>
      <c r="C222" s="141"/>
      <c r="D222" s="141"/>
      <c r="E222" s="140"/>
      <c r="F222" s="141"/>
      <c r="G222" s="141"/>
      <c r="H222" s="142"/>
      <c r="I222" s="142"/>
      <c r="J222" s="177"/>
      <c r="K222" s="177"/>
      <c r="L222" s="141" t="str">
        <f>IFERROR(VLOOKUP(J222,'TABELA DE DEFEITOS'!$A$4:$B$1048576,2,0),"")</f>
        <v/>
      </c>
      <c r="M222" s="141" t="str">
        <f>IFERROR(VLOOKUP(J222,'TABELA DE DEFEITOS'!$A$4:$I$1048576,9,0),"")</f>
        <v/>
      </c>
      <c r="N222" s="141"/>
      <c r="O222" s="143"/>
      <c r="P222" s="143"/>
      <c r="Q222" s="144"/>
      <c r="R222" s="145"/>
    </row>
    <row r="223" spans="1:18">
      <c r="A223" s="137" t="str">
        <f t="shared" si="3"/>
        <v/>
      </c>
      <c r="B223" s="138"/>
      <c r="C223" s="141"/>
      <c r="D223" s="141"/>
      <c r="E223" s="140"/>
      <c r="F223" s="141"/>
      <c r="G223" s="141"/>
      <c r="H223" s="142"/>
      <c r="I223" s="142"/>
      <c r="J223" s="177"/>
      <c r="K223" s="177"/>
      <c r="L223" s="141" t="str">
        <f>IFERROR(VLOOKUP(J223,'TABELA DE DEFEITOS'!$A$4:$B$1048576,2,0),"")</f>
        <v/>
      </c>
      <c r="M223" s="141" t="str">
        <f>IFERROR(VLOOKUP(J223,'TABELA DE DEFEITOS'!$A$4:$I$1048576,9,0),"")</f>
        <v/>
      </c>
      <c r="N223" s="141"/>
      <c r="O223" s="143"/>
      <c r="P223" s="143"/>
      <c r="Q223" s="144"/>
      <c r="R223" s="145"/>
    </row>
    <row r="224" spans="1:18">
      <c r="A224" s="137" t="str">
        <f t="shared" si="3"/>
        <v/>
      </c>
      <c r="B224" s="138"/>
      <c r="C224" s="141"/>
      <c r="D224" s="141"/>
      <c r="E224" s="140"/>
      <c r="F224" s="141"/>
      <c r="G224" s="141"/>
      <c r="H224" s="142"/>
      <c r="I224" s="142"/>
      <c r="J224" s="177"/>
      <c r="K224" s="177"/>
      <c r="L224" s="141" t="str">
        <f>IFERROR(VLOOKUP(J224,'TABELA DE DEFEITOS'!$A$4:$B$1048576,2,0),"")</f>
        <v/>
      </c>
      <c r="M224" s="141" t="str">
        <f>IFERROR(VLOOKUP(J224,'TABELA DE DEFEITOS'!$A$4:$I$1048576,9,0),"")</f>
        <v/>
      </c>
      <c r="N224" s="141"/>
      <c r="O224" s="143"/>
      <c r="P224" s="143"/>
      <c r="Q224" s="144"/>
      <c r="R224" s="145"/>
    </row>
    <row r="225" spans="1:18">
      <c r="A225" s="137" t="str">
        <f t="shared" si="3"/>
        <v/>
      </c>
      <c r="B225" s="138"/>
      <c r="C225" s="141"/>
      <c r="D225" s="141"/>
      <c r="E225" s="140"/>
      <c r="F225" s="141"/>
      <c r="G225" s="141"/>
      <c r="H225" s="142"/>
      <c r="I225" s="142"/>
      <c r="J225" s="177"/>
      <c r="K225" s="177"/>
      <c r="L225" s="141" t="str">
        <f>IFERROR(VLOOKUP(J225,'TABELA DE DEFEITOS'!$A$4:$B$1048576,2,0),"")</f>
        <v/>
      </c>
      <c r="M225" s="141" t="str">
        <f>IFERROR(VLOOKUP(J225,'TABELA DE DEFEITOS'!$A$4:$I$1048576,9,0),"")</f>
        <v/>
      </c>
      <c r="N225" s="141"/>
      <c r="O225" s="143"/>
      <c r="P225" s="143"/>
      <c r="Q225" s="144"/>
      <c r="R225" s="145"/>
    </row>
    <row r="226" spans="1:18">
      <c r="A226" s="137" t="str">
        <f t="shared" si="3"/>
        <v/>
      </c>
      <c r="B226" s="138"/>
      <c r="C226" s="141"/>
      <c r="D226" s="141"/>
      <c r="E226" s="140"/>
      <c r="F226" s="141"/>
      <c r="G226" s="141"/>
      <c r="H226" s="142"/>
      <c r="I226" s="142"/>
      <c r="J226" s="177"/>
      <c r="K226" s="177"/>
      <c r="L226" s="141" t="str">
        <f>IFERROR(VLOOKUP(J226,'TABELA DE DEFEITOS'!$A$4:$B$1048576,2,0),"")</f>
        <v/>
      </c>
      <c r="M226" s="141" t="str">
        <f>IFERROR(VLOOKUP(J226,'TABELA DE DEFEITOS'!$A$4:$I$1048576,9,0),"")</f>
        <v/>
      </c>
      <c r="N226" s="141"/>
      <c r="O226" s="143"/>
      <c r="P226" s="143"/>
      <c r="Q226" s="144"/>
      <c r="R226" s="145"/>
    </row>
    <row r="227" spans="1:18">
      <c r="A227" s="137" t="str">
        <f t="shared" si="3"/>
        <v/>
      </c>
      <c r="B227" s="138"/>
      <c r="C227" s="141"/>
      <c r="D227" s="141"/>
      <c r="E227" s="140"/>
      <c r="F227" s="141"/>
      <c r="G227" s="141"/>
      <c r="H227" s="142"/>
      <c r="I227" s="142"/>
      <c r="J227" s="177"/>
      <c r="K227" s="177"/>
      <c r="L227" s="141" t="str">
        <f>IFERROR(VLOOKUP(J227,'TABELA DE DEFEITOS'!$A$4:$B$1048576,2,0),"")</f>
        <v/>
      </c>
      <c r="M227" s="141" t="str">
        <f>IFERROR(VLOOKUP(J227,'TABELA DE DEFEITOS'!$A$4:$I$1048576,9,0),"")</f>
        <v/>
      </c>
      <c r="N227" s="141"/>
      <c r="O227" s="143"/>
      <c r="P227" s="143"/>
      <c r="Q227" s="144"/>
      <c r="R227" s="145"/>
    </row>
    <row r="228" spans="1:18">
      <c r="A228" s="137" t="str">
        <f t="shared" si="3"/>
        <v/>
      </c>
      <c r="B228" s="138"/>
      <c r="C228" s="141"/>
      <c r="D228" s="141"/>
      <c r="E228" s="140"/>
      <c r="F228" s="141"/>
      <c r="G228" s="141"/>
      <c r="H228" s="142"/>
      <c r="I228" s="142"/>
      <c r="J228" s="177"/>
      <c r="K228" s="177"/>
      <c r="L228" s="141" t="str">
        <f>IFERROR(VLOOKUP(J228,'TABELA DE DEFEITOS'!$A$4:$B$1048576,2,0),"")</f>
        <v/>
      </c>
      <c r="M228" s="141" t="str">
        <f>IFERROR(VLOOKUP(J228,'TABELA DE DEFEITOS'!$A$4:$I$1048576,9,0),"")</f>
        <v/>
      </c>
      <c r="N228" s="141"/>
      <c r="O228" s="143"/>
      <c r="P228" s="143"/>
      <c r="Q228" s="144"/>
      <c r="R228" s="145"/>
    </row>
    <row r="229" spans="1:18">
      <c r="A229" s="137" t="str">
        <f t="shared" si="3"/>
        <v/>
      </c>
      <c r="B229" s="138"/>
      <c r="C229" s="141"/>
      <c r="D229" s="141"/>
      <c r="E229" s="140"/>
      <c r="F229" s="141"/>
      <c r="G229" s="141"/>
      <c r="H229" s="142"/>
      <c r="I229" s="142"/>
      <c r="J229" s="177"/>
      <c r="K229" s="177"/>
      <c r="L229" s="141" t="str">
        <f>IFERROR(VLOOKUP(J229,'TABELA DE DEFEITOS'!$A$4:$B$1048576,2,0),"")</f>
        <v/>
      </c>
      <c r="M229" s="141" t="str">
        <f>IFERROR(VLOOKUP(J229,'TABELA DE DEFEITOS'!$A$4:$I$1048576,9,0),"")</f>
        <v/>
      </c>
      <c r="N229" s="141"/>
      <c r="O229" s="143"/>
      <c r="P229" s="143"/>
      <c r="Q229" s="144"/>
      <c r="R229" s="145"/>
    </row>
    <row r="230" spans="1:18">
      <c r="A230" s="137" t="str">
        <f t="shared" si="3"/>
        <v/>
      </c>
      <c r="B230" s="138"/>
      <c r="C230" s="141"/>
      <c r="D230" s="141"/>
      <c r="E230" s="140"/>
      <c r="F230" s="141"/>
      <c r="G230" s="141"/>
      <c r="H230" s="142"/>
      <c r="I230" s="142"/>
      <c r="J230" s="177"/>
      <c r="K230" s="177"/>
      <c r="L230" s="141" t="str">
        <f>IFERROR(VLOOKUP(J230,'TABELA DE DEFEITOS'!$A$4:$B$1048576,2,0),"")</f>
        <v/>
      </c>
      <c r="M230" s="141" t="str">
        <f>IFERROR(VLOOKUP(J230,'TABELA DE DEFEITOS'!$A$4:$I$1048576,9,0),"")</f>
        <v/>
      </c>
      <c r="N230" s="141"/>
      <c r="O230" s="143"/>
      <c r="P230" s="143"/>
      <c r="Q230" s="144"/>
      <c r="R230" s="145"/>
    </row>
    <row r="231" spans="1:18">
      <c r="A231" s="137" t="str">
        <f t="shared" si="3"/>
        <v/>
      </c>
      <c r="B231" s="138"/>
      <c r="C231" s="141"/>
      <c r="D231" s="141"/>
      <c r="E231" s="140"/>
      <c r="F231" s="141"/>
      <c r="G231" s="141"/>
      <c r="H231" s="142"/>
      <c r="I231" s="142"/>
      <c r="J231" s="177"/>
      <c r="K231" s="177"/>
      <c r="L231" s="141" t="str">
        <f>IFERROR(VLOOKUP(J231,'TABELA DE DEFEITOS'!$A$4:$B$1048576,2,0),"")</f>
        <v/>
      </c>
      <c r="M231" s="141" t="str">
        <f>IFERROR(VLOOKUP(J231,'TABELA DE DEFEITOS'!$A$4:$I$1048576,9,0),"")</f>
        <v/>
      </c>
      <c r="N231" s="141"/>
      <c r="O231" s="143"/>
      <c r="P231" s="143"/>
      <c r="Q231" s="144"/>
      <c r="R231" s="145"/>
    </row>
    <row r="232" spans="1:18">
      <c r="A232" s="137" t="str">
        <f t="shared" si="3"/>
        <v/>
      </c>
      <c r="B232" s="138"/>
      <c r="C232" s="141"/>
      <c r="D232" s="141"/>
      <c r="E232" s="140"/>
      <c r="F232" s="141"/>
      <c r="G232" s="141"/>
      <c r="H232" s="142"/>
      <c r="I232" s="142"/>
      <c r="J232" s="177"/>
      <c r="K232" s="177"/>
      <c r="L232" s="141" t="str">
        <f>IFERROR(VLOOKUP(J232,'TABELA DE DEFEITOS'!$A$4:$B$1048576,2,0),"")</f>
        <v/>
      </c>
      <c r="M232" s="141" t="str">
        <f>IFERROR(VLOOKUP(J232,'TABELA DE DEFEITOS'!$A$4:$I$1048576,9,0),"")</f>
        <v/>
      </c>
      <c r="N232" s="141"/>
      <c r="O232" s="143"/>
      <c r="P232" s="143"/>
      <c r="Q232" s="144"/>
      <c r="R232" s="145"/>
    </row>
    <row r="233" spans="1:18">
      <c r="A233" s="137" t="str">
        <f t="shared" si="3"/>
        <v/>
      </c>
      <c r="B233" s="138"/>
      <c r="C233" s="141"/>
      <c r="D233" s="141"/>
      <c r="E233" s="140"/>
      <c r="F233" s="141"/>
      <c r="G233" s="141"/>
      <c r="H233" s="142"/>
      <c r="I233" s="142"/>
      <c r="J233" s="177"/>
      <c r="K233" s="177"/>
      <c r="L233" s="141" t="str">
        <f>IFERROR(VLOOKUP(J233,'TABELA DE DEFEITOS'!$A$4:$B$1048576,2,0),"")</f>
        <v/>
      </c>
      <c r="M233" s="141" t="str">
        <f>IFERROR(VLOOKUP(J233,'TABELA DE DEFEITOS'!$A$4:$I$1048576,9,0),"")</f>
        <v/>
      </c>
      <c r="N233" s="141"/>
      <c r="O233" s="143"/>
      <c r="P233" s="143"/>
      <c r="Q233" s="144"/>
      <c r="R233" s="145"/>
    </row>
    <row r="234" spans="1:18">
      <c r="A234" s="137" t="str">
        <f t="shared" si="3"/>
        <v/>
      </c>
      <c r="B234" s="138"/>
      <c r="C234" s="141"/>
      <c r="D234" s="141"/>
      <c r="E234" s="140"/>
      <c r="F234" s="141"/>
      <c r="G234" s="141"/>
      <c r="H234" s="142"/>
      <c r="I234" s="142"/>
      <c r="J234" s="177"/>
      <c r="K234" s="177"/>
      <c r="L234" s="141" t="str">
        <f>IFERROR(VLOOKUP(J234,'TABELA DE DEFEITOS'!$A$4:$B$1048576,2,0),"")</f>
        <v/>
      </c>
      <c r="M234" s="141" t="str">
        <f>IFERROR(VLOOKUP(J234,'TABELA DE DEFEITOS'!$A$4:$I$1048576,9,0),"")</f>
        <v/>
      </c>
      <c r="N234" s="141"/>
      <c r="O234" s="143"/>
      <c r="P234" s="143"/>
      <c r="Q234" s="144"/>
      <c r="R234" s="145"/>
    </row>
    <row r="235" spans="1:18">
      <c r="A235" s="137" t="str">
        <f t="shared" si="3"/>
        <v/>
      </c>
      <c r="B235" s="138"/>
      <c r="C235" s="141"/>
      <c r="D235" s="141"/>
      <c r="E235" s="140"/>
      <c r="F235" s="141"/>
      <c r="G235" s="141"/>
      <c r="H235" s="142"/>
      <c r="I235" s="142"/>
      <c r="J235" s="177"/>
      <c r="K235" s="177"/>
      <c r="L235" s="141" t="str">
        <f>IFERROR(VLOOKUP(J235,'TABELA DE DEFEITOS'!$A$4:$B$1048576,2,0),"")</f>
        <v/>
      </c>
      <c r="M235" s="141" t="str">
        <f>IFERROR(VLOOKUP(J235,'TABELA DE DEFEITOS'!$A$4:$I$1048576,9,0),"")</f>
        <v/>
      </c>
      <c r="N235" s="141"/>
      <c r="O235" s="143"/>
      <c r="P235" s="143"/>
      <c r="Q235" s="144"/>
      <c r="R235" s="145"/>
    </row>
    <row r="236" spans="1:18">
      <c r="A236" s="137" t="str">
        <f t="shared" si="3"/>
        <v/>
      </c>
      <c r="B236" s="138"/>
      <c r="C236" s="141"/>
      <c r="D236" s="141"/>
      <c r="E236" s="140"/>
      <c r="F236" s="141"/>
      <c r="G236" s="141"/>
      <c r="H236" s="142"/>
      <c r="I236" s="142"/>
      <c r="J236" s="177"/>
      <c r="K236" s="177"/>
      <c r="L236" s="141" t="str">
        <f>IFERROR(VLOOKUP(J236,'TABELA DE DEFEITOS'!$A$4:$B$1048576,2,0),"")</f>
        <v/>
      </c>
      <c r="M236" s="141" t="str">
        <f>IFERROR(VLOOKUP(J236,'TABELA DE DEFEITOS'!$A$4:$I$1048576,9,0),"")</f>
        <v/>
      </c>
      <c r="N236" s="141"/>
      <c r="O236" s="143"/>
      <c r="P236" s="143"/>
      <c r="Q236" s="144"/>
      <c r="R236" s="145"/>
    </row>
    <row r="237" spans="1:18">
      <c r="A237" s="137" t="str">
        <f t="shared" si="3"/>
        <v/>
      </c>
      <c r="B237" s="138"/>
      <c r="C237" s="141"/>
      <c r="D237" s="141"/>
      <c r="E237" s="140"/>
      <c r="F237" s="141"/>
      <c r="G237" s="141"/>
      <c r="H237" s="142"/>
      <c r="I237" s="142"/>
      <c r="J237" s="177"/>
      <c r="K237" s="177"/>
      <c r="L237" s="141" t="str">
        <f>IFERROR(VLOOKUP(J237,'TABELA DE DEFEITOS'!$A$4:$B$1048576,2,0),"")</f>
        <v/>
      </c>
      <c r="M237" s="141" t="str">
        <f>IFERROR(VLOOKUP(J237,'TABELA DE DEFEITOS'!$A$4:$I$1048576,9,0),"")</f>
        <v/>
      </c>
      <c r="N237" s="141"/>
      <c r="O237" s="143"/>
      <c r="P237" s="143"/>
      <c r="Q237" s="144"/>
      <c r="R237" s="145"/>
    </row>
    <row r="238" spans="1:18">
      <c r="A238" s="137" t="str">
        <f t="shared" si="3"/>
        <v/>
      </c>
      <c r="B238" s="138"/>
      <c r="C238" s="141"/>
      <c r="D238" s="141"/>
      <c r="E238" s="140"/>
      <c r="F238" s="141"/>
      <c r="G238" s="141"/>
      <c r="H238" s="142"/>
      <c r="I238" s="142"/>
      <c r="J238" s="177"/>
      <c r="K238" s="177"/>
      <c r="L238" s="141" t="str">
        <f>IFERROR(VLOOKUP(J238,'TABELA DE DEFEITOS'!$A$4:$B$1048576,2,0),"")</f>
        <v/>
      </c>
      <c r="M238" s="141" t="str">
        <f>IFERROR(VLOOKUP(J238,'TABELA DE DEFEITOS'!$A$4:$I$1048576,9,0),"")</f>
        <v/>
      </c>
      <c r="N238" s="141"/>
      <c r="O238" s="143"/>
      <c r="P238" s="143"/>
      <c r="Q238" s="144"/>
      <c r="R238" s="145"/>
    </row>
    <row r="239" spans="1:18">
      <c r="A239" s="137" t="str">
        <f t="shared" si="3"/>
        <v/>
      </c>
      <c r="B239" s="138"/>
      <c r="C239" s="141"/>
      <c r="D239" s="141"/>
      <c r="E239" s="140"/>
      <c r="F239" s="141"/>
      <c r="G239" s="141"/>
      <c r="H239" s="142"/>
      <c r="I239" s="142"/>
      <c r="J239" s="177"/>
      <c r="K239" s="177"/>
      <c r="L239" s="141" t="str">
        <f>IFERROR(VLOOKUP(J239,'TABELA DE DEFEITOS'!$A$4:$B$1048576,2,0),"")</f>
        <v/>
      </c>
      <c r="M239" s="141" t="str">
        <f>IFERROR(VLOOKUP(J239,'TABELA DE DEFEITOS'!$A$4:$I$1048576,9,0),"")</f>
        <v/>
      </c>
      <c r="N239" s="141"/>
      <c r="O239" s="143"/>
      <c r="P239" s="143"/>
      <c r="Q239" s="144"/>
      <c r="R239" s="145"/>
    </row>
    <row r="240" spans="1:18">
      <c r="A240" s="137" t="str">
        <f t="shared" si="3"/>
        <v/>
      </c>
      <c r="B240" s="138"/>
      <c r="C240" s="141"/>
      <c r="D240" s="141"/>
      <c r="E240" s="140"/>
      <c r="F240" s="141"/>
      <c r="G240" s="141"/>
      <c r="H240" s="142"/>
      <c r="I240" s="142"/>
      <c r="J240" s="177"/>
      <c r="K240" s="177"/>
      <c r="L240" s="141" t="str">
        <f>IFERROR(VLOOKUP(J240,'TABELA DE DEFEITOS'!$A$4:$B$1048576,2,0),"")</f>
        <v/>
      </c>
      <c r="M240" s="141" t="str">
        <f>IFERROR(VLOOKUP(J240,'TABELA DE DEFEITOS'!$A$4:$I$1048576,9,0),"")</f>
        <v/>
      </c>
      <c r="N240" s="141"/>
      <c r="O240" s="143"/>
      <c r="P240" s="143"/>
      <c r="Q240" s="144"/>
      <c r="R240" s="145"/>
    </row>
    <row r="241" spans="1:18">
      <c r="A241" s="137" t="str">
        <f t="shared" si="3"/>
        <v/>
      </c>
      <c r="B241" s="138"/>
      <c r="C241" s="141"/>
      <c r="D241" s="141"/>
      <c r="E241" s="140"/>
      <c r="F241" s="141"/>
      <c r="G241" s="141"/>
      <c r="H241" s="142"/>
      <c r="I241" s="142"/>
      <c r="J241" s="177"/>
      <c r="K241" s="177"/>
      <c r="L241" s="141" t="str">
        <f>IFERROR(VLOOKUP(J241,'TABELA DE DEFEITOS'!$A$4:$B$1048576,2,0),"")</f>
        <v/>
      </c>
      <c r="M241" s="141" t="str">
        <f>IFERROR(VLOOKUP(J241,'TABELA DE DEFEITOS'!$A$4:$I$1048576,9,0),"")</f>
        <v/>
      </c>
      <c r="N241" s="141"/>
      <c r="O241" s="143"/>
      <c r="P241" s="143"/>
      <c r="Q241" s="144"/>
      <c r="R241" s="145"/>
    </row>
    <row r="242" spans="1:18">
      <c r="A242" s="137" t="str">
        <f t="shared" si="3"/>
        <v/>
      </c>
      <c r="B242" s="138"/>
      <c r="C242" s="141"/>
      <c r="D242" s="141"/>
      <c r="E242" s="140"/>
      <c r="F242" s="141"/>
      <c r="G242" s="141"/>
      <c r="H242" s="142"/>
      <c r="I242" s="142"/>
      <c r="J242" s="177"/>
      <c r="K242" s="177"/>
      <c r="L242" s="141" t="str">
        <f>IFERROR(VLOOKUP(J242,'TABELA DE DEFEITOS'!$A$4:$B$1048576,2,0),"")</f>
        <v/>
      </c>
      <c r="M242" s="141" t="str">
        <f>IFERROR(VLOOKUP(J242,'TABELA DE DEFEITOS'!$A$4:$I$1048576,9,0),"")</f>
        <v/>
      </c>
      <c r="N242" s="141"/>
      <c r="O242" s="143"/>
      <c r="P242" s="143"/>
      <c r="Q242" s="144"/>
      <c r="R242" s="145"/>
    </row>
    <row r="243" spans="1:18">
      <c r="A243" s="137" t="str">
        <f t="shared" si="3"/>
        <v/>
      </c>
      <c r="B243" s="138"/>
      <c r="C243" s="141"/>
      <c r="D243" s="141"/>
      <c r="E243" s="140"/>
      <c r="F243" s="141"/>
      <c r="G243" s="141"/>
      <c r="H243" s="142"/>
      <c r="I243" s="142"/>
      <c r="J243" s="177"/>
      <c r="K243" s="177"/>
      <c r="L243" s="141" t="str">
        <f>IFERROR(VLOOKUP(J243,'TABELA DE DEFEITOS'!$A$4:$B$1048576,2,0),"")</f>
        <v/>
      </c>
      <c r="M243" s="141" t="str">
        <f>IFERROR(VLOOKUP(J243,'TABELA DE DEFEITOS'!$A$4:$I$1048576,9,0),"")</f>
        <v/>
      </c>
      <c r="N243" s="141"/>
      <c r="O243" s="143"/>
      <c r="P243" s="143"/>
      <c r="Q243" s="144"/>
      <c r="R243" s="145"/>
    </row>
    <row r="244" spans="1:18">
      <c r="A244" s="137" t="str">
        <f t="shared" si="3"/>
        <v/>
      </c>
      <c r="B244" s="138"/>
      <c r="C244" s="141"/>
      <c r="D244" s="141"/>
      <c r="E244" s="140"/>
      <c r="F244" s="141"/>
      <c r="G244" s="141"/>
      <c r="H244" s="142"/>
      <c r="I244" s="142"/>
      <c r="J244" s="177"/>
      <c r="K244" s="177"/>
      <c r="L244" s="141" t="str">
        <f>IFERROR(VLOOKUP(J244,'TABELA DE DEFEITOS'!$A$4:$B$1048576,2,0),"")</f>
        <v/>
      </c>
      <c r="M244" s="141" t="str">
        <f>IFERROR(VLOOKUP(J244,'TABELA DE DEFEITOS'!$A$4:$I$1048576,9,0),"")</f>
        <v/>
      </c>
      <c r="N244" s="141"/>
      <c r="O244" s="143"/>
      <c r="P244" s="143"/>
      <c r="Q244" s="144"/>
      <c r="R244" s="145"/>
    </row>
    <row r="245" spans="1:18">
      <c r="A245" s="137" t="str">
        <f t="shared" si="3"/>
        <v/>
      </c>
      <c r="B245" s="138"/>
      <c r="C245" s="141"/>
      <c r="D245" s="141"/>
      <c r="E245" s="140"/>
      <c r="F245" s="141"/>
      <c r="G245" s="141"/>
      <c r="H245" s="142"/>
      <c r="I245" s="142"/>
      <c r="J245" s="177"/>
      <c r="K245" s="177"/>
      <c r="L245" s="141" t="str">
        <f>IFERROR(VLOOKUP(J245,'TABELA DE DEFEITOS'!$A$4:$B$1048576,2,0),"")</f>
        <v/>
      </c>
      <c r="M245" s="141" t="str">
        <f>IFERROR(VLOOKUP(J245,'TABELA DE DEFEITOS'!$A$4:$I$1048576,9,0),"")</f>
        <v/>
      </c>
      <c r="N245" s="141"/>
      <c r="O245" s="143"/>
      <c r="P245" s="143"/>
      <c r="Q245" s="144"/>
      <c r="R245" s="145"/>
    </row>
    <row r="246" spans="1:18">
      <c r="A246" s="137" t="str">
        <f t="shared" si="3"/>
        <v/>
      </c>
      <c r="B246" s="138"/>
      <c r="C246" s="141"/>
      <c r="D246" s="141"/>
      <c r="E246" s="140"/>
      <c r="F246" s="141"/>
      <c r="G246" s="141"/>
      <c r="H246" s="142"/>
      <c r="I246" s="142"/>
      <c r="J246" s="177"/>
      <c r="K246" s="177"/>
      <c r="L246" s="141" t="str">
        <f>IFERROR(VLOOKUP(J246,'TABELA DE DEFEITOS'!$A$4:$B$1048576,2,0),"")</f>
        <v/>
      </c>
      <c r="M246" s="141" t="str">
        <f>IFERROR(VLOOKUP(J246,'TABELA DE DEFEITOS'!$A$4:$I$1048576,9,0),"")</f>
        <v/>
      </c>
      <c r="N246" s="141"/>
      <c r="O246" s="143"/>
      <c r="P246" s="143"/>
      <c r="Q246" s="144"/>
      <c r="R246" s="145"/>
    </row>
    <row r="247" spans="1:18">
      <c r="A247" s="137" t="str">
        <f t="shared" si="3"/>
        <v/>
      </c>
      <c r="B247" s="138"/>
      <c r="C247" s="141"/>
      <c r="D247" s="141"/>
      <c r="E247" s="140"/>
      <c r="F247" s="141"/>
      <c r="G247" s="141"/>
      <c r="H247" s="142"/>
      <c r="I247" s="142"/>
      <c r="J247" s="177"/>
      <c r="K247" s="177"/>
      <c r="L247" s="141" t="str">
        <f>IFERROR(VLOOKUP(J247,'TABELA DE DEFEITOS'!$A$4:$B$1048576,2,0),"")</f>
        <v/>
      </c>
      <c r="M247" s="141" t="str">
        <f>IFERROR(VLOOKUP(J247,'TABELA DE DEFEITOS'!$A$4:$I$1048576,9,0),"")</f>
        <v/>
      </c>
      <c r="N247" s="141"/>
      <c r="O247" s="143"/>
      <c r="P247" s="143"/>
      <c r="Q247" s="144"/>
      <c r="R247" s="145"/>
    </row>
    <row r="248" spans="1:18">
      <c r="A248" s="137" t="str">
        <f t="shared" si="3"/>
        <v/>
      </c>
      <c r="B248" s="138"/>
      <c r="C248" s="141"/>
      <c r="D248" s="141"/>
      <c r="E248" s="140"/>
      <c r="F248" s="141"/>
      <c r="G248" s="141"/>
      <c r="H248" s="142"/>
      <c r="I248" s="142"/>
      <c r="J248" s="177"/>
      <c r="K248" s="177"/>
      <c r="L248" s="141" t="str">
        <f>IFERROR(VLOOKUP(J248,'TABELA DE DEFEITOS'!$A$4:$B$1048576,2,0),"")</f>
        <v/>
      </c>
      <c r="M248" s="141" t="str">
        <f>IFERROR(VLOOKUP(J248,'TABELA DE DEFEITOS'!$A$4:$I$1048576,9,0),"")</f>
        <v/>
      </c>
      <c r="N248" s="141"/>
      <c r="O248" s="143"/>
      <c r="P248" s="143"/>
      <c r="Q248" s="144"/>
      <c r="R248" s="145"/>
    </row>
    <row r="249" spans="1:18">
      <c r="A249" s="137" t="str">
        <f t="shared" si="3"/>
        <v/>
      </c>
      <c r="B249" s="138"/>
      <c r="C249" s="141"/>
      <c r="D249" s="141"/>
      <c r="E249" s="140"/>
      <c r="F249" s="141"/>
      <c r="G249" s="141"/>
      <c r="H249" s="142"/>
      <c r="I249" s="142"/>
      <c r="J249" s="177"/>
      <c r="K249" s="177"/>
      <c r="L249" s="141" t="str">
        <f>IFERROR(VLOOKUP(J249,'TABELA DE DEFEITOS'!$A$4:$B$1048576,2,0),"")</f>
        <v/>
      </c>
      <c r="M249" s="141" t="str">
        <f>IFERROR(VLOOKUP(J249,'TABELA DE DEFEITOS'!$A$4:$I$1048576,9,0),"")</f>
        <v/>
      </c>
      <c r="N249" s="141"/>
      <c r="O249" s="143"/>
      <c r="P249" s="143"/>
      <c r="Q249" s="144"/>
      <c r="R249" s="145"/>
    </row>
    <row r="250" spans="1:18">
      <c r="A250" s="137" t="str">
        <f t="shared" si="3"/>
        <v/>
      </c>
      <c r="B250" s="138"/>
      <c r="C250" s="141"/>
      <c r="D250" s="141"/>
      <c r="E250" s="140"/>
      <c r="F250" s="141"/>
      <c r="G250" s="141"/>
      <c r="H250" s="142"/>
      <c r="I250" s="142"/>
      <c r="J250" s="177"/>
      <c r="K250" s="177"/>
      <c r="L250" s="141" t="str">
        <f>IFERROR(VLOOKUP(J250,'TABELA DE DEFEITOS'!$A$4:$B$1048576,2,0),"")</f>
        <v/>
      </c>
      <c r="M250" s="141" t="str">
        <f>IFERROR(VLOOKUP(J250,'TABELA DE DEFEITOS'!$A$4:$I$1048576,9,0),"")</f>
        <v/>
      </c>
      <c r="N250" s="141"/>
      <c r="O250" s="143"/>
      <c r="P250" s="143"/>
      <c r="Q250" s="144"/>
      <c r="R250" s="145"/>
    </row>
    <row r="251" spans="1:18">
      <c r="A251" s="137" t="str">
        <f t="shared" si="3"/>
        <v/>
      </c>
      <c r="B251" s="138"/>
      <c r="C251" s="141"/>
      <c r="D251" s="141"/>
      <c r="E251" s="140"/>
      <c r="F251" s="141"/>
      <c r="G251" s="141"/>
      <c r="H251" s="142"/>
      <c r="I251" s="142"/>
      <c r="J251" s="177"/>
      <c r="K251" s="177"/>
      <c r="L251" s="141" t="str">
        <f>IFERROR(VLOOKUP(J251,'TABELA DE DEFEITOS'!$A$4:$B$1048576,2,0),"")</f>
        <v/>
      </c>
      <c r="M251" s="141" t="str">
        <f>IFERROR(VLOOKUP(J251,'TABELA DE DEFEITOS'!$A$4:$I$1048576,9,0),"")</f>
        <v/>
      </c>
      <c r="N251" s="141"/>
      <c r="O251" s="143"/>
      <c r="P251" s="143"/>
      <c r="Q251" s="144"/>
      <c r="R251" s="145"/>
    </row>
    <row r="252" spans="1:18">
      <c r="A252" s="137" t="str">
        <f t="shared" si="3"/>
        <v/>
      </c>
      <c r="B252" s="138"/>
      <c r="C252" s="141"/>
      <c r="D252" s="141"/>
      <c r="E252" s="140"/>
      <c r="F252" s="141"/>
      <c r="G252" s="141"/>
      <c r="H252" s="142"/>
      <c r="I252" s="142"/>
      <c r="J252" s="177"/>
      <c r="K252" s="177"/>
      <c r="L252" s="141" t="str">
        <f>IFERROR(VLOOKUP(J252,'TABELA DE DEFEITOS'!$A$4:$B$1048576,2,0),"")</f>
        <v/>
      </c>
      <c r="M252" s="141" t="str">
        <f>IFERROR(VLOOKUP(J252,'TABELA DE DEFEITOS'!$A$4:$I$1048576,9,0),"")</f>
        <v/>
      </c>
      <c r="N252" s="141"/>
      <c r="O252" s="143"/>
      <c r="P252" s="143"/>
      <c r="Q252" s="144"/>
      <c r="R252" s="145"/>
    </row>
    <row r="253" spans="1:18">
      <c r="A253" s="137" t="str">
        <f t="shared" si="3"/>
        <v/>
      </c>
      <c r="B253" s="138"/>
      <c r="C253" s="141"/>
      <c r="D253" s="141"/>
      <c r="E253" s="140"/>
      <c r="F253" s="141"/>
      <c r="G253" s="141"/>
      <c r="H253" s="142"/>
      <c r="I253" s="142"/>
      <c r="J253" s="177"/>
      <c r="K253" s="177"/>
      <c r="L253" s="141" t="str">
        <f>IFERROR(VLOOKUP(J253,'TABELA DE DEFEITOS'!$A$4:$B$1048576,2,0),"")</f>
        <v/>
      </c>
      <c r="M253" s="141" t="str">
        <f>IFERROR(VLOOKUP(J253,'TABELA DE DEFEITOS'!$A$4:$I$1048576,9,0),"")</f>
        <v/>
      </c>
      <c r="N253" s="141"/>
      <c r="O253" s="143"/>
      <c r="P253" s="143"/>
      <c r="Q253" s="144"/>
      <c r="R253" s="145"/>
    </row>
    <row r="254" spans="1:18">
      <c r="A254" s="137" t="str">
        <f t="shared" si="3"/>
        <v/>
      </c>
      <c r="B254" s="138"/>
      <c r="C254" s="141"/>
      <c r="D254" s="141"/>
      <c r="E254" s="140"/>
      <c r="F254" s="141"/>
      <c r="G254" s="141"/>
      <c r="H254" s="142"/>
      <c r="I254" s="142"/>
      <c r="J254" s="177"/>
      <c r="K254" s="177"/>
      <c r="L254" s="141" t="str">
        <f>IFERROR(VLOOKUP(J254,'TABELA DE DEFEITOS'!$A$4:$B$1048576,2,0),"")</f>
        <v/>
      </c>
      <c r="M254" s="141" t="str">
        <f>IFERROR(VLOOKUP(J254,'TABELA DE DEFEITOS'!$A$4:$I$1048576,9,0),"")</f>
        <v/>
      </c>
      <c r="N254" s="141"/>
      <c r="O254" s="143"/>
      <c r="P254" s="143"/>
      <c r="Q254" s="144"/>
      <c r="R254" s="145"/>
    </row>
    <row r="255" spans="1:18">
      <c r="A255" s="137" t="str">
        <f t="shared" si="3"/>
        <v/>
      </c>
      <c r="B255" s="138"/>
      <c r="C255" s="141"/>
      <c r="D255" s="141"/>
      <c r="E255" s="140"/>
      <c r="F255" s="141"/>
      <c r="G255" s="141"/>
      <c r="H255" s="142"/>
      <c r="I255" s="142"/>
      <c r="J255" s="177"/>
      <c r="K255" s="177"/>
      <c r="L255" s="141" t="str">
        <f>IFERROR(VLOOKUP(J255,'TABELA DE DEFEITOS'!$A$4:$B$1048576,2,0),"")</f>
        <v/>
      </c>
      <c r="M255" s="141" t="str">
        <f>IFERROR(VLOOKUP(J255,'TABELA DE DEFEITOS'!$A$4:$I$1048576,9,0),"")</f>
        <v/>
      </c>
      <c r="N255" s="141"/>
      <c r="O255" s="143"/>
      <c r="P255" s="143"/>
      <c r="Q255" s="144"/>
      <c r="R255" s="145"/>
    </row>
    <row r="256" spans="1:18">
      <c r="A256" s="137" t="str">
        <f t="shared" si="3"/>
        <v/>
      </c>
      <c r="B256" s="138"/>
      <c r="C256" s="141"/>
      <c r="D256" s="141"/>
      <c r="E256" s="140"/>
      <c r="F256" s="141"/>
      <c r="G256" s="141"/>
      <c r="H256" s="142"/>
      <c r="I256" s="142"/>
      <c r="J256" s="177"/>
      <c r="K256" s="177"/>
      <c r="L256" s="141" t="str">
        <f>IFERROR(VLOOKUP(J256,'TABELA DE DEFEITOS'!$A$4:$B$1048576,2,0),"")</f>
        <v/>
      </c>
      <c r="M256" s="141" t="str">
        <f>IFERROR(VLOOKUP(J256,'TABELA DE DEFEITOS'!$A$4:$I$1048576,9,0),"")</f>
        <v/>
      </c>
      <c r="N256" s="141"/>
      <c r="O256" s="143"/>
      <c r="P256" s="143"/>
      <c r="Q256" s="144"/>
      <c r="R256" s="145"/>
    </row>
    <row r="257" spans="1:18">
      <c r="A257" s="137" t="str">
        <f t="shared" si="3"/>
        <v/>
      </c>
      <c r="B257" s="138"/>
      <c r="C257" s="141"/>
      <c r="D257" s="141"/>
      <c r="E257" s="140"/>
      <c r="F257" s="141"/>
      <c r="G257" s="141"/>
      <c r="H257" s="142"/>
      <c r="I257" s="142"/>
      <c r="J257" s="177"/>
      <c r="K257" s="177"/>
      <c r="L257" s="141" t="str">
        <f>IFERROR(VLOOKUP(J257,'TABELA DE DEFEITOS'!$A$4:$B$1048576,2,0),"")</f>
        <v/>
      </c>
      <c r="M257" s="141" t="str">
        <f>IFERROR(VLOOKUP(J257,'TABELA DE DEFEITOS'!$A$4:$I$1048576,9,0),"")</f>
        <v/>
      </c>
      <c r="N257" s="141"/>
      <c r="O257" s="143"/>
      <c r="P257" s="143"/>
      <c r="Q257" s="144"/>
      <c r="R257" s="145"/>
    </row>
    <row r="258" spans="1:18">
      <c r="A258" s="137" t="str">
        <f t="shared" si="3"/>
        <v/>
      </c>
      <c r="B258" s="138"/>
      <c r="C258" s="141"/>
      <c r="D258" s="141"/>
      <c r="E258" s="140"/>
      <c r="F258" s="141"/>
      <c r="G258" s="141"/>
      <c r="H258" s="142"/>
      <c r="I258" s="142"/>
      <c r="J258" s="177"/>
      <c r="K258" s="177"/>
      <c r="L258" s="141" t="str">
        <f>IFERROR(VLOOKUP(J258,'TABELA DE DEFEITOS'!$A$4:$B$1048576,2,0),"")</f>
        <v/>
      </c>
      <c r="M258" s="141" t="str">
        <f>IFERROR(VLOOKUP(J258,'TABELA DE DEFEITOS'!$A$4:$I$1048576,9,0),"")</f>
        <v/>
      </c>
      <c r="N258" s="141"/>
      <c r="O258" s="143"/>
      <c r="P258" s="143"/>
      <c r="Q258" s="144"/>
      <c r="R258" s="145"/>
    </row>
    <row r="259" spans="1:18">
      <c r="A259" s="137" t="str">
        <f t="shared" si="3"/>
        <v/>
      </c>
      <c r="B259" s="138"/>
      <c r="C259" s="141"/>
      <c r="D259" s="141"/>
      <c r="E259" s="140"/>
      <c r="F259" s="141"/>
      <c r="G259" s="141"/>
      <c r="H259" s="142"/>
      <c r="I259" s="142"/>
      <c r="J259" s="177"/>
      <c r="K259" s="177"/>
      <c r="L259" s="141" t="str">
        <f>IFERROR(VLOOKUP(J259,'TABELA DE DEFEITOS'!$A$4:$B$1048576,2,0),"")</f>
        <v/>
      </c>
      <c r="M259" s="141" t="str">
        <f>IFERROR(VLOOKUP(J259,'TABELA DE DEFEITOS'!$A$4:$I$1048576,9,0),"")</f>
        <v/>
      </c>
      <c r="N259" s="141"/>
      <c r="O259" s="143"/>
      <c r="P259" s="143"/>
      <c r="Q259" s="144"/>
      <c r="R259" s="145"/>
    </row>
    <row r="260" spans="1:18">
      <c r="A260" s="137" t="str">
        <f t="shared" si="3"/>
        <v/>
      </c>
      <c r="B260" s="138"/>
      <c r="C260" s="141"/>
      <c r="D260" s="141"/>
      <c r="E260" s="140"/>
      <c r="F260" s="141"/>
      <c r="G260" s="141"/>
      <c r="H260" s="142"/>
      <c r="I260" s="142"/>
      <c r="J260" s="177"/>
      <c r="K260" s="177"/>
      <c r="L260" s="141" t="str">
        <f>IFERROR(VLOOKUP(J260,'TABELA DE DEFEITOS'!$A$4:$B$1048576,2,0),"")</f>
        <v/>
      </c>
      <c r="M260" s="141" t="str">
        <f>IFERROR(VLOOKUP(J260,'TABELA DE DEFEITOS'!$A$4:$I$1048576,9,0),"")</f>
        <v/>
      </c>
      <c r="N260" s="141"/>
      <c r="O260" s="143"/>
      <c r="P260" s="143"/>
      <c r="Q260" s="144"/>
      <c r="R260" s="145"/>
    </row>
    <row r="261" spans="1:18">
      <c r="A261" s="137" t="str">
        <f t="shared" si="3"/>
        <v/>
      </c>
      <c r="B261" s="138"/>
      <c r="C261" s="141"/>
      <c r="D261" s="141"/>
      <c r="E261" s="140"/>
      <c r="F261" s="141"/>
      <c r="G261" s="141"/>
      <c r="H261" s="142"/>
      <c r="I261" s="142"/>
      <c r="J261" s="177"/>
      <c r="K261" s="177"/>
      <c r="L261" s="141" t="str">
        <f>IFERROR(VLOOKUP(J261,'TABELA DE DEFEITOS'!$A$4:$B$1048576,2,0),"")</f>
        <v/>
      </c>
      <c r="M261" s="141" t="str">
        <f>IFERROR(VLOOKUP(J261,'TABELA DE DEFEITOS'!$A$4:$I$1048576,9,0),"")</f>
        <v/>
      </c>
      <c r="N261" s="141"/>
      <c r="O261" s="143"/>
      <c r="P261" s="143"/>
      <c r="Q261" s="144"/>
      <c r="R261" s="145"/>
    </row>
    <row r="262" spans="1:18">
      <c r="A262" s="137" t="str">
        <f t="shared" si="3"/>
        <v/>
      </c>
      <c r="B262" s="138"/>
      <c r="C262" s="141"/>
      <c r="D262" s="141"/>
      <c r="E262" s="140"/>
      <c r="F262" s="141"/>
      <c r="G262" s="141"/>
      <c r="H262" s="142"/>
      <c r="I262" s="142"/>
      <c r="J262" s="177"/>
      <c r="K262" s="177"/>
      <c r="L262" s="141" t="str">
        <f>IFERROR(VLOOKUP(J262,'TABELA DE DEFEITOS'!$A$4:$B$1048576,2,0),"")</f>
        <v/>
      </c>
      <c r="M262" s="141" t="str">
        <f>IFERROR(VLOOKUP(J262,'TABELA DE DEFEITOS'!$A$4:$I$1048576,9,0),"")</f>
        <v/>
      </c>
      <c r="N262" s="141"/>
      <c r="O262" s="143"/>
      <c r="P262" s="143"/>
      <c r="Q262" s="144"/>
      <c r="R262" s="145"/>
    </row>
    <row r="263" spans="1:18">
      <c r="A263" s="137" t="str">
        <f t="shared" si="3"/>
        <v/>
      </c>
      <c r="B263" s="138"/>
      <c r="C263" s="141"/>
      <c r="D263" s="141"/>
      <c r="E263" s="140"/>
      <c r="F263" s="141"/>
      <c r="G263" s="141"/>
      <c r="H263" s="142"/>
      <c r="I263" s="142"/>
      <c r="J263" s="177"/>
      <c r="K263" s="177"/>
      <c r="L263" s="141" t="str">
        <f>IFERROR(VLOOKUP(J263,'TABELA DE DEFEITOS'!$A$4:$B$1048576,2,0),"")</f>
        <v/>
      </c>
      <c r="M263" s="141" t="str">
        <f>IFERROR(VLOOKUP(J263,'TABELA DE DEFEITOS'!$A$4:$I$1048576,9,0),"")</f>
        <v/>
      </c>
      <c r="N263" s="141"/>
      <c r="O263" s="143"/>
      <c r="P263" s="143"/>
      <c r="Q263" s="144"/>
      <c r="R263" s="145"/>
    </row>
    <row r="264" spans="1:18">
      <c r="A264" s="137" t="str">
        <f t="shared" si="3"/>
        <v/>
      </c>
      <c r="B264" s="138"/>
      <c r="C264" s="141"/>
      <c r="D264" s="141"/>
      <c r="E264" s="140"/>
      <c r="F264" s="141"/>
      <c r="G264" s="141"/>
      <c r="H264" s="142"/>
      <c r="I264" s="142"/>
      <c r="J264" s="177"/>
      <c r="K264" s="177"/>
      <c r="L264" s="141" t="str">
        <f>IFERROR(VLOOKUP(J264,'TABELA DE DEFEITOS'!$A$4:$B$1048576,2,0),"")</f>
        <v/>
      </c>
      <c r="M264" s="141" t="str">
        <f>IFERROR(VLOOKUP(J264,'TABELA DE DEFEITOS'!$A$4:$I$1048576,9,0),"")</f>
        <v/>
      </c>
      <c r="N264" s="141"/>
      <c r="O264" s="143"/>
      <c r="P264" s="143"/>
      <c r="Q264" s="144"/>
      <c r="R264" s="145"/>
    </row>
    <row r="265" spans="1:18">
      <c r="A265" s="137" t="str">
        <f t="shared" si="3"/>
        <v/>
      </c>
      <c r="B265" s="138"/>
      <c r="C265" s="141"/>
      <c r="D265" s="141"/>
      <c r="E265" s="140"/>
      <c r="F265" s="141"/>
      <c r="G265" s="141"/>
      <c r="H265" s="142"/>
      <c r="I265" s="142"/>
      <c r="J265" s="177"/>
      <c r="K265" s="177"/>
      <c r="L265" s="141" t="str">
        <f>IFERROR(VLOOKUP(J265,'TABELA DE DEFEITOS'!$A$4:$B$1048576,2,0),"")</f>
        <v/>
      </c>
      <c r="M265" s="141" t="str">
        <f>IFERROR(VLOOKUP(J265,'TABELA DE DEFEITOS'!$A$4:$I$1048576,9,0),"")</f>
        <v/>
      </c>
      <c r="N265" s="141"/>
      <c r="O265" s="143"/>
      <c r="P265" s="143"/>
      <c r="Q265" s="144"/>
      <c r="R265" s="145"/>
    </row>
    <row r="266" spans="1:18">
      <c r="A266" s="137" t="str">
        <f t="shared" si="3"/>
        <v/>
      </c>
      <c r="B266" s="138"/>
      <c r="C266" s="141"/>
      <c r="D266" s="141"/>
      <c r="E266" s="140"/>
      <c r="F266" s="141"/>
      <c r="G266" s="141"/>
      <c r="H266" s="142"/>
      <c r="I266" s="142"/>
      <c r="J266" s="177"/>
      <c r="K266" s="177"/>
      <c r="L266" s="141" t="str">
        <f>IFERROR(VLOOKUP(J266,'TABELA DE DEFEITOS'!$A$4:$B$1048576,2,0),"")</f>
        <v/>
      </c>
      <c r="M266" s="141" t="str">
        <f>IFERROR(VLOOKUP(J266,'TABELA DE DEFEITOS'!$A$4:$I$1048576,9,0),"")</f>
        <v/>
      </c>
      <c r="N266" s="141"/>
      <c r="O266" s="143"/>
      <c r="P266" s="143"/>
      <c r="Q266" s="144"/>
      <c r="R266" s="145"/>
    </row>
    <row r="267" spans="1:18">
      <c r="A267" s="137" t="str">
        <f t="shared" si="3"/>
        <v/>
      </c>
      <c r="B267" s="138"/>
      <c r="C267" s="141"/>
      <c r="D267" s="141"/>
      <c r="E267" s="140"/>
      <c r="F267" s="141"/>
      <c r="G267" s="141"/>
      <c r="H267" s="142"/>
      <c r="I267" s="142"/>
      <c r="J267" s="177"/>
      <c r="K267" s="177"/>
      <c r="L267" s="141" t="str">
        <f>IFERROR(VLOOKUP(J267,'TABELA DE DEFEITOS'!$A$4:$B$1048576,2,0),"")</f>
        <v/>
      </c>
      <c r="M267" s="141" t="str">
        <f>IFERROR(VLOOKUP(J267,'TABELA DE DEFEITOS'!$A$4:$I$1048576,9,0),"")</f>
        <v/>
      </c>
      <c r="N267" s="141"/>
      <c r="O267" s="143"/>
      <c r="P267" s="143"/>
      <c r="Q267" s="144"/>
      <c r="R267" s="145"/>
    </row>
    <row r="268" spans="1:18">
      <c r="A268" s="137" t="str">
        <f t="shared" ref="A268:A331" si="4">IF(G268="","",A267+1)</f>
        <v/>
      </c>
      <c r="B268" s="138"/>
      <c r="C268" s="141"/>
      <c r="D268" s="141"/>
      <c r="E268" s="140"/>
      <c r="F268" s="141"/>
      <c r="G268" s="141"/>
      <c r="H268" s="142"/>
      <c r="I268" s="142"/>
      <c r="J268" s="177"/>
      <c r="K268" s="177"/>
      <c r="L268" s="141" t="str">
        <f>IFERROR(VLOOKUP(J268,'TABELA DE DEFEITOS'!$A$4:$B$1048576,2,0),"")</f>
        <v/>
      </c>
      <c r="M268" s="141" t="str">
        <f>IFERROR(VLOOKUP(J268,'TABELA DE DEFEITOS'!$A$4:$I$1048576,9,0),"")</f>
        <v/>
      </c>
      <c r="N268" s="141"/>
      <c r="O268" s="143"/>
      <c r="P268" s="143"/>
      <c r="Q268" s="144"/>
      <c r="R268" s="145"/>
    </row>
    <row r="269" spans="1:18">
      <c r="A269" s="137" t="str">
        <f t="shared" si="4"/>
        <v/>
      </c>
      <c r="B269" s="138"/>
      <c r="C269" s="141"/>
      <c r="D269" s="141"/>
      <c r="E269" s="140"/>
      <c r="F269" s="141"/>
      <c r="G269" s="141"/>
      <c r="H269" s="142"/>
      <c r="I269" s="142"/>
      <c r="J269" s="177"/>
      <c r="K269" s="177"/>
      <c r="L269" s="141" t="str">
        <f>IFERROR(VLOOKUP(J269,'TABELA DE DEFEITOS'!$A$4:$B$1048576,2,0),"")</f>
        <v/>
      </c>
      <c r="M269" s="141" t="str">
        <f>IFERROR(VLOOKUP(J269,'TABELA DE DEFEITOS'!$A$4:$I$1048576,9,0),"")</f>
        <v/>
      </c>
      <c r="N269" s="141"/>
      <c r="O269" s="143"/>
      <c r="P269" s="143"/>
      <c r="Q269" s="144"/>
      <c r="R269" s="145"/>
    </row>
    <row r="270" spans="1:18">
      <c r="A270" s="137" t="str">
        <f t="shared" si="4"/>
        <v/>
      </c>
      <c r="B270" s="138"/>
      <c r="C270" s="141"/>
      <c r="D270" s="141"/>
      <c r="E270" s="140"/>
      <c r="F270" s="141"/>
      <c r="G270" s="141"/>
      <c r="H270" s="142"/>
      <c r="I270" s="142"/>
      <c r="J270" s="177"/>
      <c r="K270" s="177"/>
      <c r="L270" s="141" t="str">
        <f>IFERROR(VLOOKUP(J270,'TABELA DE DEFEITOS'!$A$4:$B$1048576,2,0),"")</f>
        <v/>
      </c>
      <c r="M270" s="141" t="str">
        <f>IFERROR(VLOOKUP(J270,'TABELA DE DEFEITOS'!$A$4:$I$1048576,9,0),"")</f>
        <v/>
      </c>
      <c r="N270" s="141"/>
      <c r="O270" s="143"/>
      <c r="P270" s="143"/>
      <c r="Q270" s="144"/>
      <c r="R270" s="145"/>
    </row>
    <row r="271" spans="1:18">
      <c r="A271" s="137" t="str">
        <f t="shared" si="4"/>
        <v/>
      </c>
      <c r="B271" s="138"/>
      <c r="C271" s="141"/>
      <c r="D271" s="141"/>
      <c r="E271" s="140"/>
      <c r="F271" s="141"/>
      <c r="G271" s="141"/>
      <c r="H271" s="142"/>
      <c r="I271" s="142"/>
      <c r="J271" s="177"/>
      <c r="K271" s="177"/>
      <c r="L271" s="141" t="str">
        <f>IFERROR(VLOOKUP(J271,'TABELA DE DEFEITOS'!$A$4:$B$1048576,2,0),"")</f>
        <v/>
      </c>
      <c r="M271" s="141" t="str">
        <f>IFERROR(VLOOKUP(J271,'TABELA DE DEFEITOS'!$A$4:$I$1048576,9,0),"")</f>
        <v/>
      </c>
      <c r="N271" s="141"/>
      <c r="O271" s="143"/>
      <c r="P271" s="143"/>
      <c r="Q271" s="144"/>
      <c r="R271" s="145"/>
    </row>
    <row r="272" spans="1:18">
      <c r="A272" s="137" t="str">
        <f t="shared" si="4"/>
        <v/>
      </c>
      <c r="B272" s="138"/>
      <c r="C272" s="141"/>
      <c r="D272" s="141"/>
      <c r="E272" s="140"/>
      <c r="F272" s="141"/>
      <c r="G272" s="141"/>
      <c r="H272" s="142"/>
      <c r="I272" s="142"/>
      <c r="J272" s="177"/>
      <c r="K272" s="177"/>
      <c r="L272" s="141" t="str">
        <f>IFERROR(VLOOKUP(J272,'TABELA DE DEFEITOS'!$A$4:$B$1048576,2,0),"")</f>
        <v/>
      </c>
      <c r="M272" s="141" t="str">
        <f>IFERROR(VLOOKUP(J272,'TABELA DE DEFEITOS'!$A$4:$I$1048576,9,0),"")</f>
        <v/>
      </c>
      <c r="N272" s="141"/>
      <c r="O272" s="143"/>
      <c r="P272" s="143"/>
      <c r="Q272" s="144"/>
      <c r="R272" s="145"/>
    </row>
    <row r="273" spans="1:18">
      <c r="A273" s="137" t="str">
        <f t="shared" si="4"/>
        <v/>
      </c>
      <c r="B273" s="138"/>
      <c r="C273" s="141"/>
      <c r="D273" s="141"/>
      <c r="E273" s="140"/>
      <c r="F273" s="141"/>
      <c r="G273" s="141"/>
      <c r="H273" s="142"/>
      <c r="I273" s="142"/>
      <c r="J273" s="177"/>
      <c r="K273" s="177"/>
      <c r="L273" s="141" t="str">
        <f>IFERROR(VLOOKUP(J273,'TABELA DE DEFEITOS'!$A$4:$B$1048576,2,0),"")</f>
        <v/>
      </c>
      <c r="M273" s="141" t="str">
        <f>IFERROR(VLOOKUP(J273,'TABELA DE DEFEITOS'!$A$4:$I$1048576,9,0),"")</f>
        <v/>
      </c>
      <c r="N273" s="141"/>
      <c r="O273" s="143"/>
      <c r="P273" s="143"/>
      <c r="Q273" s="144"/>
      <c r="R273" s="145"/>
    </row>
    <row r="274" spans="1:18">
      <c r="A274" s="137" t="str">
        <f t="shared" si="4"/>
        <v/>
      </c>
      <c r="B274" s="138"/>
      <c r="C274" s="141"/>
      <c r="D274" s="141"/>
      <c r="E274" s="140"/>
      <c r="F274" s="141"/>
      <c r="G274" s="141"/>
      <c r="H274" s="142"/>
      <c r="I274" s="142"/>
      <c r="J274" s="177"/>
      <c r="K274" s="177"/>
      <c r="L274" s="141" t="str">
        <f>IFERROR(VLOOKUP(J274,'TABELA DE DEFEITOS'!$A$4:$B$1048576,2,0),"")</f>
        <v/>
      </c>
      <c r="M274" s="141" t="str">
        <f>IFERROR(VLOOKUP(J274,'TABELA DE DEFEITOS'!$A$4:$I$1048576,9,0),"")</f>
        <v/>
      </c>
      <c r="N274" s="141"/>
      <c r="O274" s="143"/>
      <c r="P274" s="143"/>
      <c r="Q274" s="144"/>
      <c r="R274" s="145"/>
    </row>
    <row r="275" spans="1:18">
      <c r="A275" s="137" t="str">
        <f t="shared" si="4"/>
        <v/>
      </c>
      <c r="B275" s="138"/>
      <c r="C275" s="141"/>
      <c r="D275" s="141"/>
      <c r="E275" s="140"/>
      <c r="F275" s="141"/>
      <c r="G275" s="141"/>
      <c r="H275" s="142"/>
      <c r="I275" s="142"/>
      <c r="J275" s="177"/>
      <c r="K275" s="177"/>
      <c r="L275" s="141" t="str">
        <f>IFERROR(VLOOKUP(J275,'TABELA DE DEFEITOS'!$A$4:$B$1048576,2,0),"")</f>
        <v/>
      </c>
      <c r="M275" s="141" t="str">
        <f>IFERROR(VLOOKUP(J275,'TABELA DE DEFEITOS'!$A$4:$I$1048576,9,0),"")</f>
        <v/>
      </c>
      <c r="N275" s="141"/>
      <c r="O275" s="143"/>
      <c r="P275" s="143"/>
      <c r="Q275" s="144"/>
      <c r="R275" s="145"/>
    </row>
    <row r="276" spans="1:18">
      <c r="A276" s="137" t="str">
        <f t="shared" si="4"/>
        <v/>
      </c>
      <c r="B276" s="138"/>
      <c r="C276" s="141"/>
      <c r="D276" s="141"/>
      <c r="E276" s="140"/>
      <c r="F276" s="141"/>
      <c r="G276" s="141"/>
      <c r="H276" s="142"/>
      <c r="I276" s="142"/>
      <c r="J276" s="177"/>
      <c r="K276" s="177"/>
      <c r="L276" s="141" t="str">
        <f>IFERROR(VLOOKUP(J276,'TABELA DE DEFEITOS'!$A$4:$B$1048576,2,0),"")</f>
        <v/>
      </c>
      <c r="M276" s="141" t="str">
        <f>IFERROR(VLOOKUP(J276,'TABELA DE DEFEITOS'!$A$4:$I$1048576,9,0),"")</f>
        <v/>
      </c>
      <c r="N276" s="141"/>
      <c r="O276" s="143"/>
      <c r="P276" s="143"/>
      <c r="Q276" s="144"/>
      <c r="R276" s="145"/>
    </row>
    <row r="277" spans="1:18">
      <c r="A277" s="137" t="str">
        <f t="shared" si="4"/>
        <v/>
      </c>
      <c r="B277" s="138"/>
      <c r="C277" s="141"/>
      <c r="D277" s="141"/>
      <c r="E277" s="140"/>
      <c r="F277" s="141"/>
      <c r="G277" s="141"/>
      <c r="H277" s="142"/>
      <c r="I277" s="142"/>
      <c r="J277" s="177"/>
      <c r="K277" s="177"/>
      <c r="L277" s="141" t="str">
        <f>IFERROR(VLOOKUP(J277,'TABELA DE DEFEITOS'!$A$4:$B$1048576,2,0),"")</f>
        <v/>
      </c>
      <c r="M277" s="141" t="str">
        <f>IFERROR(VLOOKUP(J277,'TABELA DE DEFEITOS'!$A$4:$I$1048576,9,0),"")</f>
        <v/>
      </c>
      <c r="N277" s="141"/>
      <c r="O277" s="143"/>
      <c r="P277" s="143"/>
      <c r="Q277" s="144"/>
      <c r="R277" s="145"/>
    </row>
    <row r="278" spans="1:18">
      <c r="A278" s="137" t="str">
        <f t="shared" si="4"/>
        <v/>
      </c>
      <c r="B278" s="138"/>
      <c r="C278" s="141"/>
      <c r="D278" s="141"/>
      <c r="E278" s="140"/>
      <c r="F278" s="141"/>
      <c r="G278" s="141"/>
      <c r="H278" s="142"/>
      <c r="I278" s="142"/>
      <c r="J278" s="177"/>
      <c r="K278" s="177"/>
      <c r="L278" s="141" t="str">
        <f>IFERROR(VLOOKUP(J278,'TABELA DE DEFEITOS'!$A$4:$B$1048576,2,0),"")</f>
        <v/>
      </c>
      <c r="M278" s="141" t="str">
        <f>IFERROR(VLOOKUP(J278,'TABELA DE DEFEITOS'!$A$4:$I$1048576,9,0),"")</f>
        <v/>
      </c>
      <c r="N278" s="141"/>
      <c r="O278" s="143"/>
      <c r="P278" s="143"/>
      <c r="Q278" s="144"/>
      <c r="R278" s="145"/>
    </row>
    <row r="279" spans="1:18">
      <c r="A279" s="137" t="str">
        <f t="shared" si="4"/>
        <v/>
      </c>
      <c r="B279" s="138"/>
      <c r="C279" s="141"/>
      <c r="D279" s="141"/>
      <c r="E279" s="140"/>
      <c r="F279" s="141"/>
      <c r="G279" s="141"/>
      <c r="H279" s="142"/>
      <c r="I279" s="142"/>
      <c r="J279" s="177"/>
      <c r="K279" s="177"/>
      <c r="L279" s="141" t="str">
        <f>IFERROR(VLOOKUP(J279,'TABELA DE DEFEITOS'!$A$4:$B$1048576,2,0),"")</f>
        <v/>
      </c>
      <c r="M279" s="141" t="str">
        <f>IFERROR(VLOOKUP(J279,'TABELA DE DEFEITOS'!$A$4:$I$1048576,9,0),"")</f>
        <v/>
      </c>
      <c r="N279" s="141"/>
      <c r="O279" s="143"/>
      <c r="P279" s="143"/>
      <c r="Q279" s="144"/>
      <c r="R279" s="145"/>
    </row>
    <row r="280" spans="1:18">
      <c r="A280" s="137" t="str">
        <f t="shared" si="4"/>
        <v/>
      </c>
      <c r="B280" s="138"/>
      <c r="C280" s="141"/>
      <c r="D280" s="141"/>
      <c r="E280" s="140"/>
      <c r="F280" s="141"/>
      <c r="G280" s="141"/>
      <c r="H280" s="142"/>
      <c r="I280" s="142"/>
      <c r="J280" s="177"/>
      <c r="K280" s="177"/>
      <c r="L280" s="141" t="str">
        <f>IFERROR(VLOOKUP(J280,'TABELA DE DEFEITOS'!$A$4:$B$1048576,2,0),"")</f>
        <v/>
      </c>
      <c r="M280" s="141" t="str">
        <f>IFERROR(VLOOKUP(J280,'TABELA DE DEFEITOS'!$A$4:$I$1048576,9,0),"")</f>
        <v/>
      </c>
      <c r="N280" s="141"/>
      <c r="O280" s="143"/>
      <c r="P280" s="143"/>
      <c r="Q280" s="144"/>
      <c r="R280" s="145"/>
    </row>
    <row r="281" spans="1:18">
      <c r="A281" s="137" t="str">
        <f t="shared" si="4"/>
        <v/>
      </c>
      <c r="B281" s="138"/>
      <c r="C281" s="141"/>
      <c r="D281" s="141"/>
      <c r="E281" s="140"/>
      <c r="F281" s="141"/>
      <c r="G281" s="141"/>
      <c r="H281" s="142"/>
      <c r="I281" s="142"/>
      <c r="J281" s="177"/>
      <c r="K281" s="177"/>
      <c r="L281" s="141" t="str">
        <f>IFERROR(VLOOKUP(J281,'TABELA DE DEFEITOS'!$A$4:$B$1048576,2,0),"")</f>
        <v/>
      </c>
      <c r="M281" s="141" t="str">
        <f>IFERROR(VLOOKUP(J281,'TABELA DE DEFEITOS'!$A$4:$I$1048576,9,0),"")</f>
        <v/>
      </c>
      <c r="N281" s="141"/>
      <c r="O281" s="143"/>
      <c r="P281" s="143"/>
      <c r="Q281" s="144"/>
      <c r="R281" s="145"/>
    </row>
    <row r="282" spans="1:18">
      <c r="A282" s="137" t="str">
        <f t="shared" si="4"/>
        <v/>
      </c>
      <c r="B282" s="138"/>
      <c r="C282" s="141"/>
      <c r="D282" s="141"/>
      <c r="E282" s="140"/>
      <c r="F282" s="141"/>
      <c r="G282" s="141"/>
      <c r="H282" s="142"/>
      <c r="I282" s="142"/>
      <c r="J282" s="177"/>
      <c r="K282" s="177"/>
      <c r="L282" s="141" t="str">
        <f>IFERROR(VLOOKUP(J282,'TABELA DE DEFEITOS'!$A$4:$B$1048576,2,0),"")</f>
        <v/>
      </c>
      <c r="M282" s="141" t="str">
        <f>IFERROR(VLOOKUP(J282,'TABELA DE DEFEITOS'!$A$4:$I$1048576,9,0),"")</f>
        <v/>
      </c>
      <c r="N282" s="141"/>
      <c r="O282" s="143"/>
      <c r="P282" s="143"/>
      <c r="Q282" s="144"/>
      <c r="R282" s="145"/>
    </row>
    <row r="283" spans="1:18">
      <c r="A283" s="137" t="str">
        <f t="shared" si="4"/>
        <v/>
      </c>
      <c r="B283" s="138"/>
      <c r="C283" s="141"/>
      <c r="D283" s="141"/>
      <c r="E283" s="140"/>
      <c r="F283" s="141"/>
      <c r="G283" s="141"/>
      <c r="H283" s="142"/>
      <c r="I283" s="142"/>
      <c r="J283" s="177"/>
      <c r="K283" s="177"/>
      <c r="L283" s="141" t="str">
        <f>IFERROR(VLOOKUP(J283,'TABELA DE DEFEITOS'!$A$4:$B$1048576,2,0),"")</f>
        <v/>
      </c>
      <c r="M283" s="141" t="str">
        <f>IFERROR(VLOOKUP(J283,'TABELA DE DEFEITOS'!$A$4:$I$1048576,9,0),"")</f>
        <v/>
      </c>
      <c r="N283" s="141"/>
      <c r="O283" s="143"/>
      <c r="P283" s="143"/>
      <c r="Q283" s="144"/>
      <c r="R283" s="145"/>
    </row>
    <row r="284" spans="1:18">
      <c r="A284" s="137" t="str">
        <f t="shared" si="4"/>
        <v/>
      </c>
      <c r="B284" s="138"/>
      <c r="C284" s="141"/>
      <c r="D284" s="141"/>
      <c r="E284" s="140"/>
      <c r="F284" s="141"/>
      <c r="G284" s="141"/>
      <c r="H284" s="142"/>
      <c r="I284" s="142"/>
      <c r="J284" s="177"/>
      <c r="K284" s="177"/>
      <c r="L284" s="141" t="str">
        <f>IFERROR(VLOOKUP(J284,'TABELA DE DEFEITOS'!$A$4:$B$1048576,2,0),"")</f>
        <v/>
      </c>
      <c r="M284" s="141" t="str">
        <f>IFERROR(VLOOKUP(J284,'TABELA DE DEFEITOS'!$A$4:$I$1048576,9,0),"")</f>
        <v/>
      </c>
      <c r="N284" s="141"/>
      <c r="O284" s="143"/>
      <c r="P284" s="143"/>
      <c r="Q284" s="144"/>
      <c r="R284" s="145"/>
    </row>
    <row r="285" spans="1:18">
      <c r="A285" s="137" t="str">
        <f t="shared" si="4"/>
        <v/>
      </c>
      <c r="B285" s="138"/>
      <c r="C285" s="141"/>
      <c r="D285" s="141"/>
      <c r="E285" s="140"/>
      <c r="F285" s="141"/>
      <c r="G285" s="141"/>
      <c r="H285" s="142"/>
      <c r="I285" s="142"/>
      <c r="J285" s="177"/>
      <c r="K285" s="177"/>
      <c r="L285" s="141" t="str">
        <f>IFERROR(VLOOKUP(J285,'TABELA DE DEFEITOS'!$A$4:$B$1048576,2,0),"")</f>
        <v/>
      </c>
      <c r="M285" s="141" t="str">
        <f>IFERROR(VLOOKUP(J285,'TABELA DE DEFEITOS'!$A$4:$I$1048576,9,0),"")</f>
        <v/>
      </c>
      <c r="N285" s="141"/>
      <c r="O285" s="143"/>
      <c r="P285" s="143"/>
      <c r="Q285" s="144"/>
      <c r="R285" s="145"/>
    </row>
    <row r="286" spans="1:18">
      <c r="A286" s="137" t="str">
        <f t="shared" si="4"/>
        <v/>
      </c>
      <c r="B286" s="138"/>
      <c r="C286" s="141"/>
      <c r="D286" s="141"/>
      <c r="E286" s="140"/>
      <c r="F286" s="141"/>
      <c r="G286" s="141"/>
      <c r="H286" s="142"/>
      <c r="I286" s="142"/>
      <c r="J286" s="177"/>
      <c r="K286" s="177"/>
      <c r="L286" s="141" t="str">
        <f>IFERROR(VLOOKUP(J286,'TABELA DE DEFEITOS'!$A$4:$B$1048576,2,0),"")</f>
        <v/>
      </c>
      <c r="M286" s="141" t="str">
        <f>IFERROR(VLOOKUP(J286,'TABELA DE DEFEITOS'!$A$4:$I$1048576,9,0),"")</f>
        <v/>
      </c>
      <c r="N286" s="141"/>
      <c r="O286" s="143"/>
      <c r="P286" s="143"/>
      <c r="Q286" s="144"/>
      <c r="R286" s="145"/>
    </row>
    <row r="287" spans="1:18">
      <c r="A287" s="137" t="str">
        <f t="shared" si="4"/>
        <v/>
      </c>
      <c r="B287" s="138"/>
      <c r="C287" s="141"/>
      <c r="D287" s="141"/>
      <c r="E287" s="140"/>
      <c r="F287" s="141"/>
      <c r="G287" s="141"/>
      <c r="H287" s="142"/>
      <c r="I287" s="142"/>
      <c r="J287" s="177"/>
      <c r="K287" s="177"/>
      <c r="L287" s="141" t="str">
        <f>IFERROR(VLOOKUP(J287,'TABELA DE DEFEITOS'!$A$4:$B$1048576,2,0),"")</f>
        <v/>
      </c>
      <c r="M287" s="141" t="str">
        <f>IFERROR(VLOOKUP(J287,'TABELA DE DEFEITOS'!$A$4:$I$1048576,9,0),"")</f>
        <v/>
      </c>
      <c r="N287" s="141"/>
      <c r="O287" s="143"/>
      <c r="P287" s="143"/>
      <c r="Q287" s="144"/>
      <c r="R287" s="145"/>
    </row>
    <row r="288" spans="1:18">
      <c r="A288" s="137" t="str">
        <f t="shared" si="4"/>
        <v/>
      </c>
      <c r="B288" s="138"/>
      <c r="C288" s="141"/>
      <c r="D288" s="141"/>
      <c r="E288" s="140"/>
      <c r="F288" s="141"/>
      <c r="G288" s="141"/>
      <c r="H288" s="142"/>
      <c r="I288" s="142"/>
      <c r="J288" s="177"/>
      <c r="K288" s="177"/>
      <c r="L288" s="141" t="str">
        <f>IFERROR(VLOOKUP(J288,'TABELA DE DEFEITOS'!$A$4:$B$1048576,2,0),"")</f>
        <v/>
      </c>
      <c r="M288" s="141" t="str">
        <f>IFERROR(VLOOKUP(J288,'TABELA DE DEFEITOS'!$A$4:$I$1048576,9,0),"")</f>
        <v/>
      </c>
      <c r="N288" s="141"/>
      <c r="O288" s="143"/>
      <c r="P288" s="143"/>
      <c r="Q288" s="144"/>
      <c r="R288" s="145"/>
    </row>
    <row r="289" spans="1:18">
      <c r="A289" s="137" t="str">
        <f t="shared" si="4"/>
        <v/>
      </c>
      <c r="B289" s="138"/>
      <c r="C289" s="141"/>
      <c r="D289" s="141"/>
      <c r="E289" s="140"/>
      <c r="F289" s="141"/>
      <c r="G289" s="141"/>
      <c r="H289" s="142"/>
      <c r="I289" s="142"/>
      <c r="J289" s="177"/>
      <c r="K289" s="177"/>
      <c r="L289" s="141" t="str">
        <f>IFERROR(VLOOKUP(J289,'TABELA DE DEFEITOS'!$A$4:$B$1048576,2,0),"")</f>
        <v/>
      </c>
      <c r="M289" s="141" t="str">
        <f>IFERROR(VLOOKUP(J289,'TABELA DE DEFEITOS'!$A$4:$I$1048576,9,0),"")</f>
        <v/>
      </c>
      <c r="N289" s="141"/>
      <c r="O289" s="143"/>
      <c r="P289" s="143"/>
      <c r="Q289" s="144"/>
      <c r="R289" s="145"/>
    </row>
    <row r="290" spans="1:18">
      <c r="A290" s="137" t="str">
        <f t="shared" si="4"/>
        <v/>
      </c>
      <c r="B290" s="138"/>
      <c r="C290" s="141"/>
      <c r="D290" s="141"/>
      <c r="E290" s="140"/>
      <c r="F290" s="141"/>
      <c r="G290" s="141"/>
      <c r="H290" s="142"/>
      <c r="I290" s="142"/>
      <c r="J290" s="177"/>
      <c r="K290" s="177"/>
      <c r="L290" s="141" t="str">
        <f>IFERROR(VLOOKUP(J290,'TABELA DE DEFEITOS'!$A$4:$B$1048576,2,0),"")</f>
        <v/>
      </c>
      <c r="M290" s="141" t="str">
        <f>IFERROR(VLOOKUP(J290,'TABELA DE DEFEITOS'!$A$4:$I$1048576,9,0),"")</f>
        <v/>
      </c>
      <c r="N290" s="141"/>
      <c r="O290" s="143"/>
      <c r="P290" s="143"/>
      <c r="Q290" s="144"/>
      <c r="R290" s="145"/>
    </row>
    <row r="291" spans="1:18">
      <c r="A291" s="137" t="str">
        <f t="shared" si="4"/>
        <v/>
      </c>
      <c r="B291" s="138"/>
      <c r="C291" s="141"/>
      <c r="D291" s="141"/>
      <c r="E291" s="140"/>
      <c r="F291" s="141"/>
      <c r="G291" s="141"/>
      <c r="H291" s="142"/>
      <c r="I291" s="142"/>
      <c r="J291" s="177"/>
      <c r="K291" s="177"/>
      <c r="L291" s="141" t="str">
        <f>IFERROR(VLOOKUP(J291,'TABELA DE DEFEITOS'!$A$4:$B$1048576,2,0),"")</f>
        <v/>
      </c>
      <c r="M291" s="141" t="str">
        <f>IFERROR(VLOOKUP(J291,'TABELA DE DEFEITOS'!$A$4:$I$1048576,9,0),"")</f>
        <v/>
      </c>
      <c r="N291" s="141"/>
      <c r="O291" s="143"/>
      <c r="P291" s="143"/>
      <c r="Q291" s="144"/>
      <c r="R291" s="145"/>
    </row>
    <row r="292" spans="1:18">
      <c r="A292" s="137" t="str">
        <f t="shared" si="4"/>
        <v/>
      </c>
      <c r="B292" s="138"/>
      <c r="C292" s="141"/>
      <c r="D292" s="141"/>
      <c r="E292" s="140"/>
      <c r="F292" s="141"/>
      <c r="G292" s="141"/>
      <c r="H292" s="142"/>
      <c r="I292" s="142"/>
      <c r="J292" s="177"/>
      <c r="K292" s="177"/>
      <c r="L292" s="141" t="str">
        <f>IFERROR(VLOOKUP(J292,'TABELA DE DEFEITOS'!$A$4:$B$1048576,2,0),"")</f>
        <v/>
      </c>
      <c r="M292" s="141" t="str">
        <f>IFERROR(VLOOKUP(J292,'TABELA DE DEFEITOS'!$A$4:$I$1048576,9,0),"")</f>
        <v/>
      </c>
      <c r="N292" s="141"/>
      <c r="O292" s="143"/>
      <c r="P292" s="143"/>
      <c r="Q292" s="144"/>
      <c r="R292" s="145"/>
    </row>
    <row r="293" spans="1:18">
      <c r="A293" s="137" t="str">
        <f t="shared" si="4"/>
        <v/>
      </c>
      <c r="B293" s="138"/>
      <c r="C293" s="141"/>
      <c r="D293" s="141"/>
      <c r="E293" s="140"/>
      <c r="F293" s="141"/>
      <c r="G293" s="141"/>
      <c r="H293" s="142"/>
      <c r="I293" s="142"/>
      <c r="J293" s="177"/>
      <c r="K293" s="177"/>
      <c r="L293" s="141" t="str">
        <f>IFERROR(VLOOKUP(J293,'TABELA DE DEFEITOS'!$A$4:$B$1048576,2,0),"")</f>
        <v/>
      </c>
      <c r="M293" s="141" t="str">
        <f>IFERROR(VLOOKUP(J293,'TABELA DE DEFEITOS'!$A$4:$I$1048576,9,0),"")</f>
        <v/>
      </c>
      <c r="N293" s="141"/>
      <c r="O293" s="143"/>
      <c r="P293" s="143"/>
      <c r="Q293" s="144"/>
      <c r="R293" s="145"/>
    </row>
    <row r="294" spans="1:18">
      <c r="A294" s="137" t="str">
        <f t="shared" si="4"/>
        <v/>
      </c>
      <c r="B294" s="138"/>
      <c r="C294" s="141"/>
      <c r="D294" s="141"/>
      <c r="E294" s="140"/>
      <c r="F294" s="141"/>
      <c r="G294" s="141"/>
      <c r="H294" s="142"/>
      <c r="I294" s="142"/>
      <c r="J294" s="177"/>
      <c r="K294" s="177"/>
      <c r="L294" s="141" t="str">
        <f>IFERROR(VLOOKUP(J294,'TABELA DE DEFEITOS'!$A$4:$B$1048576,2,0),"")</f>
        <v/>
      </c>
      <c r="M294" s="141" t="str">
        <f>IFERROR(VLOOKUP(J294,'TABELA DE DEFEITOS'!$A$4:$I$1048576,9,0),"")</f>
        <v/>
      </c>
      <c r="N294" s="141"/>
      <c r="O294" s="143"/>
      <c r="P294" s="143"/>
      <c r="Q294" s="144"/>
      <c r="R294" s="145"/>
    </row>
    <row r="295" spans="1:18">
      <c r="A295" s="137" t="str">
        <f t="shared" si="4"/>
        <v/>
      </c>
      <c r="B295" s="138"/>
      <c r="C295" s="141"/>
      <c r="D295" s="141"/>
      <c r="E295" s="140"/>
      <c r="F295" s="141"/>
      <c r="G295" s="141"/>
      <c r="H295" s="142"/>
      <c r="I295" s="142"/>
      <c r="J295" s="177"/>
      <c r="K295" s="177"/>
      <c r="L295" s="141" t="str">
        <f>IFERROR(VLOOKUP(J295,'TABELA DE DEFEITOS'!$A$4:$B$1048576,2,0),"")</f>
        <v/>
      </c>
      <c r="M295" s="141" t="str">
        <f>IFERROR(VLOOKUP(J295,'TABELA DE DEFEITOS'!$A$4:$I$1048576,9,0),"")</f>
        <v/>
      </c>
      <c r="N295" s="141"/>
      <c r="O295" s="143"/>
      <c r="P295" s="143"/>
      <c r="Q295" s="144"/>
      <c r="R295" s="145"/>
    </row>
    <row r="296" spans="1:18">
      <c r="A296" s="137" t="str">
        <f t="shared" si="4"/>
        <v/>
      </c>
      <c r="B296" s="138"/>
      <c r="C296" s="141"/>
      <c r="D296" s="141"/>
      <c r="E296" s="140"/>
      <c r="F296" s="141"/>
      <c r="G296" s="141"/>
      <c r="H296" s="142"/>
      <c r="I296" s="142"/>
      <c r="J296" s="177"/>
      <c r="K296" s="177"/>
      <c r="L296" s="141" t="str">
        <f>IFERROR(VLOOKUP(J296,'TABELA DE DEFEITOS'!$A$4:$B$1048576,2,0),"")</f>
        <v/>
      </c>
      <c r="M296" s="141" t="str">
        <f>IFERROR(VLOOKUP(J296,'TABELA DE DEFEITOS'!$A$4:$I$1048576,9,0),"")</f>
        <v/>
      </c>
      <c r="N296" s="141"/>
      <c r="O296" s="143"/>
      <c r="P296" s="143"/>
      <c r="Q296" s="144"/>
      <c r="R296" s="145"/>
    </row>
    <row r="297" spans="1:18">
      <c r="A297" s="137" t="str">
        <f t="shared" si="4"/>
        <v/>
      </c>
      <c r="B297" s="138"/>
      <c r="C297" s="141"/>
      <c r="D297" s="141"/>
      <c r="E297" s="140"/>
      <c r="F297" s="141"/>
      <c r="G297" s="141"/>
      <c r="H297" s="142"/>
      <c r="I297" s="142"/>
      <c r="J297" s="177"/>
      <c r="K297" s="177"/>
      <c r="L297" s="141" t="str">
        <f>IFERROR(VLOOKUP(J297,'TABELA DE DEFEITOS'!$A$4:$B$1048576,2,0),"")</f>
        <v/>
      </c>
      <c r="M297" s="141" t="str">
        <f>IFERROR(VLOOKUP(J297,'TABELA DE DEFEITOS'!$A$4:$I$1048576,9,0),"")</f>
        <v/>
      </c>
      <c r="N297" s="141"/>
      <c r="O297" s="143"/>
      <c r="P297" s="143"/>
      <c r="Q297" s="144"/>
      <c r="R297" s="145"/>
    </row>
    <row r="298" spans="1:18">
      <c r="A298" s="137" t="str">
        <f t="shared" si="4"/>
        <v/>
      </c>
      <c r="B298" s="138"/>
      <c r="C298" s="141"/>
      <c r="D298" s="141"/>
      <c r="E298" s="140"/>
      <c r="F298" s="141"/>
      <c r="G298" s="141"/>
      <c r="H298" s="142"/>
      <c r="I298" s="142"/>
      <c r="J298" s="177"/>
      <c r="K298" s="177"/>
      <c r="L298" s="141" t="str">
        <f>IFERROR(VLOOKUP(J298,'TABELA DE DEFEITOS'!$A$4:$B$1048576,2,0),"")</f>
        <v/>
      </c>
      <c r="M298" s="141" t="str">
        <f>IFERROR(VLOOKUP(J298,'TABELA DE DEFEITOS'!$A$4:$I$1048576,9,0),"")</f>
        <v/>
      </c>
      <c r="N298" s="141"/>
      <c r="O298" s="143"/>
      <c r="P298" s="143"/>
      <c r="Q298" s="144"/>
      <c r="R298" s="145"/>
    </row>
    <row r="299" spans="1:18">
      <c r="A299" s="137" t="str">
        <f t="shared" si="4"/>
        <v/>
      </c>
      <c r="B299" s="138"/>
      <c r="C299" s="141"/>
      <c r="D299" s="141"/>
      <c r="E299" s="140"/>
      <c r="F299" s="141"/>
      <c r="G299" s="141"/>
      <c r="H299" s="142"/>
      <c r="I299" s="142"/>
      <c r="J299" s="177"/>
      <c r="K299" s="177"/>
      <c r="L299" s="141" t="str">
        <f>IFERROR(VLOOKUP(J299,'TABELA DE DEFEITOS'!$A$4:$B$1048576,2,0),"")</f>
        <v/>
      </c>
      <c r="M299" s="141" t="str">
        <f>IFERROR(VLOOKUP(J299,'TABELA DE DEFEITOS'!$A$4:$I$1048576,9,0),"")</f>
        <v/>
      </c>
      <c r="N299" s="141"/>
      <c r="O299" s="143"/>
      <c r="P299" s="143"/>
      <c r="Q299" s="144"/>
      <c r="R299" s="145"/>
    </row>
    <row r="300" spans="1:18">
      <c r="A300" s="137" t="str">
        <f t="shared" si="4"/>
        <v/>
      </c>
      <c r="B300" s="138"/>
      <c r="C300" s="141"/>
      <c r="D300" s="141"/>
      <c r="E300" s="140"/>
      <c r="F300" s="141"/>
      <c r="G300" s="141"/>
      <c r="H300" s="142"/>
      <c r="I300" s="142"/>
      <c r="J300" s="177"/>
      <c r="K300" s="177"/>
      <c r="L300" s="141" t="str">
        <f>IFERROR(VLOOKUP(J300,'TABELA DE DEFEITOS'!$A$4:$B$1048576,2,0),"")</f>
        <v/>
      </c>
      <c r="M300" s="141" t="str">
        <f>IFERROR(VLOOKUP(J300,'TABELA DE DEFEITOS'!$A$4:$I$1048576,9,0),"")</f>
        <v/>
      </c>
      <c r="N300" s="141"/>
      <c r="O300" s="143"/>
      <c r="P300" s="143"/>
      <c r="Q300" s="144"/>
      <c r="R300" s="145"/>
    </row>
    <row r="301" spans="1:18">
      <c r="A301" s="137" t="str">
        <f t="shared" si="4"/>
        <v/>
      </c>
      <c r="B301" s="138"/>
      <c r="C301" s="141"/>
      <c r="D301" s="141"/>
      <c r="E301" s="140"/>
      <c r="F301" s="141"/>
      <c r="G301" s="141"/>
      <c r="H301" s="142"/>
      <c r="I301" s="142"/>
      <c r="J301" s="177"/>
      <c r="K301" s="177"/>
      <c r="L301" s="141" t="str">
        <f>IFERROR(VLOOKUP(J301,'TABELA DE DEFEITOS'!$A$4:$B$1048576,2,0),"")</f>
        <v/>
      </c>
      <c r="M301" s="141" t="str">
        <f>IFERROR(VLOOKUP(J301,'TABELA DE DEFEITOS'!$A$4:$I$1048576,9,0),"")</f>
        <v/>
      </c>
      <c r="N301" s="141"/>
      <c r="O301" s="143"/>
      <c r="P301" s="143"/>
      <c r="Q301" s="144"/>
      <c r="R301" s="145"/>
    </row>
    <row r="302" spans="1:18">
      <c r="A302" s="137" t="str">
        <f t="shared" si="4"/>
        <v/>
      </c>
      <c r="B302" s="138"/>
      <c r="C302" s="141"/>
      <c r="D302" s="141"/>
      <c r="E302" s="140"/>
      <c r="F302" s="141"/>
      <c r="G302" s="141"/>
      <c r="H302" s="142"/>
      <c r="I302" s="142"/>
      <c r="J302" s="177"/>
      <c r="K302" s="177"/>
      <c r="L302" s="141" t="str">
        <f>IFERROR(VLOOKUP(J302,'TABELA DE DEFEITOS'!$A$4:$B$1048576,2,0),"")</f>
        <v/>
      </c>
      <c r="M302" s="141" t="str">
        <f>IFERROR(VLOOKUP(J302,'TABELA DE DEFEITOS'!$A$4:$I$1048576,9,0),"")</f>
        <v/>
      </c>
      <c r="N302" s="141"/>
      <c r="O302" s="143"/>
      <c r="P302" s="143"/>
      <c r="Q302" s="144"/>
      <c r="R302" s="145"/>
    </row>
    <row r="303" spans="1:18">
      <c r="A303" s="137" t="str">
        <f t="shared" si="4"/>
        <v/>
      </c>
      <c r="B303" s="138"/>
      <c r="C303" s="141"/>
      <c r="D303" s="141"/>
      <c r="E303" s="140"/>
      <c r="F303" s="141"/>
      <c r="G303" s="141"/>
      <c r="H303" s="142"/>
      <c r="I303" s="142"/>
      <c r="J303" s="177"/>
      <c r="K303" s="177"/>
      <c r="L303" s="141" t="str">
        <f>IFERROR(VLOOKUP(J303,'TABELA DE DEFEITOS'!$A$4:$B$1048576,2,0),"")</f>
        <v/>
      </c>
      <c r="M303" s="141" t="str">
        <f>IFERROR(VLOOKUP(J303,'TABELA DE DEFEITOS'!$A$4:$I$1048576,9,0),"")</f>
        <v/>
      </c>
      <c r="N303" s="141"/>
      <c r="O303" s="143"/>
      <c r="P303" s="143"/>
      <c r="Q303" s="144"/>
      <c r="R303" s="145"/>
    </row>
    <row r="304" spans="1:18">
      <c r="A304" s="137" t="str">
        <f t="shared" si="4"/>
        <v/>
      </c>
      <c r="B304" s="138"/>
      <c r="C304" s="141"/>
      <c r="D304" s="141"/>
      <c r="E304" s="140"/>
      <c r="F304" s="141"/>
      <c r="G304" s="141"/>
      <c r="H304" s="142"/>
      <c r="I304" s="142"/>
      <c r="J304" s="177"/>
      <c r="K304" s="177"/>
      <c r="L304" s="141" t="str">
        <f>IFERROR(VLOOKUP(J304,'TABELA DE DEFEITOS'!$A$4:$B$1048576,2,0),"")</f>
        <v/>
      </c>
      <c r="M304" s="141" t="str">
        <f>IFERROR(VLOOKUP(J304,'TABELA DE DEFEITOS'!$A$4:$I$1048576,9,0),"")</f>
        <v/>
      </c>
      <c r="N304" s="141"/>
      <c r="O304" s="143"/>
      <c r="P304" s="143"/>
      <c r="Q304" s="144"/>
      <c r="R304" s="145"/>
    </row>
    <row r="305" spans="1:18">
      <c r="A305" s="137" t="str">
        <f t="shared" si="4"/>
        <v/>
      </c>
      <c r="B305" s="138"/>
      <c r="C305" s="141"/>
      <c r="D305" s="141"/>
      <c r="E305" s="140"/>
      <c r="F305" s="141"/>
      <c r="G305" s="141"/>
      <c r="H305" s="142"/>
      <c r="I305" s="142"/>
      <c r="J305" s="177"/>
      <c r="K305" s="177"/>
      <c r="L305" s="141" t="str">
        <f>IFERROR(VLOOKUP(J305,'TABELA DE DEFEITOS'!$A$4:$B$1048576,2,0),"")</f>
        <v/>
      </c>
      <c r="M305" s="141" t="str">
        <f>IFERROR(VLOOKUP(J305,'TABELA DE DEFEITOS'!$A$4:$I$1048576,9,0),"")</f>
        <v/>
      </c>
      <c r="N305" s="141"/>
      <c r="O305" s="143"/>
      <c r="P305" s="143"/>
      <c r="Q305" s="144"/>
      <c r="R305" s="145"/>
    </row>
    <row r="306" spans="1:18">
      <c r="A306" s="137" t="str">
        <f t="shared" si="4"/>
        <v/>
      </c>
      <c r="B306" s="138"/>
      <c r="C306" s="141"/>
      <c r="D306" s="141"/>
      <c r="E306" s="140"/>
      <c r="F306" s="141"/>
      <c r="G306" s="141"/>
      <c r="H306" s="142"/>
      <c r="I306" s="142"/>
      <c r="J306" s="177"/>
      <c r="K306" s="177"/>
      <c r="L306" s="141" t="str">
        <f>IFERROR(VLOOKUP(J306,'TABELA DE DEFEITOS'!$A$4:$B$1048576,2,0),"")</f>
        <v/>
      </c>
      <c r="M306" s="141" t="str">
        <f>IFERROR(VLOOKUP(J306,'TABELA DE DEFEITOS'!$A$4:$I$1048576,9,0),"")</f>
        <v/>
      </c>
      <c r="N306" s="141"/>
      <c r="O306" s="143"/>
      <c r="P306" s="143"/>
      <c r="Q306" s="144"/>
      <c r="R306" s="145"/>
    </row>
    <row r="307" spans="1:18">
      <c r="A307" s="137" t="str">
        <f t="shared" si="4"/>
        <v/>
      </c>
      <c r="B307" s="138"/>
      <c r="C307" s="141"/>
      <c r="D307" s="141"/>
      <c r="E307" s="140"/>
      <c r="F307" s="141"/>
      <c r="G307" s="141"/>
      <c r="H307" s="142"/>
      <c r="I307" s="142"/>
      <c r="J307" s="177"/>
      <c r="K307" s="177"/>
      <c r="L307" s="141" t="str">
        <f>IFERROR(VLOOKUP(J307,'TABELA DE DEFEITOS'!$A$4:$B$1048576,2,0),"")</f>
        <v/>
      </c>
      <c r="M307" s="141" t="str">
        <f>IFERROR(VLOOKUP(J307,'TABELA DE DEFEITOS'!$A$4:$I$1048576,9,0),"")</f>
        <v/>
      </c>
      <c r="N307" s="141"/>
      <c r="O307" s="143"/>
      <c r="P307" s="143"/>
      <c r="Q307" s="144"/>
      <c r="R307" s="145"/>
    </row>
    <row r="308" spans="1:18">
      <c r="A308" s="137" t="str">
        <f t="shared" si="4"/>
        <v/>
      </c>
      <c r="B308" s="138"/>
      <c r="C308" s="141"/>
      <c r="D308" s="141"/>
      <c r="E308" s="140"/>
      <c r="F308" s="141"/>
      <c r="G308" s="141"/>
      <c r="H308" s="142"/>
      <c r="I308" s="142"/>
      <c r="J308" s="177"/>
      <c r="K308" s="177"/>
      <c r="L308" s="141" t="str">
        <f>IFERROR(VLOOKUP(J308,'TABELA DE DEFEITOS'!$A$4:$B$1048576,2,0),"")</f>
        <v/>
      </c>
      <c r="M308" s="141" t="str">
        <f>IFERROR(VLOOKUP(J308,'TABELA DE DEFEITOS'!$A$4:$I$1048576,9,0),"")</f>
        <v/>
      </c>
      <c r="N308" s="141"/>
      <c r="O308" s="143"/>
      <c r="P308" s="143"/>
      <c r="Q308" s="144"/>
      <c r="R308" s="145"/>
    </row>
    <row r="309" spans="1:18">
      <c r="A309" s="137" t="str">
        <f t="shared" si="4"/>
        <v/>
      </c>
      <c r="B309" s="138"/>
      <c r="C309" s="141"/>
      <c r="D309" s="141"/>
      <c r="E309" s="140"/>
      <c r="F309" s="141"/>
      <c r="G309" s="141"/>
      <c r="H309" s="142"/>
      <c r="I309" s="142"/>
      <c r="J309" s="177"/>
      <c r="K309" s="177"/>
      <c r="L309" s="141" t="str">
        <f>IFERROR(VLOOKUP(J309,'TABELA DE DEFEITOS'!$A$4:$B$1048576,2,0),"")</f>
        <v/>
      </c>
      <c r="M309" s="141" t="str">
        <f>IFERROR(VLOOKUP(J309,'TABELA DE DEFEITOS'!$A$4:$I$1048576,9,0),"")</f>
        <v/>
      </c>
      <c r="N309" s="141"/>
      <c r="O309" s="143"/>
      <c r="P309" s="143"/>
      <c r="Q309" s="144"/>
      <c r="R309" s="145"/>
    </row>
    <row r="310" spans="1:18">
      <c r="A310" s="137" t="str">
        <f t="shared" si="4"/>
        <v/>
      </c>
      <c r="B310" s="138"/>
      <c r="C310" s="141"/>
      <c r="D310" s="141"/>
      <c r="E310" s="140"/>
      <c r="F310" s="141"/>
      <c r="G310" s="141"/>
      <c r="H310" s="142"/>
      <c r="I310" s="142"/>
      <c r="J310" s="177"/>
      <c r="K310" s="177"/>
      <c r="L310" s="141" t="str">
        <f>IFERROR(VLOOKUP(J310,'TABELA DE DEFEITOS'!$A$4:$B$1048576,2,0),"")</f>
        <v/>
      </c>
      <c r="M310" s="141" t="str">
        <f>IFERROR(VLOOKUP(J310,'TABELA DE DEFEITOS'!$A$4:$I$1048576,9,0),"")</f>
        <v/>
      </c>
      <c r="N310" s="141"/>
      <c r="O310" s="143"/>
      <c r="P310" s="143"/>
      <c r="Q310" s="144"/>
      <c r="R310" s="145"/>
    </row>
    <row r="311" spans="1:18">
      <c r="A311" s="137" t="str">
        <f t="shared" si="4"/>
        <v/>
      </c>
      <c r="B311" s="138"/>
      <c r="C311" s="141"/>
      <c r="D311" s="141"/>
      <c r="E311" s="140"/>
      <c r="F311" s="141"/>
      <c r="G311" s="141"/>
      <c r="H311" s="142"/>
      <c r="I311" s="142"/>
      <c r="J311" s="177"/>
      <c r="K311" s="177"/>
      <c r="L311" s="141" t="str">
        <f>IFERROR(VLOOKUP(J311,'TABELA DE DEFEITOS'!$A$4:$B$1048576,2,0),"")</f>
        <v/>
      </c>
      <c r="M311" s="141" t="str">
        <f>IFERROR(VLOOKUP(J311,'TABELA DE DEFEITOS'!$A$4:$I$1048576,9,0),"")</f>
        <v/>
      </c>
      <c r="N311" s="141"/>
      <c r="O311" s="143"/>
      <c r="P311" s="143"/>
      <c r="Q311" s="144"/>
      <c r="R311" s="145"/>
    </row>
    <row r="312" spans="1:18">
      <c r="A312" s="137" t="str">
        <f t="shared" si="4"/>
        <v/>
      </c>
      <c r="B312" s="138"/>
      <c r="C312" s="141"/>
      <c r="D312" s="141"/>
      <c r="E312" s="140"/>
      <c r="F312" s="141"/>
      <c r="G312" s="141"/>
      <c r="H312" s="142"/>
      <c r="I312" s="142"/>
      <c r="J312" s="177"/>
      <c r="K312" s="177"/>
      <c r="L312" s="141" t="str">
        <f>IFERROR(VLOOKUP(J312,'TABELA DE DEFEITOS'!$A$4:$B$1048576,2,0),"")</f>
        <v/>
      </c>
      <c r="M312" s="141" t="str">
        <f>IFERROR(VLOOKUP(J312,'TABELA DE DEFEITOS'!$A$4:$I$1048576,9,0),"")</f>
        <v/>
      </c>
      <c r="N312" s="141"/>
      <c r="O312" s="143"/>
      <c r="P312" s="143"/>
      <c r="Q312" s="144"/>
      <c r="R312" s="145"/>
    </row>
    <row r="313" spans="1:18">
      <c r="A313" s="137" t="str">
        <f t="shared" si="4"/>
        <v/>
      </c>
      <c r="B313" s="138"/>
      <c r="C313" s="141"/>
      <c r="D313" s="141"/>
      <c r="E313" s="140"/>
      <c r="F313" s="141"/>
      <c r="G313" s="141"/>
      <c r="H313" s="142"/>
      <c r="I313" s="142"/>
      <c r="J313" s="177"/>
      <c r="K313" s="177"/>
      <c r="L313" s="141" t="str">
        <f>IFERROR(VLOOKUP(J313,'TABELA DE DEFEITOS'!$A$4:$B$1048576,2,0),"")</f>
        <v/>
      </c>
      <c r="M313" s="141" t="str">
        <f>IFERROR(VLOOKUP(J313,'TABELA DE DEFEITOS'!$A$4:$I$1048576,9,0),"")</f>
        <v/>
      </c>
      <c r="N313" s="141"/>
      <c r="O313" s="143"/>
      <c r="P313" s="143"/>
      <c r="Q313" s="144"/>
      <c r="R313" s="145"/>
    </row>
    <row r="314" spans="1:18">
      <c r="A314" s="137" t="str">
        <f t="shared" si="4"/>
        <v/>
      </c>
      <c r="B314" s="138"/>
      <c r="C314" s="141"/>
      <c r="D314" s="141"/>
      <c r="E314" s="140"/>
      <c r="F314" s="141"/>
      <c r="G314" s="141"/>
      <c r="H314" s="142"/>
      <c r="I314" s="142"/>
      <c r="J314" s="177"/>
      <c r="K314" s="177"/>
      <c r="L314" s="141" t="str">
        <f>IFERROR(VLOOKUP(J314,'TABELA DE DEFEITOS'!$A$4:$B$1048576,2,0),"")</f>
        <v/>
      </c>
      <c r="M314" s="141" t="str">
        <f>IFERROR(VLOOKUP(J314,'TABELA DE DEFEITOS'!$A$4:$I$1048576,9,0),"")</f>
        <v/>
      </c>
      <c r="N314" s="141"/>
      <c r="O314" s="143"/>
      <c r="P314" s="143"/>
      <c r="Q314" s="144"/>
      <c r="R314" s="145"/>
    </row>
    <row r="315" spans="1:18">
      <c r="A315" s="137" t="str">
        <f t="shared" si="4"/>
        <v/>
      </c>
      <c r="B315" s="138"/>
      <c r="C315" s="141"/>
      <c r="D315" s="141"/>
      <c r="E315" s="140"/>
      <c r="F315" s="141"/>
      <c r="G315" s="141"/>
      <c r="H315" s="142"/>
      <c r="I315" s="142"/>
      <c r="J315" s="177"/>
      <c r="K315" s="177"/>
      <c r="L315" s="141" t="str">
        <f>IFERROR(VLOOKUP(J315,'TABELA DE DEFEITOS'!$A$4:$B$1048576,2,0),"")</f>
        <v/>
      </c>
      <c r="M315" s="141" t="str">
        <f>IFERROR(VLOOKUP(J315,'TABELA DE DEFEITOS'!$A$4:$I$1048576,9,0),"")</f>
        <v/>
      </c>
      <c r="N315" s="141"/>
      <c r="O315" s="143"/>
      <c r="P315" s="143"/>
      <c r="Q315" s="144"/>
      <c r="R315" s="145"/>
    </row>
    <row r="316" spans="1:18">
      <c r="A316" s="137" t="str">
        <f t="shared" si="4"/>
        <v/>
      </c>
      <c r="B316" s="138"/>
      <c r="C316" s="141"/>
      <c r="D316" s="141"/>
      <c r="E316" s="140"/>
      <c r="F316" s="141"/>
      <c r="G316" s="141"/>
      <c r="H316" s="142"/>
      <c r="I316" s="142"/>
      <c r="J316" s="177"/>
      <c r="K316" s="177"/>
      <c r="L316" s="141" t="str">
        <f>IFERROR(VLOOKUP(J316,'TABELA DE DEFEITOS'!$A$4:$B$1048576,2,0),"")</f>
        <v/>
      </c>
      <c r="M316" s="141" t="str">
        <f>IFERROR(VLOOKUP(J316,'TABELA DE DEFEITOS'!$A$4:$I$1048576,9,0),"")</f>
        <v/>
      </c>
      <c r="N316" s="141"/>
      <c r="O316" s="143"/>
      <c r="P316" s="143"/>
      <c r="Q316" s="144"/>
      <c r="R316" s="145"/>
    </row>
    <row r="317" spans="1:18">
      <c r="A317" s="137" t="str">
        <f t="shared" si="4"/>
        <v/>
      </c>
      <c r="B317" s="138"/>
      <c r="C317" s="141"/>
      <c r="D317" s="141"/>
      <c r="E317" s="140"/>
      <c r="F317" s="141"/>
      <c r="G317" s="141"/>
      <c r="H317" s="142"/>
      <c r="I317" s="142"/>
      <c r="J317" s="177"/>
      <c r="K317" s="177"/>
      <c r="L317" s="141" t="str">
        <f>IFERROR(VLOOKUP(J317,'TABELA DE DEFEITOS'!$A$4:$B$1048576,2,0),"")</f>
        <v/>
      </c>
      <c r="M317" s="141" t="str">
        <f>IFERROR(VLOOKUP(J317,'TABELA DE DEFEITOS'!$A$4:$I$1048576,9,0),"")</f>
        <v/>
      </c>
      <c r="N317" s="141"/>
      <c r="O317" s="143"/>
      <c r="P317" s="143"/>
      <c r="Q317" s="144"/>
      <c r="R317" s="145"/>
    </row>
    <row r="318" spans="1:18">
      <c r="A318" s="137" t="str">
        <f t="shared" si="4"/>
        <v/>
      </c>
      <c r="B318" s="138"/>
      <c r="C318" s="141"/>
      <c r="D318" s="141"/>
      <c r="E318" s="140"/>
      <c r="F318" s="141"/>
      <c r="G318" s="141"/>
      <c r="H318" s="142"/>
      <c r="I318" s="142"/>
      <c r="J318" s="177"/>
      <c r="K318" s="177"/>
      <c r="L318" s="141" t="str">
        <f>IFERROR(VLOOKUP(J318,'TABELA DE DEFEITOS'!$A$4:$B$1048576,2,0),"")</f>
        <v/>
      </c>
      <c r="M318" s="141" t="str">
        <f>IFERROR(VLOOKUP(J318,'TABELA DE DEFEITOS'!$A$4:$I$1048576,9,0),"")</f>
        <v/>
      </c>
      <c r="N318" s="141"/>
      <c r="O318" s="143"/>
      <c r="P318" s="143"/>
      <c r="Q318" s="144"/>
      <c r="R318" s="145"/>
    </row>
    <row r="319" spans="1:18">
      <c r="A319" s="137" t="str">
        <f t="shared" si="4"/>
        <v/>
      </c>
      <c r="B319" s="138"/>
      <c r="C319" s="141"/>
      <c r="D319" s="141"/>
      <c r="E319" s="140"/>
      <c r="F319" s="141"/>
      <c r="G319" s="141"/>
      <c r="H319" s="142"/>
      <c r="I319" s="142"/>
      <c r="J319" s="177"/>
      <c r="K319" s="177"/>
      <c r="L319" s="141" t="str">
        <f>IFERROR(VLOOKUP(J319,'TABELA DE DEFEITOS'!$A$4:$B$1048576,2,0),"")</f>
        <v/>
      </c>
      <c r="M319" s="141" t="str">
        <f>IFERROR(VLOOKUP(J319,'TABELA DE DEFEITOS'!$A$4:$I$1048576,9,0),"")</f>
        <v/>
      </c>
      <c r="N319" s="141"/>
      <c r="O319" s="143"/>
      <c r="P319" s="143"/>
      <c r="Q319" s="144"/>
      <c r="R319" s="145"/>
    </row>
    <row r="320" spans="1:18">
      <c r="A320" s="137" t="str">
        <f t="shared" si="4"/>
        <v/>
      </c>
      <c r="B320" s="138"/>
      <c r="C320" s="141"/>
      <c r="D320" s="141"/>
      <c r="E320" s="140"/>
      <c r="F320" s="141"/>
      <c r="G320" s="141"/>
      <c r="H320" s="142"/>
      <c r="I320" s="142"/>
      <c r="J320" s="177"/>
      <c r="K320" s="177"/>
      <c r="L320" s="141" t="str">
        <f>IFERROR(VLOOKUP(J320,'TABELA DE DEFEITOS'!$A$4:$B$1048576,2,0),"")</f>
        <v/>
      </c>
      <c r="M320" s="141" t="str">
        <f>IFERROR(VLOOKUP(J320,'TABELA DE DEFEITOS'!$A$4:$I$1048576,9,0),"")</f>
        <v/>
      </c>
      <c r="N320" s="141"/>
      <c r="O320" s="143"/>
      <c r="P320" s="143"/>
      <c r="Q320" s="144"/>
      <c r="R320" s="145"/>
    </row>
    <row r="321" spans="1:18">
      <c r="A321" s="137" t="str">
        <f t="shared" si="4"/>
        <v/>
      </c>
      <c r="B321" s="138"/>
      <c r="C321" s="141"/>
      <c r="D321" s="141"/>
      <c r="E321" s="140"/>
      <c r="F321" s="141"/>
      <c r="G321" s="141"/>
      <c r="H321" s="142"/>
      <c r="I321" s="142"/>
      <c r="J321" s="177"/>
      <c r="K321" s="177"/>
      <c r="L321" s="141" t="str">
        <f>IFERROR(VLOOKUP(J321,'TABELA DE DEFEITOS'!$A$4:$B$1048576,2,0),"")</f>
        <v/>
      </c>
      <c r="M321" s="141" t="str">
        <f>IFERROR(VLOOKUP(J321,'TABELA DE DEFEITOS'!$A$4:$I$1048576,9,0),"")</f>
        <v/>
      </c>
      <c r="N321" s="141"/>
      <c r="O321" s="143"/>
      <c r="P321" s="143"/>
      <c r="Q321" s="144"/>
      <c r="R321" s="145"/>
    </row>
    <row r="322" spans="1:18">
      <c r="A322" s="137" t="str">
        <f t="shared" si="4"/>
        <v/>
      </c>
      <c r="B322" s="138"/>
      <c r="C322" s="141"/>
      <c r="D322" s="141"/>
      <c r="E322" s="140"/>
      <c r="F322" s="141"/>
      <c r="G322" s="141"/>
      <c r="H322" s="142"/>
      <c r="I322" s="142"/>
      <c r="J322" s="177"/>
      <c r="K322" s="177"/>
      <c r="L322" s="141" t="str">
        <f>IFERROR(VLOOKUP(J322,'TABELA DE DEFEITOS'!$A$4:$B$1048576,2,0),"")</f>
        <v/>
      </c>
      <c r="M322" s="141" t="str">
        <f>IFERROR(VLOOKUP(J322,'TABELA DE DEFEITOS'!$A$4:$I$1048576,9,0),"")</f>
        <v/>
      </c>
      <c r="N322" s="141"/>
      <c r="O322" s="143"/>
      <c r="P322" s="143"/>
      <c r="Q322" s="144"/>
      <c r="R322" s="145"/>
    </row>
    <row r="323" spans="1:18">
      <c r="A323" s="137" t="str">
        <f t="shared" si="4"/>
        <v/>
      </c>
      <c r="B323" s="138"/>
      <c r="C323" s="141"/>
      <c r="D323" s="141"/>
      <c r="E323" s="140"/>
      <c r="F323" s="141"/>
      <c r="G323" s="141"/>
      <c r="H323" s="142"/>
      <c r="I323" s="142"/>
      <c r="J323" s="177"/>
      <c r="K323" s="177"/>
      <c r="L323" s="141" t="str">
        <f>IFERROR(VLOOKUP(J323,'TABELA DE DEFEITOS'!$A$4:$B$1048576,2,0),"")</f>
        <v/>
      </c>
      <c r="M323" s="141" t="str">
        <f>IFERROR(VLOOKUP(J323,'TABELA DE DEFEITOS'!$A$4:$I$1048576,9,0),"")</f>
        <v/>
      </c>
      <c r="N323" s="141"/>
      <c r="O323" s="143"/>
      <c r="P323" s="143"/>
      <c r="Q323" s="144"/>
      <c r="R323" s="145"/>
    </row>
    <row r="324" spans="1:18">
      <c r="A324" s="137" t="str">
        <f t="shared" si="4"/>
        <v/>
      </c>
      <c r="B324" s="138"/>
      <c r="C324" s="141"/>
      <c r="D324" s="141"/>
      <c r="E324" s="140"/>
      <c r="F324" s="141"/>
      <c r="G324" s="141"/>
      <c r="H324" s="142"/>
      <c r="I324" s="142"/>
      <c r="J324" s="177"/>
      <c r="K324" s="177"/>
      <c r="L324" s="141" t="str">
        <f>IFERROR(VLOOKUP(J324,'TABELA DE DEFEITOS'!$A$4:$B$1048576,2,0),"")</f>
        <v/>
      </c>
      <c r="M324" s="141" t="str">
        <f>IFERROR(VLOOKUP(J324,'TABELA DE DEFEITOS'!$A$4:$I$1048576,9,0),"")</f>
        <v/>
      </c>
      <c r="N324" s="141"/>
      <c r="O324" s="143"/>
      <c r="P324" s="143"/>
      <c r="Q324" s="144"/>
      <c r="R324" s="145"/>
    </row>
    <row r="325" spans="1:18">
      <c r="A325" s="137" t="str">
        <f t="shared" si="4"/>
        <v/>
      </c>
      <c r="B325" s="138"/>
      <c r="C325" s="141"/>
      <c r="D325" s="141"/>
      <c r="E325" s="140"/>
      <c r="F325" s="141"/>
      <c r="G325" s="141"/>
      <c r="H325" s="142"/>
      <c r="I325" s="142"/>
      <c r="J325" s="177"/>
      <c r="K325" s="177"/>
      <c r="L325" s="141" t="str">
        <f>IFERROR(VLOOKUP(J325,'TABELA DE DEFEITOS'!$A$4:$B$1048576,2,0),"")</f>
        <v/>
      </c>
      <c r="M325" s="141" t="str">
        <f>IFERROR(VLOOKUP(J325,'TABELA DE DEFEITOS'!$A$4:$I$1048576,9,0),"")</f>
        <v/>
      </c>
      <c r="N325" s="141"/>
      <c r="O325" s="143"/>
      <c r="P325" s="143"/>
      <c r="Q325" s="144"/>
      <c r="R325" s="145"/>
    </row>
    <row r="326" spans="1:18">
      <c r="A326" s="137" t="str">
        <f t="shared" si="4"/>
        <v/>
      </c>
      <c r="B326" s="138"/>
      <c r="C326" s="141"/>
      <c r="D326" s="141"/>
      <c r="E326" s="140"/>
      <c r="F326" s="141"/>
      <c r="G326" s="141"/>
      <c r="H326" s="142"/>
      <c r="I326" s="142"/>
      <c r="J326" s="177"/>
      <c r="K326" s="177"/>
      <c r="L326" s="141" t="str">
        <f>IFERROR(VLOOKUP(J326,'TABELA DE DEFEITOS'!$A$4:$B$1048576,2,0),"")</f>
        <v/>
      </c>
      <c r="M326" s="141" t="str">
        <f>IFERROR(VLOOKUP(J326,'TABELA DE DEFEITOS'!$A$4:$I$1048576,9,0),"")</f>
        <v/>
      </c>
      <c r="N326" s="141"/>
      <c r="O326" s="143"/>
      <c r="P326" s="143"/>
      <c r="Q326" s="144"/>
      <c r="R326" s="145"/>
    </row>
    <row r="327" spans="1:18">
      <c r="A327" s="137" t="str">
        <f t="shared" si="4"/>
        <v/>
      </c>
      <c r="B327" s="138"/>
      <c r="C327" s="141"/>
      <c r="D327" s="141"/>
      <c r="E327" s="140"/>
      <c r="F327" s="141"/>
      <c r="G327" s="141"/>
      <c r="H327" s="142"/>
      <c r="I327" s="142"/>
      <c r="J327" s="177"/>
      <c r="K327" s="177"/>
      <c r="L327" s="141" t="str">
        <f>IFERROR(VLOOKUP(J327,'TABELA DE DEFEITOS'!$A$4:$B$1048576,2,0),"")</f>
        <v/>
      </c>
      <c r="M327" s="141" t="str">
        <f>IFERROR(VLOOKUP(J327,'TABELA DE DEFEITOS'!$A$4:$I$1048576,9,0),"")</f>
        <v/>
      </c>
      <c r="N327" s="141"/>
      <c r="O327" s="143"/>
      <c r="P327" s="143"/>
      <c r="Q327" s="144"/>
      <c r="R327" s="145"/>
    </row>
    <row r="328" spans="1:18">
      <c r="A328" s="137" t="str">
        <f t="shared" si="4"/>
        <v/>
      </c>
      <c r="B328" s="138"/>
      <c r="C328" s="141"/>
      <c r="D328" s="141"/>
      <c r="E328" s="140"/>
      <c r="F328" s="141"/>
      <c r="G328" s="141"/>
      <c r="H328" s="142"/>
      <c r="I328" s="142"/>
      <c r="J328" s="177"/>
      <c r="K328" s="177"/>
      <c r="L328" s="141" t="str">
        <f>IFERROR(VLOOKUP(J328,'TABELA DE DEFEITOS'!$A$4:$B$1048576,2,0),"")</f>
        <v/>
      </c>
      <c r="M328" s="141" t="str">
        <f>IFERROR(VLOOKUP(J328,'TABELA DE DEFEITOS'!$A$4:$I$1048576,9,0),"")</f>
        <v/>
      </c>
      <c r="N328" s="141"/>
      <c r="O328" s="143"/>
      <c r="P328" s="143"/>
      <c r="Q328" s="144"/>
      <c r="R328" s="145"/>
    </row>
    <row r="329" spans="1:18">
      <c r="A329" s="137" t="str">
        <f t="shared" si="4"/>
        <v/>
      </c>
      <c r="B329" s="138"/>
      <c r="C329" s="141"/>
      <c r="D329" s="141"/>
      <c r="E329" s="140"/>
      <c r="F329" s="141"/>
      <c r="G329" s="141"/>
      <c r="H329" s="142"/>
      <c r="I329" s="142"/>
      <c r="J329" s="177"/>
      <c r="K329" s="177"/>
      <c r="L329" s="141" t="str">
        <f>IFERROR(VLOOKUP(J329,'TABELA DE DEFEITOS'!$A$4:$B$1048576,2,0),"")</f>
        <v/>
      </c>
      <c r="M329" s="141" t="str">
        <f>IFERROR(VLOOKUP(J329,'TABELA DE DEFEITOS'!$A$4:$I$1048576,9,0),"")</f>
        <v/>
      </c>
      <c r="N329" s="141"/>
      <c r="O329" s="143"/>
      <c r="P329" s="143"/>
      <c r="Q329" s="144"/>
      <c r="R329" s="145"/>
    </row>
    <row r="330" spans="1:18">
      <c r="A330" s="137" t="str">
        <f t="shared" si="4"/>
        <v/>
      </c>
      <c r="B330" s="138"/>
      <c r="C330" s="141"/>
      <c r="D330" s="141"/>
      <c r="E330" s="140"/>
      <c r="F330" s="141"/>
      <c r="G330" s="141"/>
      <c r="H330" s="142"/>
      <c r="I330" s="142"/>
      <c r="J330" s="177"/>
      <c r="K330" s="177"/>
      <c r="L330" s="141" t="str">
        <f>IFERROR(VLOOKUP(J330,'TABELA DE DEFEITOS'!$A$4:$B$1048576,2,0),"")</f>
        <v/>
      </c>
      <c r="M330" s="141" t="str">
        <f>IFERROR(VLOOKUP(J330,'TABELA DE DEFEITOS'!$A$4:$I$1048576,9,0),"")</f>
        <v/>
      </c>
      <c r="N330" s="141"/>
      <c r="O330" s="143"/>
      <c r="P330" s="143"/>
      <c r="Q330" s="144"/>
      <c r="R330" s="145"/>
    </row>
    <row r="331" spans="1:18">
      <c r="A331" s="137" t="str">
        <f t="shared" si="4"/>
        <v/>
      </c>
      <c r="B331" s="138"/>
      <c r="C331" s="141"/>
      <c r="D331" s="141"/>
      <c r="E331" s="140"/>
      <c r="F331" s="141"/>
      <c r="G331" s="141"/>
      <c r="H331" s="142"/>
      <c r="I331" s="142"/>
      <c r="J331" s="177"/>
      <c r="K331" s="177"/>
      <c r="L331" s="141" t="str">
        <f>IFERROR(VLOOKUP(J331,'TABELA DE DEFEITOS'!$A$4:$B$1048576,2,0),"")</f>
        <v/>
      </c>
      <c r="M331" s="141" t="str">
        <f>IFERROR(VLOOKUP(J331,'TABELA DE DEFEITOS'!$A$4:$I$1048576,9,0),"")</f>
        <v/>
      </c>
      <c r="N331" s="141"/>
      <c r="O331" s="143"/>
      <c r="P331" s="143"/>
      <c r="Q331" s="144"/>
      <c r="R331" s="145"/>
    </row>
    <row r="332" spans="1:18">
      <c r="A332" s="137" t="str">
        <f t="shared" ref="A332:A395" si="5">IF(G332="","",A331+1)</f>
        <v/>
      </c>
      <c r="B332" s="138"/>
      <c r="C332" s="141"/>
      <c r="D332" s="141"/>
      <c r="E332" s="140"/>
      <c r="F332" s="141"/>
      <c r="G332" s="141"/>
      <c r="H332" s="142"/>
      <c r="I332" s="142"/>
      <c r="J332" s="177"/>
      <c r="K332" s="177"/>
      <c r="L332" s="141" t="str">
        <f>IFERROR(VLOOKUP(J332,'TABELA DE DEFEITOS'!$A$4:$B$1048576,2,0),"")</f>
        <v/>
      </c>
      <c r="M332" s="141" t="str">
        <f>IFERROR(VLOOKUP(J332,'TABELA DE DEFEITOS'!$A$4:$I$1048576,9,0),"")</f>
        <v/>
      </c>
      <c r="N332" s="141"/>
      <c r="O332" s="143"/>
      <c r="P332" s="143"/>
      <c r="Q332" s="144"/>
      <c r="R332" s="145"/>
    </row>
    <row r="333" spans="1:18">
      <c r="A333" s="137" t="str">
        <f t="shared" si="5"/>
        <v/>
      </c>
      <c r="B333" s="138"/>
      <c r="C333" s="141"/>
      <c r="D333" s="141"/>
      <c r="E333" s="140"/>
      <c r="F333" s="141"/>
      <c r="G333" s="141"/>
      <c r="H333" s="142"/>
      <c r="I333" s="142"/>
      <c r="J333" s="177"/>
      <c r="K333" s="177"/>
      <c r="L333" s="141" t="str">
        <f>IFERROR(VLOOKUP(J333,'TABELA DE DEFEITOS'!$A$4:$B$1048576,2,0),"")</f>
        <v/>
      </c>
      <c r="M333" s="141" t="str">
        <f>IFERROR(VLOOKUP(J333,'TABELA DE DEFEITOS'!$A$4:$I$1048576,9,0),"")</f>
        <v/>
      </c>
      <c r="N333" s="141"/>
      <c r="O333" s="143"/>
      <c r="P333" s="143"/>
      <c r="Q333" s="144"/>
      <c r="R333" s="145"/>
    </row>
    <row r="334" spans="1:18">
      <c r="A334" s="137" t="str">
        <f t="shared" si="5"/>
        <v/>
      </c>
      <c r="B334" s="138"/>
      <c r="C334" s="141"/>
      <c r="D334" s="141"/>
      <c r="E334" s="140"/>
      <c r="F334" s="141"/>
      <c r="G334" s="141"/>
      <c r="H334" s="142"/>
      <c r="I334" s="142"/>
      <c r="J334" s="177"/>
      <c r="K334" s="177"/>
      <c r="L334" s="141" t="str">
        <f>IFERROR(VLOOKUP(J334,'TABELA DE DEFEITOS'!$A$4:$B$1048576,2,0),"")</f>
        <v/>
      </c>
      <c r="M334" s="141" t="str">
        <f>IFERROR(VLOOKUP(J334,'TABELA DE DEFEITOS'!$A$4:$I$1048576,9,0),"")</f>
        <v/>
      </c>
      <c r="N334" s="141"/>
      <c r="O334" s="143"/>
      <c r="P334" s="143"/>
      <c r="Q334" s="144"/>
      <c r="R334" s="145"/>
    </row>
    <row r="335" spans="1:18">
      <c r="A335" s="137" t="str">
        <f t="shared" si="5"/>
        <v/>
      </c>
      <c r="B335" s="138"/>
      <c r="C335" s="141"/>
      <c r="D335" s="141"/>
      <c r="E335" s="140"/>
      <c r="F335" s="141"/>
      <c r="G335" s="141"/>
      <c r="H335" s="142"/>
      <c r="I335" s="142"/>
      <c r="J335" s="177"/>
      <c r="K335" s="177"/>
      <c r="L335" s="141" t="str">
        <f>IFERROR(VLOOKUP(J335,'TABELA DE DEFEITOS'!$A$4:$B$1048576,2,0),"")</f>
        <v/>
      </c>
      <c r="M335" s="141" t="str">
        <f>IFERROR(VLOOKUP(J335,'TABELA DE DEFEITOS'!$A$4:$I$1048576,9,0),"")</f>
        <v/>
      </c>
      <c r="N335" s="141"/>
      <c r="O335" s="143"/>
      <c r="P335" s="143"/>
      <c r="Q335" s="144"/>
      <c r="R335" s="145"/>
    </row>
    <row r="336" spans="1:18">
      <c r="A336" s="137" t="str">
        <f t="shared" si="5"/>
        <v/>
      </c>
      <c r="B336" s="138"/>
      <c r="C336" s="141"/>
      <c r="D336" s="141"/>
      <c r="E336" s="140"/>
      <c r="F336" s="141"/>
      <c r="G336" s="141"/>
      <c r="H336" s="142"/>
      <c r="I336" s="142"/>
      <c r="J336" s="177"/>
      <c r="K336" s="177"/>
      <c r="L336" s="141" t="str">
        <f>IFERROR(VLOOKUP(J336,'TABELA DE DEFEITOS'!$A$4:$B$1048576,2,0),"")</f>
        <v/>
      </c>
      <c r="M336" s="141" t="str">
        <f>IFERROR(VLOOKUP(J336,'TABELA DE DEFEITOS'!$A$4:$I$1048576,9,0),"")</f>
        <v/>
      </c>
      <c r="N336" s="141"/>
      <c r="O336" s="143"/>
      <c r="P336" s="143"/>
      <c r="Q336" s="144"/>
      <c r="R336" s="145"/>
    </row>
    <row r="337" spans="1:18">
      <c r="A337" s="137" t="str">
        <f t="shared" si="5"/>
        <v/>
      </c>
      <c r="B337" s="138"/>
      <c r="C337" s="141"/>
      <c r="D337" s="141"/>
      <c r="E337" s="140"/>
      <c r="F337" s="141"/>
      <c r="G337" s="141"/>
      <c r="H337" s="142"/>
      <c r="I337" s="142"/>
      <c r="J337" s="177"/>
      <c r="K337" s="177"/>
      <c r="L337" s="141" t="str">
        <f>IFERROR(VLOOKUP(J337,'TABELA DE DEFEITOS'!$A$4:$B$1048576,2,0),"")</f>
        <v/>
      </c>
      <c r="M337" s="141" t="str">
        <f>IFERROR(VLOOKUP(J337,'TABELA DE DEFEITOS'!$A$4:$I$1048576,9,0),"")</f>
        <v/>
      </c>
      <c r="N337" s="141"/>
      <c r="O337" s="143"/>
      <c r="P337" s="143"/>
      <c r="Q337" s="144"/>
      <c r="R337" s="145"/>
    </row>
    <row r="338" spans="1:18">
      <c r="A338" s="137" t="str">
        <f t="shared" si="5"/>
        <v/>
      </c>
      <c r="B338" s="138"/>
      <c r="C338" s="141"/>
      <c r="D338" s="141"/>
      <c r="E338" s="140"/>
      <c r="F338" s="141"/>
      <c r="G338" s="141"/>
      <c r="H338" s="142"/>
      <c r="I338" s="142"/>
      <c r="J338" s="177"/>
      <c r="K338" s="177"/>
      <c r="L338" s="141" t="str">
        <f>IFERROR(VLOOKUP(J338,'TABELA DE DEFEITOS'!$A$4:$B$1048576,2,0),"")</f>
        <v/>
      </c>
      <c r="M338" s="141" t="str">
        <f>IFERROR(VLOOKUP(J338,'TABELA DE DEFEITOS'!$A$4:$I$1048576,9,0),"")</f>
        <v/>
      </c>
      <c r="N338" s="141"/>
      <c r="O338" s="143"/>
      <c r="P338" s="143"/>
      <c r="Q338" s="144"/>
      <c r="R338" s="145"/>
    </row>
    <row r="339" spans="1:18">
      <c r="A339" s="137" t="str">
        <f t="shared" si="5"/>
        <v/>
      </c>
      <c r="B339" s="138"/>
      <c r="C339" s="141"/>
      <c r="D339" s="141"/>
      <c r="E339" s="140"/>
      <c r="F339" s="141"/>
      <c r="G339" s="141"/>
      <c r="H339" s="142"/>
      <c r="I339" s="142"/>
      <c r="J339" s="177"/>
      <c r="K339" s="177"/>
      <c r="L339" s="141" t="str">
        <f>IFERROR(VLOOKUP(J339,'TABELA DE DEFEITOS'!$A$4:$B$1048576,2,0),"")</f>
        <v/>
      </c>
      <c r="M339" s="141" t="str">
        <f>IFERROR(VLOOKUP(J339,'TABELA DE DEFEITOS'!$A$4:$I$1048576,9,0),"")</f>
        <v/>
      </c>
      <c r="N339" s="141"/>
      <c r="O339" s="143"/>
      <c r="P339" s="143"/>
      <c r="Q339" s="144"/>
      <c r="R339" s="145"/>
    </row>
    <row r="340" spans="1:18">
      <c r="A340" s="137" t="str">
        <f t="shared" si="5"/>
        <v/>
      </c>
      <c r="B340" s="138"/>
      <c r="C340" s="141"/>
      <c r="D340" s="141"/>
      <c r="E340" s="140"/>
      <c r="F340" s="141"/>
      <c r="G340" s="141"/>
      <c r="H340" s="142"/>
      <c r="I340" s="142"/>
      <c r="J340" s="177"/>
      <c r="K340" s="177"/>
      <c r="L340" s="141" t="str">
        <f>IFERROR(VLOOKUP(J340,'TABELA DE DEFEITOS'!$A$4:$B$1048576,2,0),"")</f>
        <v/>
      </c>
      <c r="M340" s="141" t="str">
        <f>IFERROR(VLOOKUP(J340,'TABELA DE DEFEITOS'!$A$4:$I$1048576,9,0),"")</f>
        <v/>
      </c>
      <c r="N340" s="141"/>
      <c r="O340" s="143"/>
      <c r="P340" s="143"/>
      <c r="Q340" s="144"/>
      <c r="R340" s="145"/>
    </row>
    <row r="341" spans="1:18">
      <c r="A341" s="137" t="str">
        <f t="shared" si="5"/>
        <v/>
      </c>
      <c r="B341" s="138"/>
      <c r="C341" s="141"/>
      <c r="D341" s="141"/>
      <c r="E341" s="140"/>
      <c r="F341" s="141"/>
      <c r="G341" s="141"/>
      <c r="H341" s="142"/>
      <c r="I341" s="142"/>
      <c r="J341" s="177"/>
      <c r="K341" s="177"/>
      <c r="L341" s="141" t="str">
        <f>IFERROR(VLOOKUP(J341,'TABELA DE DEFEITOS'!$A$4:$B$1048576,2,0),"")</f>
        <v/>
      </c>
      <c r="M341" s="141" t="str">
        <f>IFERROR(VLOOKUP(J341,'TABELA DE DEFEITOS'!$A$4:$I$1048576,9,0),"")</f>
        <v/>
      </c>
      <c r="N341" s="141"/>
      <c r="O341" s="143"/>
      <c r="P341" s="143"/>
      <c r="Q341" s="144"/>
      <c r="R341" s="145"/>
    </row>
    <row r="342" spans="1:18">
      <c r="A342" s="137" t="str">
        <f t="shared" si="5"/>
        <v/>
      </c>
      <c r="B342" s="138"/>
      <c r="C342" s="141"/>
      <c r="D342" s="141"/>
      <c r="E342" s="140"/>
      <c r="F342" s="141"/>
      <c r="G342" s="141"/>
      <c r="H342" s="142"/>
      <c r="I342" s="142"/>
      <c r="J342" s="177"/>
      <c r="K342" s="177"/>
      <c r="L342" s="141" t="str">
        <f>IFERROR(VLOOKUP(J342,'TABELA DE DEFEITOS'!$A$4:$B$1048576,2,0),"")</f>
        <v/>
      </c>
      <c r="M342" s="141" t="str">
        <f>IFERROR(VLOOKUP(J342,'TABELA DE DEFEITOS'!$A$4:$I$1048576,9,0),"")</f>
        <v/>
      </c>
      <c r="N342" s="141"/>
      <c r="O342" s="143"/>
      <c r="P342" s="143"/>
      <c r="Q342" s="144"/>
      <c r="R342" s="145"/>
    </row>
    <row r="343" spans="1:18">
      <c r="A343" s="137" t="str">
        <f t="shared" si="5"/>
        <v/>
      </c>
      <c r="B343" s="138"/>
      <c r="C343" s="141"/>
      <c r="D343" s="141"/>
      <c r="E343" s="140"/>
      <c r="F343" s="141"/>
      <c r="G343" s="141"/>
      <c r="H343" s="142"/>
      <c r="I343" s="142"/>
      <c r="J343" s="177"/>
      <c r="K343" s="177"/>
      <c r="L343" s="141" t="str">
        <f>IFERROR(VLOOKUP(J343,'TABELA DE DEFEITOS'!$A$4:$B$1048576,2,0),"")</f>
        <v/>
      </c>
      <c r="M343" s="141" t="str">
        <f>IFERROR(VLOOKUP(J343,'TABELA DE DEFEITOS'!$A$4:$I$1048576,9,0),"")</f>
        <v/>
      </c>
      <c r="N343" s="141"/>
      <c r="O343" s="143"/>
      <c r="P343" s="143"/>
      <c r="Q343" s="144"/>
      <c r="R343" s="145"/>
    </row>
    <row r="344" spans="1:18">
      <c r="A344" s="137" t="str">
        <f t="shared" si="5"/>
        <v/>
      </c>
      <c r="B344" s="138"/>
      <c r="C344" s="141"/>
      <c r="D344" s="141"/>
      <c r="E344" s="140"/>
      <c r="F344" s="141"/>
      <c r="G344" s="141"/>
      <c r="H344" s="142"/>
      <c r="I344" s="142"/>
      <c r="J344" s="177"/>
      <c r="K344" s="177"/>
      <c r="L344" s="141" t="str">
        <f>IFERROR(VLOOKUP(J344,'TABELA DE DEFEITOS'!$A$4:$B$1048576,2,0),"")</f>
        <v/>
      </c>
      <c r="M344" s="141" t="str">
        <f>IFERROR(VLOOKUP(J344,'TABELA DE DEFEITOS'!$A$4:$I$1048576,9,0),"")</f>
        <v/>
      </c>
      <c r="N344" s="141"/>
      <c r="O344" s="143"/>
      <c r="P344" s="143"/>
      <c r="Q344" s="144"/>
      <c r="R344" s="145"/>
    </row>
    <row r="345" spans="1:18">
      <c r="A345" s="137" t="str">
        <f t="shared" si="5"/>
        <v/>
      </c>
      <c r="B345" s="138"/>
      <c r="C345" s="141"/>
      <c r="D345" s="141"/>
      <c r="E345" s="140"/>
      <c r="F345" s="141"/>
      <c r="G345" s="141"/>
      <c r="H345" s="142"/>
      <c r="I345" s="142"/>
      <c r="J345" s="177"/>
      <c r="K345" s="177"/>
      <c r="L345" s="141" t="str">
        <f>IFERROR(VLOOKUP(J345,'TABELA DE DEFEITOS'!$A$4:$B$1048576,2,0),"")</f>
        <v/>
      </c>
      <c r="M345" s="141" t="str">
        <f>IFERROR(VLOOKUP(J345,'TABELA DE DEFEITOS'!$A$4:$I$1048576,9,0),"")</f>
        <v/>
      </c>
      <c r="N345" s="141"/>
      <c r="O345" s="143"/>
      <c r="P345" s="143"/>
      <c r="Q345" s="144"/>
      <c r="R345" s="145"/>
    </row>
    <row r="346" spans="1:18">
      <c r="A346" s="137" t="str">
        <f t="shared" si="5"/>
        <v/>
      </c>
      <c r="B346" s="138"/>
      <c r="C346" s="141"/>
      <c r="D346" s="141"/>
      <c r="E346" s="140"/>
      <c r="F346" s="141"/>
      <c r="G346" s="141"/>
      <c r="H346" s="142"/>
      <c r="I346" s="142"/>
      <c r="J346" s="177"/>
      <c r="K346" s="177"/>
      <c r="L346" s="141" t="str">
        <f>IFERROR(VLOOKUP(J346,'TABELA DE DEFEITOS'!$A$4:$B$1048576,2,0),"")</f>
        <v/>
      </c>
      <c r="M346" s="141" t="str">
        <f>IFERROR(VLOOKUP(J346,'TABELA DE DEFEITOS'!$A$4:$I$1048576,9,0),"")</f>
        <v/>
      </c>
      <c r="N346" s="141"/>
      <c r="O346" s="143"/>
      <c r="P346" s="143"/>
      <c r="Q346" s="144"/>
      <c r="R346" s="145"/>
    </row>
    <row r="347" spans="1:18">
      <c r="A347" s="137" t="str">
        <f t="shared" si="5"/>
        <v/>
      </c>
      <c r="B347" s="138"/>
      <c r="C347" s="141"/>
      <c r="D347" s="141"/>
      <c r="E347" s="140"/>
      <c r="F347" s="141"/>
      <c r="G347" s="141"/>
      <c r="H347" s="142"/>
      <c r="I347" s="142"/>
      <c r="J347" s="177"/>
      <c r="K347" s="177"/>
      <c r="L347" s="141" t="str">
        <f>IFERROR(VLOOKUP(J347,'TABELA DE DEFEITOS'!$A$4:$B$1048576,2,0),"")</f>
        <v/>
      </c>
      <c r="M347" s="141" t="str">
        <f>IFERROR(VLOOKUP(J347,'TABELA DE DEFEITOS'!$A$4:$I$1048576,9,0),"")</f>
        <v/>
      </c>
      <c r="N347" s="141"/>
      <c r="O347" s="143"/>
      <c r="P347" s="143"/>
      <c r="Q347" s="144"/>
      <c r="R347" s="145"/>
    </row>
    <row r="348" spans="1:18">
      <c r="A348" s="137" t="str">
        <f t="shared" si="5"/>
        <v/>
      </c>
      <c r="B348" s="138"/>
      <c r="C348" s="141"/>
      <c r="D348" s="141"/>
      <c r="E348" s="140"/>
      <c r="F348" s="141"/>
      <c r="G348" s="141"/>
      <c r="H348" s="142"/>
      <c r="I348" s="142"/>
      <c r="J348" s="177"/>
      <c r="K348" s="177"/>
      <c r="L348" s="141" t="str">
        <f>IFERROR(VLOOKUP(J348,'TABELA DE DEFEITOS'!$A$4:$B$1048576,2,0),"")</f>
        <v/>
      </c>
      <c r="M348" s="141" t="str">
        <f>IFERROR(VLOOKUP(J348,'TABELA DE DEFEITOS'!$A$4:$I$1048576,9,0),"")</f>
        <v/>
      </c>
      <c r="N348" s="141"/>
      <c r="O348" s="143"/>
      <c r="P348" s="143"/>
      <c r="Q348" s="144"/>
      <c r="R348" s="145"/>
    </row>
    <row r="349" spans="1:18">
      <c r="A349" s="137" t="str">
        <f t="shared" si="5"/>
        <v/>
      </c>
      <c r="B349" s="138"/>
      <c r="C349" s="141"/>
      <c r="D349" s="141"/>
      <c r="E349" s="140"/>
      <c r="F349" s="141"/>
      <c r="G349" s="141"/>
      <c r="H349" s="142"/>
      <c r="I349" s="142"/>
      <c r="J349" s="177"/>
      <c r="K349" s="177"/>
      <c r="L349" s="141" t="str">
        <f>IFERROR(VLOOKUP(J349,'TABELA DE DEFEITOS'!$A$4:$B$1048576,2,0),"")</f>
        <v/>
      </c>
      <c r="M349" s="141" t="str">
        <f>IFERROR(VLOOKUP(J349,'TABELA DE DEFEITOS'!$A$4:$I$1048576,9,0),"")</f>
        <v/>
      </c>
      <c r="N349" s="141"/>
      <c r="O349" s="143"/>
      <c r="P349" s="143"/>
      <c r="Q349" s="144"/>
      <c r="R349" s="145"/>
    </row>
    <row r="350" spans="1:18">
      <c r="A350" s="137" t="str">
        <f t="shared" si="5"/>
        <v/>
      </c>
      <c r="B350" s="138"/>
      <c r="C350" s="141"/>
      <c r="D350" s="141"/>
      <c r="E350" s="140"/>
      <c r="F350" s="141"/>
      <c r="G350" s="141"/>
      <c r="H350" s="142"/>
      <c r="I350" s="142"/>
      <c r="J350" s="177"/>
      <c r="K350" s="177"/>
      <c r="L350" s="141" t="str">
        <f>IFERROR(VLOOKUP(J350,'TABELA DE DEFEITOS'!$A$4:$B$1048576,2,0),"")</f>
        <v/>
      </c>
      <c r="M350" s="141" t="str">
        <f>IFERROR(VLOOKUP(J350,'TABELA DE DEFEITOS'!$A$4:$I$1048576,9,0),"")</f>
        <v/>
      </c>
      <c r="N350" s="141"/>
      <c r="O350" s="143"/>
      <c r="P350" s="143"/>
      <c r="Q350" s="144"/>
      <c r="R350" s="145"/>
    </row>
    <row r="351" spans="1:18">
      <c r="A351" s="137" t="str">
        <f t="shared" si="5"/>
        <v/>
      </c>
      <c r="B351" s="138"/>
      <c r="C351" s="141"/>
      <c r="D351" s="141"/>
      <c r="E351" s="140"/>
      <c r="F351" s="141"/>
      <c r="G351" s="141"/>
      <c r="H351" s="142"/>
      <c r="I351" s="142"/>
      <c r="J351" s="177"/>
      <c r="K351" s="177"/>
      <c r="L351" s="141" t="str">
        <f>IFERROR(VLOOKUP(J351,'TABELA DE DEFEITOS'!$A$4:$B$1048576,2,0),"")</f>
        <v/>
      </c>
      <c r="M351" s="141" t="str">
        <f>IFERROR(VLOOKUP(J351,'TABELA DE DEFEITOS'!$A$4:$I$1048576,9,0),"")</f>
        <v/>
      </c>
      <c r="N351" s="141"/>
      <c r="O351" s="143"/>
      <c r="P351" s="143"/>
      <c r="Q351" s="144"/>
      <c r="R351" s="145"/>
    </row>
    <row r="352" spans="1:18">
      <c r="A352" s="137" t="str">
        <f t="shared" si="5"/>
        <v/>
      </c>
      <c r="B352" s="138"/>
      <c r="C352" s="141"/>
      <c r="D352" s="141"/>
      <c r="E352" s="140"/>
      <c r="F352" s="141"/>
      <c r="G352" s="141"/>
      <c r="H352" s="142"/>
      <c r="I352" s="142"/>
      <c r="J352" s="177"/>
      <c r="K352" s="177"/>
      <c r="L352" s="141" t="str">
        <f>IFERROR(VLOOKUP(J352,'TABELA DE DEFEITOS'!$A$4:$B$1048576,2,0),"")</f>
        <v/>
      </c>
      <c r="M352" s="141" t="str">
        <f>IFERROR(VLOOKUP(J352,'TABELA DE DEFEITOS'!$A$4:$I$1048576,9,0),"")</f>
        <v/>
      </c>
      <c r="N352" s="141"/>
      <c r="O352" s="143"/>
      <c r="P352" s="143"/>
      <c r="Q352" s="144"/>
      <c r="R352" s="145"/>
    </row>
    <row r="353" spans="1:18">
      <c r="A353" s="137" t="str">
        <f t="shared" si="5"/>
        <v/>
      </c>
      <c r="B353" s="138"/>
      <c r="C353" s="141"/>
      <c r="D353" s="141"/>
      <c r="E353" s="140"/>
      <c r="F353" s="141"/>
      <c r="G353" s="141"/>
      <c r="H353" s="142"/>
      <c r="I353" s="142"/>
      <c r="J353" s="177"/>
      <c r="K353" s="177"/>
      <c r="L353" s="141" t="str">
        <f>IFERROR(VLOOKUP(J353,'TABELA DE DEFEITOS'!$A$4:$B$1048576,2,0),"")</f>
        <v/>
      </c>
      <c r="M353" s="141" t="str">
        <f>IFERROR(VLOOKUP(J353,'TABELA DE DEFEITOS'!$A$4:$I$1048576,9,0),"")</f>
        <v/>
      </c>
      <c r="N353" s="141"/>
      <c r="O353" s="143"/>
      <c r="P353" s="143"/>
      <c r="Q353" s="144"/>
      <c r="R353" s="145"/>
    </row>
    <row r="354" spans="1:18">
      <c r="A354" s="137" t="str">
        <f t="shared" si="5"/>
        <v/>
      </c>
      <c r="B354" s="138"/>
      <c r="C354" s="141"/>
      <c r="D354" s="141"/>
      <c r="E354" s="140"/>
      <c r="F354" s="141"/>
      <c r="G354" s="141"/>
      <c r="H354" s="142"/>
      <c r="I354" s="142"/>
      <c r="J354" s="177"/>
      <c r="K354" s="177"/>
      <c r="L354" s="141" t="str">
        <f>IFERROR(VLOOKUP(J354,'TABELA DE DEFEITOS'!$A$4:$B$1048576,2,0),"")</f>
        <v/>
      </c>
      <c r="M354" s="141" t="str">
        <f>IFERROR(VLOOKUP(J354,'TABELA DE DEFEITOS'!$A$4:$I$1048576,9,0),"")</f>
        <v/>
      </c>
      <c r="N354" s="141"/>
      <c r="O354" s="143"/>
      <c r="P354" s="143"/>
      <c r="Q354" s="144"/>
      <c r="R354" s="145"/>
    </row>
    <row r="355" spans="1:18">
      <c r="A355" s="137" t="str">
        <f t="shared" si="5"/>
        <v/>
      </c>
      <c r="B355" s="138"/>
      <c r="C355" s="141"/>
      <c r="D355" s="141"/>
      <c r="E355" s="140"/>
      <c r="F355" s="141"/>
      <c r="G355" s="141"/>
      <c r="H355" s="142"/>
      <c r="I355" s="142"/>
      <c r="J355" s="177"/>
      <c r="K355" s="177"/>
      <c r="L355" s="141" t="str">
        <f>IFERROR(VLOOKUP(J355,'TABELA DE DEFEITOS'!$A$4:$B$1048576,2,0),"")</f>
        <v/>
      </c>
      <c r="M355" s="141" t="str">
        <f>IFERROR(VLOOKUP(J355,'TABELA DE DEFEITOS'!$A$4:$I$1048576,9,0),"")</f>
        <v/>
      </c>
      <c r="N355" s="141"/>
      <c r="O355" s="143"/>
      <c r="P355" s="143"/>
      <c r="Q355" s="144"/>
      <c r="R355" s="145"/>
    </row>
    <row r="356" spans="1:18">
      <c r="A356" s="137" t="str">
        <f t="shared" si="5"/>
        <v/>
      </c>
      <c r="B356" s="138"/>
      <c r="C356" s="141"/>
      <c r="D356" s="141"/>
      <c r="E356" s="140"/>
      <c r="F356" s="141"/>
      <c r="G356" s="141"/>
      <c r="H356" s="142"/>
      <c r="I356" s="142"/>
      <c r="J356" s="177"/>
      <c r="K356" s="177"/>
      <c r="L356" s="141" t="str">
        <f>IFERROR(VLOOKUP(J356,'TABELA DE DEFEITOS'!$A$4:$B$1048576,2,0),"")</f>
        <v/>
      </c>
      <c r="M356" s="141" t="str">
        <f>IFERROR(VLOOKUP(J356,'TABELA DE DEFEITOS'!$A$4:$I$1048576,9,0),"")</f>
        <v/>
      </c>
      <c r="N356" s="141"/>
      <c r="O356" s="143"/>
      <c r="P356" s="143"/>
      <c r="Q356" s="144"/>
      <c r="R356" s="145"/>
    </row>
    <row r="357" spans="1:18">
      <c r="A357" s="137" t="str">
        <f t="shared" si="5"/>
        <v/>
      </c>
      <c r="B357" s="138"/>
      <c r="C357" s="141"/>
      <c r="D357" s="141"/>
      <c r="E357" s="140"/>
      <c r="F357" s="141"/>
      <c r="G357" s="141"/>
      <c r="H357" s="142"/>
      <c r="I357" s="142"/>
      <c r="J357" s="177"/>
      <c r="K357" s="177"/>
      <c r="L357" s="141" t="str">
        <f>IFERROR(VLOOKUP(J357,'TABELA DE DEFEITOS'!$A$4:$B$1048576,2,0),"")</f>
        <v/>
      </c>
      <c r="M357" s="141" t="str">
        <f>IFERROR(VLOOKUP(J357,'TABELA DE DEFEITOS'!$A$4:$I$1048576,9,0),"")</f>
        <v/>
      </c>
      <c r="N357" s="141"/>
      <c r="O357" s="143"/>
      <c r="P357" s="143"/>
      <c r="Q357" s="144"/>
      <c r="R357" s="145"/>
    </row>
    <row r="358" spans="1:18">
      <c r="A358" s="137" t="str">
        <f t="shared" si="5"/>
        <v/>
      </c>
      <c r="B358" s="138"/>
      <c r="C358" s="141"/>
      <c r="D358" s="141"/>
      <c r="E358" s="140"/>
      <c r="F358" s="141"/>
      <c r="G358" s="141"/>
      <c r="H358" s="142"/>
      <c r="I358" s="142"/>
      <c r="J358" s="177"/>
      <c r="K358" s="177"/>
      <c r="L358" s="141" t="str">
        <f>IFERROR(VLOOKUP(J358,'TABELA DE DEFEITOS'!$A$4:$B$1048576,2,0),"")</f>
        <v/>
      </c>
      <c r="M358" s="141" t="str">
        <f>IFERROR(VLOOKUP(J358,'TABELA DE DEFEITOS'!$A$4:$I$1048576,9,0),"")</f>
        <v/>
      </c>
      <c r="N358" s="141"/>
      <c r="O358" s="143"/>
      <c r="P358" s="143"/>
      <c r="Q358" s="144"/>
      <c r="R358" s="145"/>
    </row>
    <row r="359" spans="1:18">
      <c r="A359" s="137" t="str">
        <f t="shared" si="5"/>
        <v/>
      </c>
      <c r="B359" s="138"/>
      <c r="C359" s="141"/>
      <c r="D359" s="141"/>
      <c r="E359" s="140"/>
      <c r="F359" s="141"/>
      <c r="G359" s="141"/>
      <c r="H359" s="142"/>
      <c r="I359" s="142"/>
      <c r="J359" s="177"/>
      <c r="K359" s="177"/>
      <c r="L359" s="141" t="str">
        <f>IFERROR(VLOOKUP(J359,'TABELA DE DEFEITOS'!$A$4:$B$1048576,2,0),"")</f>
        <v/>
      </c>
      <c r="M359" s="141" t="str">
        <f>IFERROR(VLOOKUP(J359,'TABELA DE DEFEITOS'!$A$4:$I$1048576,9,0),"")</f>
        <v/>
      </c>
      <c r="N359" s="141"/>
      <c r="O359" s="143"/>
      <c r="P359" s="143"/>
      <c r="Q359" s="144"/>
      <c r="R359" s="145"/>
    </row>
    <row r="360" spans="1:18">
      <c r="A360" s="137" t="str">
        <f t="shared" si="5"/>
        <v/>
      </c>
      <c r="B360" s="138"/>
      <c r="C360" s="141"/>
      <c r="D360" s="141"/>
      <c r="E360" s="140"/>
      <c r="F360" s="141"/>
      <c r="G360" s="141"/>
      <c r="H360" s="142"/>
      <c r="I360" s="142"/>
      <c r="J360" s="177"/>
      <c r="K360" s="177"/>
      <c r="L360" s="141" t="str">
        <f>IFERROR(VLOOKUP(J360,'TABELA DE DEFEITOS'!$A$4:$B$1048576,2,0),"")</f>
        <v/>
      </c>
      <c r="M360" s="141" t="str">
        <f>IFERROR(VLOOKUP(J360,'TABELA DE DEFEITOS'!$A$4:$I$1048576,9,0),"")</f>
        <v/>
      </c>
      <c r="N360" s="141"/>
      <c r="O360" s="143"/>
      <c r="P360" s="143"/>
      <c r="Q360" s="144"/>
      <c r="R360" s="145"/>
    </row>
    <row r="361" spans="1:18">
      <c r="A361" s="137" t="str">
        <f t="shared" si="5"/>
        <v/>
      </c>
      <c r="B361" s="138"/>
      <c r="C361" s="141"/>
      <c r="D361" s="141"/>
      <c r="E361" s="140"/>
      <c r="F361" s="141"/>
      <c r="G361" s="141"/>
      <c r="H361" s="142"/>
      <c r="I361" s="142"/>
      <c r="J361" s="177"/>
      <c r="K361" s="177"/>
      <c r="L361" s="141" t="str">
        <f>IFERROR(VLOOKUP(J361,'TABELA DE DEFEITOS'!$A$4:$B$1048576,2,0),"")</f>
        <v/>
      </c>
      <c r="M361" s="141" t="str">
        <f>IFERROR(VLOOKUP(J361,'TABELA DE DEFEITOS'!$A$4:$I$1048576,9,0),"")</f>
        <v/>
      </c>
      <c r="N361" s="141"/>
      <c r="O361" s="143"/>
      <c r="P361" s="143"/>
      <c r="Q361" s="144"/>
      <c r="R361" s="145"/>
    </row>
    <row r="362" spans="1:18">
      <c r="A362" s="137" t="str">
        <f t="shared" si="5"/>
        <v/>
      </c>
      <c r="B362" s="138"/>
      <c r="C362" s="141"/>
      <c r="D362" s="141"/>
      <c r="E362" s="140"/>
      <c r="F362" s="141"/>
      <c r="G362" s="141"/>
      <c r="H362" s="142"/>
      <c r="I362" s="142"/>
      <c r="J362" s="177"/>
      <c r="K362" s="177"/>
      <c r="L362" s="141" t="str">
        <f>IFERROR(VLOOKUP(J362,'TABELA DE DEFEITOS'!$A$4:$B$1048576,2,0),"")</f>
        <v/>
      </c>
      <c r="M362" s="141" t="str">
        <f>IFERROR(VLOOKUP(J362,'TABELA DE DEFEITOS'!$A$4:$I$1048576,9,0),"")</f>
        <v/>
      </c>
      <c r="N362" s="141"/>
      <c r="O362" s="143"/>
      <c r="P362" s="143"/>
      <c r="Q362" s="144"/>
      <c r="R362" s="145"/>
    </row>
    <row r="363" spans="1:18">
      <c r="A363" s="137" t="str">
        <f t="shared" si="5"/>
        <v/>
      </c>
      <c r="B363" s="138"/>
      <c r="C363" s="141"/>
      <c r="D363" s="141"/>
      <c r="E363" s="140"/>
      <c r="F363" s="141"/>
      <c r="G363" s="141"/>
      <c r="H363" s="142"/>
      <c r="I363" s="142"/>
      <c r="J363" s="177"/>
      <c r="K363" s="177"/>
      <c r="L363" s="141" t="str">
        <f>IFERROR(VLOOKUP(J363,'TABELA DE DEFEITOS'!$A$4:$B$1048576,2,0),"")</f>
        <v/>
      </c>
      <c r="M363" s="141" t="str">
        <f>IFERROR(VLOOKUP(J363,'TABELA DE DEFEITOS'!$A$4:$I$1048576,9,0),"")</f>
        <v/>
      </c>
      <c r="N363" s="141"/>
      <c r="O363" s="143"/>
      <c r="P363" s="143"/>
      <c r="Q363" s="144"/>
      <c r="R363" s="145"/>
    </row>
    <row r="364" spans="1:18">
      <c r="A364" s="137" t="str">
        <f t="shared" si="5"/>
        <v/>
      </c>
      <c r="B364" s="138"/>
      <c r="C364" s="141"/>
      <c r="D364" s="141"/>
      <c r="E364" s="140"/>
      <c r="F364" s="141"/>
      <c r="G364" s="141"/>
      <c r="H364" s="142"/>
      <c r="I364" s="142"/>
      <c r="J364" s="177"/>
      <c r="K364" s="177"/>
      <c r="L364" s="141" t="str">
        <f>IFERROR(VLOOKUP(J364,'TABELA DE DEFEITOS'!$A$4:$B$1048576,2,0),"")</f>
        <v/>
      </c>
      <c r="M364" s="141" t="str">
        <f>IFERROR(VLOOKUP(J364,'TABELA DE DEFEITOS'!$A$4:$I$1048576,9,0),"")</f>
        <v/>
      </c>
      <c r="N364" s="141"/>
      <c r="O364" s="143"/>
      <c r="P364" s="143"/>
      <c r="Q364" s="144"/>
      <c r="R364" s="145"/>
    </row>
    <row r="365" spans="1:18">
      <c r="A365" s="137" t="str">
        <f t="shared" si="5"/>
        <v/>
      </c>
      <c r="B365" s="138"/>
      <c r="C365" s="141"/>
      <c r="D365" s="141"/>
      <c r="E365" s="140"/>
      <c r="F365" s="141"/>
      <c r="G365" s="141"/>
      <c r="H365" s="142"/>
      <c r="I365" s="142"/>
      <c r="J365" s="177"/>
      <c r="K365" s="177"/>
      <c r="L365" s="141" t="str">
        <f>IFERROR(VLOOKUP(J365,'TABELA DE DEFEITOS'!$A$4:$B$1048576,2,0),"")</f>
        <v/>
      </c>
      <c r="M365" s="141" t="str">
        <f>IFERROR(VLOOKUP(J365,'TABELA DE DEFEITOS'!$A$4:$I$1048576,9,0),"")</f>
        <v/>
      </c>
      <c r="N365" s="141"/>
      <c r="O365" s="143"/>
      <c r="P365" s="143"/>
      <c r="Q365" s="144"/>
      <c r="R365" s="145"/>
    </row>
    <row r="366" spans="1:18">
      <c r="A366" s="137" t="str">
        <f t="shared" si="5"/>
        <v/>
      </c>
      <c r="B366" s="138"/>
      <c r="C366" s="141"/>
      <c r="D366" s="141"/>
      <c r="E366" s="140"/>
      <c r="F366" s="141"/>
      <c r="G366" s="141"/>
      <c r="H366" s="142"/>
      <c r="I366" s="142"/>
      <c r="J366" s="177"/>
      <c r="K366" s="177"/>
      <c r="L366" s="141" t="str">
        <f>IFERROR(VLOOKUP(J366,'TABELA DE DEFEITOS'!$A$4:$B$1048576,2,0),"")</f>
        <v/>
      </c>
      <c r="M366" s="141" t="str">
        <f>IFERROR(VLOOKUP(J366,'TABELA DE DEFEITOS'!$A$4:$I$1048576,9,0),"")</f>
        <v/>
      </c>
      <c r="N366" s="141"/>
      <c r="O366" s="143"/>
      <c r="P366" s="143"/>
      <c r="Q366" s="144"/>
      <c r="R366" s="145"/>
    </row>
    <row r="367" spans="1:18">
      <c r="A367" s="137" t="str">
        <f t="shared" si="5"/>
        <v/>
      </c>
      <c r="B367" s="138"/>
      <c r="C367" s="141"/>
      <c r="D367" s="141"/>
      <c r="E367" s="140"/>
      <c r="F367" s="141"/>
      <c r="G367" s="141"/>
      <c r="H367" s="142"/>
      <c r="I367" s="142"/>
      <c r="J367" s="177"/>
      <c r="K367" s="177"/>
      <c r="L367" s="141" t="str">
        <f>IFERROR(VLOOKUP(J367,'TABELA DE DEFEITOS'!$A$4:$B$1048576,2,0),"")</f>
        <v/>
      </c>
      <c r="M367" s="141" t="str">
        <f>IFERROR(VLOOKUP(J367,'TABELA DE DEFEITOS'!$A$4:$I$1048576,9,0),"")</f>
        <v/>
      </c>
      <c r="N367" s="141"/>
      <c r="O367" s="143"/>
      <c r="P367" s="143"/>
      <c r="Q367" s="144"/>
      <c r="R367" s="145"/>
    </row>
    <row r="368" spans="1:18">
      <c r="A368" s="137" t="str">
        <f t="shared" si="5"/>
        <v/>
      </c>
      <c r="B368" s="138"/>
      <c r="C368" s="141"/>
      <c r="D368" s="141"/>
      <c r="E368" s="140"/>
      <c r="F368" s="141"/>
      <c r="G368" s="141"/>
      <c r="H368" s="142"/>
      <c r="I368" s="142"/>
      <c r="J368" s="177"/>
      <c r="K368" s="177"/>
      <c r="L368" s="141" t="str">
        <f>IFERROR(VLOOKUP(J368,'TABELA DE DEFEITOS'!$A$4:$B$1048576,2,0),"")</f>
        <v/>
      </c>
      <c r="M368" s="141" t="str">
        <f>IFERROR(VLOOKUP(J368,'TABELA DE DEFEITOS'!$A$4:$I$1048576,9,0),"")</f>
        <v/>
      </c>
      <c r="N368" s="141"/>
      <c r="O368" s="143"/>
      <c r="P368" s="143"/>
      <c r="Q368" s="144"/>
      <c r="R368" s="145"/>
    </row>
    <row r="369" spans="1:18">
      <c r="A369" s="137" t="str">
        <f t="shared" si="5"/>
        <v/>
      </c>
      <c r="B369" s="138"/>
      <c r="C369" s="141"/>
      <c r="D369" s="141"/>
      <c r="E369" s="140"/>
      <c r="F369" s="141"/>
      <c r="G369" s="141"/>
      <c r="H369" s="142"/>
      <c r="I369" s="142"/>
      <c r="J369" s="177"/>
      <c r="K369" s="177"/>
      <c r="L369" s="141" t="str">
        <f>IFERROR(VLOOKUP(J369,'TABELA DE DEFEITOS'!$A$4:$B$1048576,2,0),"")</f>
        <v/>
      </c>
      <c r="M369" s="141" t="str">
        <f>IFERROR(VLOOKUP(J369,'TABELA DE DEFEITOS'!$A$4:$I$1048576,9,0),"")</f>
        <v/>
      </c>
      <c r="N369" s="141"/>
      <c r="O369" s="143"/>
      <c r="P369" s="143"/>
      <c r="Q369" s="144"/>
      <c r="R369" s="145"/>
    </row>
    <row r="370" spans="1:18">
      <c r="A370" s="137" t="str">
        <f t="shared" si="5"/>
        <v/>
      </c>
      <c r="B370" s="138"/>
      <c r="C370" s="141"/>
      <c r="D370" s="141"/>
      <c r="E370" s="140"/>
      <c r="F370" s="141"/>
      <c r="G370" s="141"/>
      <c r="H370" s="142"/>
      <c r="I370" s="142"/>
      <c r="J370" s="177"/>
      <c r="K370" s="177"/>
      <c r="L370" s="141" t="str">
        <f>IFERROR(VLOOKUP(J370,'TABELA DE DEFEITOS'!$A$4:$B$1048576,2,0),"")</f>
        <v/>
      </c>
      <c r="M370" s="141" t="str">
        <f>IFERROR(VLOOKUP(J370,'TABELA DE DEFEITOS'!$A$4:$I$1048576,9,0),"")</f>
        <v/>
      </c>
      <c r="N370" s="141"/>
      <c r="O370" s="143"/>
      <c r="P370" s="143"/>
      <c r="Q370" s="144"/>
      <c r="R370" s="145"/>
    </row>
    <row r="371" spans="1:18">
      <c r="A371" s="137" t="str">
        <f t="shared" si="5"/>
        <v/>
      </c>
      <c r="B371" s="138"/>
      <c r="C371" s="141"/>
      <c r="D371" s="141"/>
      <c r="E371" s="140"/>
      <c r="F371" s="141"/>
      <c r="G371" s="141"/>
      <c r="H371" s="142"/>
      <c r="I371" s="142"/>
      <c r="J371" s="177"/>
      <c r="K371" s="177"/>
      <c r="L371" s="141" t="str">
        <f>IFERROR(VLOOKUP(J371,'TABELA DE DEFEITOS'!$A$4:$B$1048576,2,0),"")</f>
        <v/>
      </c>
      <c r="M371" s="141" t="str">
        <f>IFERROR(VLOOKUP(J371,'TABELA DE DEFEITOS'!$A$4:$I$1048576,9,0),"")</f>
        <v/>
      </c>
      <c r="N371" s="141"/>
      <c r="O371" s="143"/>
      <c r="P371" s="143"/>
      <c r="Q371" s="144"/>
      <c r="R371" s="145"/>
    </row>
    <row r="372" spans="1:18">
      <c r="A372" s="137" t="str">
        <f t="shared" si="5"/>
        <v/>
      </c>
      <c r="B372" s="138"/>
      <c r="C372" s="141"/>
      <c r="D372" s="141"/>
      <c r="E372" s="140"/>
      <c r="F372" s="141"/>
      <c r="G372" s="141"/>
      <c r="H372" s="142"/>
      <c r="I372" s="142"/>
      <c r="J372" s="177"/>
      <c r="K372" s="177"/>
      <c r="L372" s="141" t="str">
        <f>IFERROR(VLOOKUP(J372,'TABELA DE DEFEITOS'!$A$4:$B$1048576,2,0),"")</f>
        <v/>
      </c>
      <c r="M372" s="141" t="str">
        <f>IFERROR(VLOOKUP(J372,'TABELA DE DEFEITOS'!$A$4:$I$1048576,9,0),"")</f>
        <v/>
      </c>
      <c r="N372" s="141"/>
      <c r="O372" s="143"/>
      <c r="P372" s="143"/>
      <c r="Q372" s="144"/>
      <c r="R372" s="145"/>
    </row>
    <row r="373" spans="1:18">
      <c r="A373" s="137" t="str">
        <f t="shared" si="5"/>
        <v/>
      </c>
      <c r="B373" s="138"/>
      <c r="C373" s="141"/>
      <c r="D373" s="141"/>
      <c r="E373" s="140"/>
      <c r="F373" s="141"/>
      <c r="G373" s="141"/>
      <c r="H373" s="142"/>
      <c r="I373" s="142"/>
      <c r="J373" s="177"/>
      <c r="K373" s="177"/>
      <c r="L373" s="141" t="str">
        <f>IFERROR(VLOOKUP(J373,'TABELA DE DEFEITOS'!$A$4:$B$1048576,2,0),"")</f>
        <v/>
      </c>
      <c r="M373" s="141" t="str">
        <f>IFERROR(VLOOKUP(J373,'TABELA DE DEFEITOS'!$A$4:$I$1048576,9,0),"")</f>
        <v/>
      </c>
      <c r="N373" s="141"/>
      <c r="O373" s="143"/>
      <c r="P373" s="143"/>
      <c r="Q373" s="144"/>
      <c r="R373" s="145"/>
    </row>
    <row r="374" spans="1:18">
      <c r="A374" s="137" t="str">
        <f t="shared" si="5"/>
        <v/>
      </c>
      <c r="B374" s="138"/>
      <c r="C374" s="141"/>
      <c r="D374" s="141"/>
      <c r="E374" s="140"/>
      <c r="F374" s="141"/>
      <c r="G374" s="141"/>
      <c r="H374" s="142"/>
      <c r="I374" s="142"/>
      <c r="J374" s="177"/>
      <c r="K374" s="177"/>
      <c r="L374" s="141" t="str">
        <f>IFERROR(VLOOKUP(J374,'TABELA DE DEFEITOS'!$A$4:$B$1048576,2,0),"")</f>
        <v/>
      </c>
      <c r="M374" s="141" t="str">
        <f>IFERROR(VLOOKUP(J374,'TABELA DE DEFEITOS'!$A$4:$I$1048576,9,0),"")</f>
        <v/>
      </c>
      <c r="N374" s="141"/>
      <c r="O374" s="143"/>
      <c r="P374" s="143"/>
      <c r="Q374" s="144"/>
      <c r="R374" s="145"/>
    </row>
    <row r="375" spans="1:18">
      <c r="A375" s="137" t="str">
        <f t="shared" si="5"/>
        <v/>
      </c>
      <c r="B375" s="138"/>
      <c r="C375" s="141"/>
      <c r="D375" s="141"/>
      <c r="E375" s="140"/>
      <c r="F375" s="141"/>
      <c r="G375" s="141"/>
      <c r="H375" s="142"/>
      <c r="I375" s="142"/>
      <c r="J375" s="177"/>
      <c r="K375" s="177"/>
      <c r="L375" s="141" t="str">
        <f>IFERROR(VLOOKUP(J375,'TABELA DE DEFEITOS'!$A$4:$B$1048576,2,0),"")</f>
        <v/>
      </c>
      <c r="M375" s="141" t="str">
        <f>IFERROR(VLOOKUP(J375,'TABELA DE DEFEITOS'!$A$4:$I$1048576,9,0),"")</f>
        <v/>
      </c>
      <c r="N375" s="141"/>
      <c r="O375" s="143"/>
      <c r="P375" s="143"/>
      <c r="Q375" s="144"/>
      <c r="R375" s="145"/>
    </row>
    <row r="376" spans="1:18">
      <c r="A376" s="137" t="str">
        <f t="shared" si="5"/>
        <v/>
      </c>
      <c r="B376" s="138"/>
      <c r="C376" s="141"/>
      <c r="D376" s="141"/>
      <c r="E376" s="140"/>
      <c r="F376" s="141"/>
      <c r="G376" s="141"/>
      <c r="H376" s="142"/>
      <c r="I376" s="142"/>
      <c r="J376" s="177"/>
      <c r="K376" s="177"/>
      <c r="L376" s="141" t="str">
        <f>IFERROR(VLOOKUP(J376,'TABELA DE DEFEITOS'!$A$4:$B$1048576,2,0),"")</f>
        <v/>
      </c>
      <c r="M376" s="141" t="str">
        <f>IFERROR(VLOOKUP(J376,'TABELA DE DEFEITOS'!$A$4:$I$1048576,9,0),"")</f>
        <v/>
      </c>
      <c r="N376" s="141"/>
      <c r="O376" s="143"/>
      <c r="P376" s="143"/>
      <c r="Q376" s="144"/>
      <c r="R376" s="145"/>
    </row>
    <row r="377" spans="1:18">
      <c r="A377" s="137" t="str">
        <f t="shared" si="5"/>
        <v/>
      </c>
      <c r="B377" s="138"/>
      <c r="C377" s="141"/>
      <c r="D377" s="141"/>
      <c r="E377" s="140"/>
      <c r="F377" s="141"/>
      <c r="G377" s="141"/>
      <c r="H377" s="142"/>
      <c r="I377" s="142"/>
      <c r="J377" s="177"/>
      <c r="K377" s="177"/>
      <c r="L377" s="141" t="str">
        <f>IFERROR(VLOOKUP(J377,'TABELA DE DEFEITOS'!$A$4:$B$1048576,2,0),"")</f>
        <v/>
      </c>
      <c r="M377" s="141" t="str">
        <f>IFERROR(VLOOKUP(J377,'TABELA DE DEFEITOS'!$A$4:$I$1048576,9,0),"")</f>
        <v/>
      </c>
      <c r="N377" s="141"/>
      <c r="O377" s="143"/>
      <c r="P377" s="143"/>
      <c r="Q377" s="144"/>
      <c r="R377" s="145"/>
    </row>
    <row r="378" spans="1:18">
      <c r="A378" s="137" t="str">
        <f t="shared" si="5"/>
        <v/>
      </c>
      <c r="B378" s="138"/>
      <c r="C378" s="141"/>
      <c r="D378" s="141"/>
      <c r="E378" s="140"/>
      <c r="F378" s="141"/>
      <c r="G378" s="141"/>
      <c r="H378" s="142"/>
      <c r="I378" s="142"/>
      <c r="J378" s="177"/>
      <c r="K378" s="177"/>
      <c r="L378" s="141" t="str">
        <f>IFERROR(VLOOKUP(J378,'TABELA DE DEFEITOS'!$A$4:$B$1048576,2,0),"")</f>
        <v/>
      </c>
      <c r="M378" s="141" t="str">
        <f>IFERROR(VLOOKUP(J378,'TABELA DE DEFEITOS'!$A$4:$I$1048576,9,0),"")</f>
        <v/>
      </c>
      <c r="N378" s="141"/>
      <c r="O378" s="143"/>
      <c r="P378" s="143"/>
      <c r="Q378" s="144"/>
      <c r="R378" s="145"/>
    </row>
    <row r="379" spans="1:18">
      <c r="A379" s="137" t="str">
        <f t="shared" si="5"/>
        <v/>
      </c>
      <c r="B379" s="138"/>
      <c r="C379" s="141"/>
      <c r="D379" s="141"/>
      <c r="E379" s="140"/>
      <c r="F379" s="141"/>
      <c r="G379" s="141"/>
      <c r="H379" s="142"/>
      <c r="I379" s="142"/>
      <c r="J379" s="177"/>
      <c r="K379" s="177"/>
      <c r="L379" s="141" t="str">
        <f>IFERROR(VLOOKUP(J379,'TABELA DE DEFEITOS'!$A$4:$B$1048576,2,0),"")</f>
        <v/>
      </c>
      <c r="M379" s="141" t="str">
        <f>IFERROR(VLOOKUP(J379,'TABELA DE DEFEITOS'!$A$4:$I$1048576,9,0),"")</f>
        <v/>
      </c>
      <c r="N379" s="141"/>
      <c r="O379" s="143"/>
      <c r="P379" s="143"/>
      <c r="Q379" s="144"/>
      <c r="R379" s="145"/>
    </row>
    <row r="380" spans="1:18">
      <c r="A380" s="137" t="str">
        <f t="shared" si="5"/>
        <v/>
      </c>
      <c r="B380" s="138"/>
      <c r="C380" s="141"/>
      <c r="D380" s="141"/>
      <c r="E380" s="140"/>
      <c r="F380" s="141"/>
      <c r="G380" s="141"/>
      <c r="H380" s="142"/>
      <c r="I380" s="142"/>
      <c r="J380" s="177"/>
      <c r="K380" s="177"/>
      <c r="L380" s="141" t="str">
        <f>IFERROR(VLOOKUP(J380,'TABELA DE DEFEITOS'!$A$4:$B$1048576,2,0),"")</f>
        <v/>
      </c>
      <c r="M380" s="141" t="str">
        <f>IFERROR(VLOOKUP(J380,'TABELA DE DEFEITOS'!$A$4:$I$1048576,9,0),"")</f>
        <v/>
      </c>
      <c r="N380" s="141"/>
      <c r="O380" s="143"/>
      <c r="P380" s="143"/>
      <c r="Q380" s="144"/>
      <c r="R380" s="145"/>
    </row>
    <row r="381" spans="1:18">
      <c r="A381" s="137" t="str">
        <f t="shared" si="5"/>
        <v/>
      </c>
      <c r="B381" s="138"/>
      <c r="C381" s="141"/>
      <c r="D381" s="141"/>
      <c r="E381" s="140"/>
      <c r="F381" s="141"/>
      <c r="G381" s="141"/>
      <c r="H381" s="142"/>
      <c r="I381" s="142"/>
      <c r="J381" s="177"/>
      <c r="K381" s="177"/>
      <c r="L381" s="141" t="str">
        <f>IFERROR(VLOOKUP(J381,'TABELA DE DEFEITOS'!$A$4:$B$1048576,2,0),"")</f>
        <v/>
      </c>
      <c r="M381" s="141" t="str">
        <f>IFERROR(VLOOKUP(J381,'TABELA DE DEFEITOS'!$A$4:$I$1048576,9,0),"")</f>
        <v/>
      </c>
      <c r="N381" s="141"/>
      <c r="O381" s="143"/>
      <c r="P381" s="143"/>
      <c r="Q381" s="144"/>
      <c r="R381" s="145"/>
    </row>
    <row r="382" spans="1:18">
      <c r="A382" s="137" t="str">
        <f t="shared" si="5"/>
        <v/>
      </c>
      <c r="B382" s="138"/>
      <c r="C382" s="141"/>
      <c r="D382" s="141"/>
      <c r="E382" s="140"/>
      <c r="F382" s="141"/>
      <c r="G382" s="141"/>
      <c r="H382" s="142"/>
      <c r="I382" s="142"/>
      <c r="J382" s="177"/>
      <c r="K382" s="177"/>
      <c r="L382" s="141" t="str">
        <f>IFERROR(VLOOKUP(J382,'TABELA DE DEFEITOS'!$A$4:$B$1048576,2,0),"")</f>
        <v/>
      </c>
      <c r="M382" s="141" t="str">
        <f>IFERROR(VLOOKUP(J382,'TABELA DE DEFEITOS'!$A$4:$I$1048576,9,0),"")</f>
        <v/>
      </c>
      <c r="N382" s="141"/>
      <c r="O382" s="143"/>
      <c r="P382" s="143"/>
      <c r="Q382" s="144"/>
      <c r="R382" s="145"/>
    </row>
    <row r="383" spans="1:18">
      <c r="A383" s="137" t="str">
        <f t="shared" si="5"/>
        <v/>
      </c>
      <c r="B383" s="138"/>
      <c r="C383" s="141"/>
      <c r="D383" s="141"/>
      <c r="E383" s="140"/>
      <c r="F383" s="141"/>
      <c r="G383" s="141"/>
      <c r="H383" s="142"/>
      <c r="I383" s="142"/>
      <c r="J383" s="177"/>
      <c r="K383" s="177"/>
      <c r="L383" s="141" t="str">
        <f>IFERROR(VLOOKUP(J383,'TABELA DE DEFEITOS'!$A$4:$B$1048576,2,0),"")</f>
        <v/>
      </c>
      <c r="M383" s="141" t="str">
        <f>IFERROR(VLOOKUP(J383,'TABELA DE DEFEITOS'!$A$4:$I$1048576,9,0),"")</f>
        <v/>
      </c>
      <c r="N383" s="141"/>
      <c r="O383" s="143"/>
      <c r="P383" s="143"/>
      <c r="Q383" s="144"/>
      <c r="R383" s="145"/>
    </row>
    <row r="384" spans="1:18">
      <c r="A384" s="137" t="str">
        <f t="shared" si="5"/>
        <v/>
      </c>
      <c r="B384" s="138"/>
      <c r="C384" s="141"/>
      <c r="D384" s="141"/>
      <c r="E384" s="140"/>
      <c r="F384" s="141"/>
      <c r="G384" s="141"/>
      <c r="H384" s="142"/>
      <c r="I384" s="142"/>
      <c r="J384" s="177"/>
      <c r="K384" s="177"/>
      <c r="L384" s="141" t="str">
        <f>IFERROR(VLOOKUP(J384,'TABELA DE DEFEITOS'!$A$4:$B$1048576,2,0),"")</f>
        <v/>
      </c>
      <c r="M384" s="141" t="str">
        <f>IFERROR(VLOOKUP(J384,'TABELA DE DEFEITOS'!$A$4:$I$1048576,9,0),"")</f>
        <v/>
      </c>
      <c r="N384" s="141"/>
      <c r="O384" s="143"/>
      <c r="P384" s="143"/>
      <c r="Q384" s="144"/>
      <c r="R384" s="145"/>
    </row>
    <row r="385" spans="1:18">
      <c r="A385" s="137" t="str">
        <f t="shared" si="5"/>
        <v/>
      </c>
      <c r="B385" s="138"/>
      <c r="C385" s="141"/>
      <c r="D385" s="141"/>
      <c r="E385" s="140"/>
      <c r="F385" s="141"/>
      <c r="G385" s="141"/>
      <c r="H385" s="142"/>
      <c r="I385" s="142"/>
      <c r="J385" s="177"/>
      <c r="K385" s="177"/>
      <c r="L385" s="141" t="str">
        <f>IFERROR(VLOOKUP(J385,'TABELA DE DEFEITOS'!$A$4:$B$1048576,2,0),"")</f>
        <v/>
      </c>
      <c r="M385" s="141" t="str">
        <f>IFERROR(VLOOKUP(J385,'TABELA DE DEFEITOS'!$A$4:$I$1048576,9,0),"")</f>
        <v/>
      </c>
      <c r="N385" s="141"/>
      <c r="O385" s="143"/>
      <c r="P385" s="143"/>
      <c r="Q385" s="144"/>
      <c r="R385" s="145"/>
    </row>
    <row r="386" spans="1:18">
      <c r="A386" s="137" t="str">
        <f t="shared" si="5"/>
        <v/>
      </c>
      <c r="B386" s="138"/>
      <c r="C386" s="141"/>
      <c r="D386" s="141"/>
      <c r="E386" s="140"/>
      <c r="F386" s="141"/>
      <c r="G386" s="141"/>
      <c r="H386" s="142"/>
      <c r="I386" s="142"/>
      <c r="J386" s="177"/>
      <c r="K386" s="177"/>
      <c r="L386" s="141" t="str">
        <f>IFERROR(VLOOKUP(J386,'TABELA DE DEFEITOS'!$A$4:$B$1048576,2,0),"")</f>
        <v/>
      </c>
      <c r="M386" s="141" t="str">
        <f>IFERROR(VLOOKUP(J386,'TABELA DE DEFEITOS'!$A$4:$I$1048576,9,0),"")</f>
        <v/>
      </c>
      <c r="N386" s="141"/>
      <c r="O386" s="143"/>
      <c r="P386" s="143"/>
      <c r="Q386" s="144"/>
      <c r="R386" s="145"/>
    </row>
    <row r="387" spans="1:18">
      <c r="A387" s="137" t="str">
        <f t="shared" si="5"/>
        <v/>
      </c>
      <c r="B387" s="138"/>
      <c r="C387" s="141"/>
      <c r="D387" s="141"/>
      <c r="E387" s="140"/>
      <c r="F387" s="141"/>
      <c r="G387" s="141"/>
      <c r="H387" s="142"/>
      <c r="I387" s="142"/>
      <c r="J387" s="177"/>
      <c r="K387" s="177"/>
      <c r="L387" s="141" t="str">
        <f>IFERROR(VLOOKUP(J387,'TABELA DE DEFEITOS'!$A$4:$B$1048576,2,0),"")</f>
        <v/>
      </c>
      <c r="M387" s="141" t="str">
        <f>IFERROR(VLOOKUP(J387,'TABELA DE DEFEITOS'!$A$4:$I$1048576,9,0),"")</f>
        <v/>
      </c>
      <c r="N387" s="141"/>
      <c r="O387" s="143"/>
      <c r="P387" s="143"/>
      <c r="Q387" s="144"/>
      <c r="R387" s="145"/>
    </row>
    <row r="388" spans="1:18">
      <c r="A388" s="137" t="str">
        <f t="shared" si="5"/>
        <v/>
      </c>
      <c r="B388" s="138"/>
      <c r="C388" s="141"/>
      <c r="D388" s="141"/>
      <c r="E388" s="140"/>
      <c r="F388" s="141"/>
      <c r="G388" s="141"/>
      <c r="H388" s="142"/>
      <c r="I388" s="142"/>
      <c r="J388" s="177"/>
      <c r="K388" s="177"/>
      <c r="L388" s="141" t="str">
        <f>IFERROR(VLOOKUP(J388,'TABELA DE DEFEITOS'!$A$4:$B$1048576,2,0),"")</f>
        <v/>
      </c>
      <c r="M388" s="141" t="str">
        <f>IFERROR(VLOOKUP(J388,'TABELA DE DEFEITOS'!$A$4:$I$1048576,9,0),"")</f>
        <v/>
      </c>
      <c r="N388" s="141"/>
      <c r="O388" s="143"/>
      <c r="P388" s="143"/>
      <c r="Q388" s="144"/>
      <c r="R388" s="145"/>
    </row>
    <row r="389" spans="1:18">
      <c r="A389" s="137" t="str">
        <f t="shared" si="5"/>
        <v/>
      </c>
      <c r="B389" s="138"/>
      <c r="C389" s="141"/>
      <c r="D389" s="141"/>
      <c r="E389" s="140"/>
      <c r="F389" s="141"/>
      <c r="G389" s="141"/>
      <c r="H389" s="142"/>
      <c r="I389" s="142"/>
      <c r="J389" s="177"/>
      <c r="K389" s="177"/>
      <c r="L389" s="141" t="str">
        <f>IFERROR(VLOOKUP(J389,'TABELA DE DEFEITOS'!$A$4:$B$1048576,2,0),"")</f>
        <v/>
      </c>
      <c r="M389" s="141" t="str">
        <f>IFERROR(VLOOKUP(J389,'TABELA DE DEFEITOS'!$A$4:$I$1048576,9,0),"")</f>
        <v/>
      </c>
      <c r="N389" s="141"/>
      <c r="O389" s="143"/>
      <c r="P389" s="143"/>
      <c r="Q389" s="144"/>
      <c r="R389" s="145"/>
    </row>
    <row r="390" spans="1:18">
      <c r="A390" s="137" t="str">
        <f t="shared" si="5"/>
        <v/>
      </c>
      <c r="B390" s="138"/>
      <c r="C390" s="141"/>
      <c r="D390" s="141"/>
      <c r="E390" s="140"/>
      <c r="F390" s="141"/>
      <c r="G390" s="141"/>
      <c r="H390" s="142"/>
      <c r="I390" s="142"/>
      <c r="J390" s="177"/>
      <c r="K390" s="177"/>
      <c r="L390" s="141" t="str">
        <f>IFERROR(VLOOKUP(J390,'TABELA DE DEFEITOS'!$A$4:$B$1048576,2,0),"")</f>
        <v/>
      </c>
      <c r="M390" s="141" t="str">
        <f>IFERROR(VLOOKUP(J390,'TABELA DE DEFEITOS'!$A$4:$I$1048576,9,0),"")</f>
        <v/>
      </c>
      <c r="N390" s="141"/>
      <c r="O390" s="143"/>
      <c r="P390" s="143"/>
      <c r="Q390" s="144"/>
      <c r="R390" s="145"/>
    </row>
    <row r="391" spans="1:18">
      <c r="A391" s="137" t="str">
        <f t="shared" si="5"/>
        <v/>
      </c>
      <c r="B391" s="138"/>
      <c r="C391" s="141"/>
      <c r="D391" s="141"/>
      <c r="E391" s="140"/>
      <c r="F391" s="141"/>
      <c r="G391" s="141"/>
      <c r="H391" s="142"/>
      <c r="I391" s="142"/>
      <c r="J391" s="177"/>
      <c r="K391" s="177"/>
      <c r="L391" s="141" t="str">
        <f>IFERROR(VLOOKUP(J391,'TABELA DE DEFEITOS'!$A$4:$B$1048576,2,0),"")</f>
        <v/>
      </c>
      <c r="M391" s="141" t="str">
        <f>IFERROR(VLOOKUP(J391,'TABELA DE DEFEITOS'!$A$4:$I$1048576,9,0),"")</f>
        <v/>
      </c>
      <c r="N391" s="141"/>
      <c r="O391" s="143"/>
      <c r="P391" s="143"/>
      <c r="Q391" s="144"/>
      <c r="R391" s="145"/>
    </row>
    <row r="392" spans="1:18">
      <c r="A392" s="137" t="str">
        <f t="shared" si="5"/>
        <v/>
      </c>
      <c r="B392" s="138"/>
      <c r="C392" s="141"/>
      <c r="D392" s="141"/>
      <c r="E392" s="140"/>
      <c r="F392" s="141"/>
      <c r="G392" s="141"/>
      <c r="H392" s="142"/>
      <c r="I392" s="142"/>
      <c r="J392" s="177"/>
      <c r="K392" s="177"/>
      <c r="L392" s="141" t="str">
        <f>IFERROR(VLOOKUP(J392,'TABELA DE DEFEITOS'!$A$4:$B$1048576,2,0),"")</f>
        <v/>
      </c>
      <c r="M392" s="141" t="str">
        <f>IFERROR(VLOOKUP(J392,'TABELA DE DEFEITOS'!$A$4:$I$1048576,9,0),"")</f>
        <v/>
      </c>
      <c r="N392" s="141"/>
      <c r="O392" s="143"/>
      <c r="P392" s="143"/>
      <c r="Q392" s="144"/>
      <c r="R392" s="145"/>
    </row>
    <row r="393" spans="1:18">
      <c r="A393" s="137" t="str">
        <f t="shared" si="5"/>
        <v/>
      </c>
      <c r="B393" s="138"/>
      <c r="C393" s="141"/>
      <c r="D393" s="141"/>
      <c r="E393" s="140"/>
      <c r="F393" s="141"/>
      <c r="G393" s="141"/>
      <c r="H393" s="142"/>
      <c r="I393" s="142"/>
      <c r="J393" s="177"/>
      <c r="K393" s="177"/>
      <c r="L393" s="141" t="str">
        <f>IFERROR(VLOOKUP(J393,'TABELA DE DEFEITOS'!$A$4:$B$1048576,2,0),"")</f>
        <v/>
      </c>
      <c r="M393" s="141" t="str">
        <f>IFERROR(VLOOKUP(J393,'TABELA DE DEFEITOS'!$A$4:$I$1048576,9,0),"")</f>
        <v/>
      </c>
      <c r="N393" s="141"/>
      <c r="O393" s="143"/>
      <c r="P393" s="143"/>
      <c r="Q393" s="144"/>
      <c r="R393" s="145"/>
    </row>
    <row r="394" spans="1:18">
      <c r="A394" s="137" t="str">
        <f t="shared" si="5"/>
        <v/>
      </c>
      <c r="B394" s="138"/>
      <c r="C394" s="141"/>
      <c r="D394" s="141"/>
      <c r="E394" s="140"/>
      <c r="F394" s="141"/>
      <c r="G394" s="141"/>
      <c r="H394" s="142"/>
      <c r="I394" s="142"/>
      <c r="J394" s="177"/>
      <c r="K394" s="177"/>
      <c r="L394" s="141" t="str">
        <f>IFERROR(VLOOKUP(J394,'TABELA DE DEFEITOS'!$A$4:$B$1048576,2,0),"")</f>
        <v/>
      </c>
      <c r="M394" s="141" t="str">
        <f>IFERROR(VLOOKUP(J394,'TABELA DE DEFEITOS'!$A$4:$I$1048576,9,0),"")</f>
        <v/>
      </c>
      <c r="N394" s="141"/>
      <c r="O394" s="143"/>
      <c r="P394" s="143"/>
      <c r="Q394" s="144"/>
      <c r="R394" s="145"/>
    </row>
    <row r="395" spans="1:18">
      <c r="A395" s="137" t="str">
        <f t="shared" si="5"/>
        <v/>
      </c>
      <c r="B395" s="138"/>
      <c r="C395" s="141"/>
      <c r="D395" s="141"/>
      <c r="E395" s="140"/>
      <c r="F395" s="141"/>
      <c r="G395" s="141"/>
      <c r="H395" s="142"/>
      <c r="I395" s="142"/>
      <c r="J395" s="177"/>
      <c r="K395" s="177"/>
      <c r="L395" s="141" t="str">
        <f>IFERROR(VLOOKUP(J395,'TABELA DE DEFEITOS'!$A$4:$B$1048576,2,0),"")</f>
        <v/>
      </c>
      <c r="M395" s="141" t="str">
        <f>IFERROR(VLOOKUP(J395,'TABELA DE DEFEITOS'!$A$4:$I$1048576,9,0),"")</f>
        <v/>
      </c>
      <c r="N395" s="141"/>
      <c r="O395" s="143"/>
      <c r="P395" s="143"/>
      <c r="Q395" s="144"/>
      <c r="R395" s="145"/>
    </row>
    <row r="396" spans="1:18">
      <c r="A396" s="137" t="str">
        <f t="shared" ref="A396:A459" si="6">IF(G396="","",A395+1)</f>
        <v/>
      </c>
      <c r="B396" s="138"/>
      <c r="C396" s="141"/>
      <c r="D396" s="141"/>
      <c r="E396" s="140"/>
      <c r="F396" s="141"/>
      <c r="G396" s="141"/>
      <c r="H396" s="142"/>
      <c r="I396" s="142"/>
      <c r="J396" s="177"/>
      <c r="K396" s="177"/>
      <c r="L396" s="141" t="str">
        <f>IFERROR(VLOOKUP(J396,'TABELA DE DEFEITOS'!$A$4:$B$1048576,2,0),"")</f>
        <v/>
      </c>
      <c r="M396" s="141" t="str">
        <f>IFERROR(VLOOKUP(J396,'TABELA DE DEFEITOS'!$A$4:$I$1048576,9,0),"")</f>
        <v/>
      </c>
      <c r="N396" s="141"/>
      <c r="O396" s="143"/>
      <c r="P396" s="143"/>
      <c r="Q396" s="144"/>
      <c r="R396" s="145"/>
    </row>
    <row r="397" spans="1:18">
      <c r="A397" s="137" t="str">
        <f t="shared" si="6"/>
        <v/>
      </c>
      <c r="B397" s="138"/>
      <c r="C397" s="141"/>
      <c r="D397" s="141"/>
      <c r="E397" s="140"/>
      <c r="F397" s="141"/>
      <c r="G397" s="141"/>
      <c r="H397" s="142"/>
      <c r="I397" s="142"/>
      <c r="J397" s="177"/>
      <c r="K397" s="177"/>
      <c r="L397" s="141" t="str">
        <f>IFERROR(VLOOKUP(J397,'TABELA DE DEFEITOS'!$A$4:$B$1048576,2,0),"")</f>
        <v/>
      </c>
      <c r="M397" s="141" t="str">
        <f>IFERROR(VLOOKUP(J397,'TABELA DE DEFEITOS'!$A$4:$I$1048576,9,0),"")</f>
        <v/>
      </c>
      <c r="N397" s="141"/>
      <c r="O397" s="143"/>
      <c r="P397" s="143"/>
      <c r="Q397" s="144"/>
      <c r="R397" s="145"/>
    </row>
    <row r="398" spans="1:18">
      <c r="A398" s="137" t="str">
        <f t="shared" si="6"/>
        <v/>
      </c>
      <c r="B398" s="138"/>
      <c r="C398" s="141"/>
      <c r="D398" s="141"/>
      <c r="E398" s="140"/>
      <c r="F398" s="141"/>
      <c r="G398" s="141"/>
      <c r="H398" s="142"/>
      <c r="I398" s="142"/>
      <c r="J398" s="177"/>
      <c r="K398" s="177"/>
      <c r="L398" s="141" t="str">
        <f>IFERROR(VLOOKUP(J398,'TABELA DE DEFEITOS'!$A$4:$B$1048576,2,0),"")</f>
        <v/>
      </c>
      <c r="M398" s="141" t="str">
        <f>IFERROR(VLOOKUP(J398,'TABELA DE DEFEITOS'!$A$4:$I$1048576,9,0),"")</f>
        <v/>
      </c>
      <c r="N398" s="141"/>
      <c r="O398" s="143"/>
      <c r="P398" s="143"/>
      <c r="Q398" s="144"/>
      <c r="R398" s="145"/>
    </row>
    <row r="399" spans="1:18">
      <c r="A399" s="137" t="str">
        <f t="shared" si="6"/>
        <v/>
      </c>
      <c r="B399" s="138"/>
      <c r="C399" s="141"/>
      <c r="D399" s="141"/>
      <c r="E399" s="140"/>
      <c r="F399" s="141"/>
      <c r="G399" s="141"/>
      <c r="H399" s="142"/>
      <c r="I399" s="142"/>
      <c r="J399" s="177"/>
      <c r="K399" s="177"/>
      <c r="L399" s="141" t="str">
        <f>IFERROR(VLOOKUP(J399,'TABELA DE DEFEITOS'!$A$4:$B$1048576,2,0),"")</f>
        <v/>
      </c>
      <c r="M399" s="141" t="str">
        <f>IFERROR(VLOOKUP(J399,'TABELA DE DEFEITOS'!$A$4:$I$1048576,9,0),"")</f>
        <v/>
      </c>
      <c r="N399" s="141"/>
      <c r="O399" s="143"/>
      <c r="P399" s="143"/>
      <c r="Q399" s="144"/>
      <c r="R399" s="145"/>
    </row>
    <row r="400" spans="1:18">
      <c r="A400" s="137" t="str">
        <f t="shared" si="6"/>
        <v/>
      </c>
      <c r="B400" s="138"/>
      <c r="C400" s="141"/>
      <c r="D400" s="141"/>
      <c r="E400" s="140"/>
      <c r="F400" s="141"/>
      <c r="G400" s="141"/>
      <c r="H400" s="142"/>
      <c r="I400" s="142"/>
      <c r="J400" s="177"/>
      <c r="K400" s="177"/>
      <c r="L400" s="141" t="str">
        <f>IFERROR(VLOOKUP(J400,'TABELA DE DEFEITOS'!$A$4:$B$1048576,2,0),"")</f>
        <v/>
      </c>
      <c r="M400" s="141" t="str">
        <f>IFERROR(VLOOKUP(J400,'TABELA DE DEFEITOS'!$A$4:$I$1048576,9,0),"")</f>
        <v/>
      </c>
      <c r="N400" s="141"/>
      <c r="O400" s="143"/>
      <c r="P400" s="143"/>
      <c r="Q400" s="144"/>
      <c r="R400" s="145"/>
    </row>
    <row r="401" spans="1:18">
      <c r="A401" s="137" t="str">
        <f t="shared" si="6"/>
        <v/>
      </c>
      <c r="B401" s="138"/>
      <c r="C401" s="141"/>
      <c r="D401" s="141"/>
      <c r="E401" s="140"/>
      <c r="F401" s="141"/>
      <c r="G401" s="141"/>
      <c r="H401" s="142"/>
      <c r="I401" s="142"/>
      <c r="J401" s="177"/>
      <c r="K401" s="177"/>
      <c r="L401" s="141" t="str">
        <f>IFERROR(VLOOKUP(J401,'TABELA DE DEFEITOS'!$A$4:$B$1048576,2,0),"")</f>
        <v/>
      </c>
      <c r="M401" s="141" t="str">
        <f>IFERROR(VLOOKUP(J401,'TABELA DE DEFEITOS'!$A$4:$I$1048576,9,0),"")</f>
        <v/>
      </c>
      <c r="N401" s="141"/>
      <c r="O401" s="143"/>
      <c r="P401" s="143"/>
      <c r="Q401" s="144"/>
      <c r="R401" s="145"/>
    </row>
    <row r="402" spans="1:18">
      <c r="A402" s="137" t="str">
        <f t="shared" si="6"/>
        <v/>
      </c>
      <c r="B402" s="138"/>
      <c r="C402" s="141"/>
      <c r="D402" s="141"/>
      <c r="E402" s="140"/>
      <c r="F402" s="141"/>
      <c r="G402" s="141"/>
      <c r="H402" s="142"/>
      <c r="I402" s="142"/>
      <c r="J402" s="177"/>
      <c r="K402" s="177"/>
      <c r="L402" s="141" t="str">
        <f>IFERROR(VLOOKUP(J402,'TABELA DE DEFEITOS'!$A$4:$B$1048576,2,0),"")</f>
        <v/>
      </c>
      <c r="M402" s="141" t="str">
        <f>IFERROR(VLOOKUP(J402,'TABELA DE DEFEITOS'!$A$4:$I$1048576,9,0),"")</f>
        <v/>
      </c>
      <c r="N402" s="141"/>
      <c r="O402" s="143"/>
      <c r="P402" s="143"/>
      <c r="Q402" s="144"/>
      <c r="R402" s="145"/>
    </row>
    <row r="403" spans="1:18">
      <c r="A403" s="137" t="str">
        <f t="shared" si="6"/>
        <v/>
      </c>
      <c r="B403" s="138"/>
      <c r="C403" s="141"/>
      <c r="D403" s="141"/>
      <c r="E403" s="140"/>
      <c r="F403" s="141"/>
      <c r="G403" s="141"/>
      <c r="H403" s="142"/>
      <c r="I403" s="142"/>
      <c r="J403" s="177"/>
      <c r="K403" s="177"/>
      <c r="L403" s="141" t="str">
        <f>IFERROR(VLOOKUP(J403,'TABELA DE DEFEITOS'!$A$4:$B$1048576,2,0),"")</f>
        <v/>
      </c>
      <c r="M403" s="141" t="str">
        <f>IFERROR(VLOOKUP(J403,'TABELA DE DEFEITOS'!$A$4:$I$1048576,9,0),"")</f>
        <v/>
      </c>
      <c r="N403" s="141"/>
      <c r="O403" s="143"/>
      <c r="P403" s="143"/>
      <c r="Q403" s="144"/>
      <c r="R403" s="145"/>
    </row>
    <row r="404" spans="1:18">
      <c r="A404" s="137" t="str">
        <f t="shared" si="6"/>
        <v/>
      </c>
      <c r="B404" s="138"/>
      <c r="C404" s="141"/>
      <c r="D404" s="141"/>
      <c r="E404" s="140"/>
      <c r="F404" s="141"/>
      <c r="G404" s="141"/>
      <c r="H404" s="142"/>
      <c r="I404" s="142"/>
      <c r="J404" s="177"/>
      <c r="K404" s="177"/>
      <c r="L404" s="141" t="str">
        <f>IFERROR(VLOOKUP(J404,'TABELA DE DEFEITOS'!$A$4:$B$1048576,2,0),"")</f>
        <v/>
      </c>
      <c r="M404" s="141" t="str">
        <f>IFERROR(VLOOKUP(J404,'TABELA DE DEFEITOS'!$A$4:$I$1048576,9,0),"")</f>
        <v/>
      </c>
      <c r="N404" s="141"/>
      <c r="O404" s="143"/>
      <c r="P404" s="143"/>
      <c r="Q404" s="144"/>
      <c r="R404" s="145"/>
    </row>
    <row r="405" spans="1:18">
      <c r="A405" s="137" t="str">
        <f t="shared" si="6"/>
        <v/>
      </c>
      <c r="B405" s="138"/>
      <c r="C405" s="141"/>
      <c r="D405" s="141"/>
      <c r="E405" s="140"/>
      <c r="F405" s="141"/>
      <c r="G405" s="141"/>
      <c r="H405" s="142"/>
      <c r="I405" s="142"/>
      <c r="J405" s="177"/>
      <c r="K405" s="177"/>
      <c r="L405" s="141" t="str">
        <f>IFERROR(VLOOKUP(J405,'TABELA DE DEFEITOS'!$A$4:$B$1048576,2,0),"")</f>
        <v/>
      </c>
      <c r="M405" s="141" t="str">
        <f>IFERROR(VLOOKUP(J405,'TABELA DE DEFEITOS'!$A$4:$I$1048576,9,0),"")</f>
        <v/>
      </c>
      <c r="N405" s="141"/>
      <c r="O405" s="143"/>
      <c r="P405" s="143"/>
      <c r="Q405" s="144"/>
      <c r="R405" s="145"/>
    </row>
    <row r="406" spans="1:18">
      <c r="A406" s="137" t="str">
        <f t="shared" si="6"/>
        <v/>
      </c>
      <c r="B406" s="138"/>
      <c r="C406" s="141"/>
      <c r="D406" s="141"/>
      <c r="E406" s="140"/>
      <c r="F406" s="141"/>
      <c r="G406" s="141"/>
      <c r="H406" s="142"/>
      <c r="I406" s="142"/>
      <c r="J406" s="177"/>
      <c r="K406" s="177"/>
      <c r="L406" s="141" t="str">
        <f>IFERROR(VLOOKUP(J406,'TABELA DE DEFEITOS'!$A$4:$B$1048576,2,0),"")</f>
        <v/>
      </c>
      <c r="M406" s="141" t="str">
        <f>IFERROR(VLOOKUP(J406,'TABELA DE DEFEITOS'!$A$4:$I$1048576,9,0),"")</f>
        <v/>
      </c>
      <c r="N406" s="141"/>
      <c r="O406" s="143"/>
      <c r="P406" s="143"/>
      <c r="Q406" s="144"/>
      <c r="R406" s="145"/>
    </row>
    <row r="407" spans="1:18">
      <c r="A407" s="137" t="str">
        <f t="shared" si="6"/>
        <v/>
      </c>
      <c r="B407" s="138"/>
      <c r="C407" s="141"/>
      <c r="D407" s="141"/>
      <c r="E407" s="140"/>
      <c r="F407" s="141"/>
      <c r="G407" s="141"/>
      <c r="H407" s="142"/>
      <c r="I407" s="142"/>
      <c r="J407" s="177"/>
      <c r="K407" s="177"/>
      <c r="L407" s="141" t="str">
        <f>IFERROR(VLOOKUP(J407,'TABELA DE DEFEITOS'!$A$4:$B$1048576,2,0),"")</f>
        <v/>
      </c>
      <c r="M407" s="141" t="str">
        <f>IFERROR(VLOOKUP(J407,'TABELA DE DEFEITOS'!$A$4:$I$1048576,9,0),"")</f>
        <v/>
      </c>
      <c r="N407" s="141"/>
      <c r="O407" s="143"/>
      <c r="P407" s="143"/>
      <c r="Q407" s="144"/>
      <c r="R407" s="145"/>
    </row>
    <row r="408" spans="1:18">
      <c r="A408" s="137" t="str">
        <f t="shared" si="6"/>
        <v/>
      </c>
      <c r="B408" s="138"/>
      <c r="C408" s="141"/>
      <c r="D408" s="141"/>
      <c r="E408" s="140"/>
      <c r="F408" s="141"/>
      <c r="G408" s="141"/>
      <c r="H408" s="142"/>
      <c r="I408" s="142"/>
      <c r="J408" s="177"/>
      <c r="K408" s="177"/>
      <c r="L408" s="141" t="str">
        <f>IFERROR(VLOOKUP(J408,'TABELA DE DEFEITOS'!$A$4:$B$1048576,2,0),"")</f>
        <v/>
      </c>
      <c r="M408" s="141" t="str">
        <f>IFERROR(VLOOKUP(J408,'TABELA DE DEFEITOS'!$A$4:$I$1048576,9,0),"")</f>
        <v/>
      </c>
      <c r="N408" s="141"/>
      <c r="O408" s="143"/>
      <c r="P408" s="143"/>
      <c r="Q408" s="144"/>
      <c r="R408" s="145"/>
    </row>
    <row r="409" spans="1:18">
      <c r="A409" s="137" t="str">
        <f t="shared" si="6"/>
        <v/>
      </c>
      <c r="B409" s="138"/>
      <c r="C409" s="141"/>
      <c r="D409" s="141"/>
      <c r="E409" s="140"/>
      <c r="F409" s="141"/>
      <c r="G409" s="141"/>
      <c r="H409" s="142"/>
      <c r="I409" s="142"/>
      <c r="J409" s="177"/>
      <c r="K409" s="177"/>
      <c r="L409" s="141" t="str">
        <f>IFERROR(VLOOKUP(J409,'TABELA DE DEFEITOS'!$A$4:$B$1048576,2,0),"")</f>
        <v/>
      </c>
      <c r="M409" s="141" t="str">
        <f>IFERROR(VLOOKUP(J409,'TABELA DE DEFEITOS'!$A$4:$I$1048576,9,0),"")</f>
        <v/>
      </c>
      <c r="N409" s="141"/>
      <c r="O409" s="143"/>
      <c r="P409" s="143"/>
      <c r="Q409" s="144"/>
      <c r="R409" s="145"/>
    </row>
    <row r="410" spans="1:18">
      <c r="A410" s="137" t="str">
        <f t="shared" si="6"/>
        <v/>
      </c>
      <c r="B410" s="138"/>
      <c r="C410" s="141"/>
      <c r="D410" s="141"/>
      <c r="E410" s="140"/>
      <c r="F410" s="141"/>
      <c r="G410" s="141"/>
      <c r="H410" s="142"/>
      <c r="I410" s="142"/>
      <c r="J410" s="177"/>
      <c r="K410" s="177"/>
      <c r="L410" s="141" t="str">
        <f>IFERROR(VLOOKUP(J410,'TABELA DE DEFEITOS'!$A$4:$B$1048576,2,0),"")</f>
        <v/>
      </c>
      <c r="M410" s="141" t="str">
        <f>IFERROR(VLOOKUP(J410,'TABELA DE DEFEITOS'!$A$4:$I$1048576,9,0),"")</f>
        <v/>
      </c>
      <c r="N410" s="141"/>
      <c r="O410" s="143"/>
      <c r="P410" s="143"/>
      <c r="Q410" s="144"/>
      <c r="R410" s="145"/>
    </row>
    <row r="411" spans="1:18">
      <c r="A411" s="137" t="str">
        <f t="shared" si="6"/>
        <v/>
      </c>
      <c r="B411" s="138"/>
      <c r="C411" s="141"/>
      <c r="D411" s="141"/>
      <c r="E411" s="140"/>
      <c r="F411" s="141"/>
      <c r="G411" s="141"/>
      <c r="H411" s="142"/>
      <c r="I411" s="142"/>
      <c r="J411" s="177"/>
      <c r="K411" s="177"/>
      <c r="L411" s="141" t="str">
        <f>IFERROR(VLOOKUP(J411,'TABELA DE DEFEITOS'!$A$4:$B$1048576,2,0),"")</f>
        <v/>
      </c>
      <c r="M411" s="141" t="str">
        <f>IFERROR(VLOOKUP(J411,'TABELA DE DEFEITOS'!$A$4:$I$1048576,9,0),"")</f>
        <v/>
      </c>
      <c r="N411" s="141"/>
      <c r="O411" s="143"/>
      <c r="P411" s="143"/>
      <c r="Q411" s="144"/>
      <c r="R411" s="145"/>
    </row>
    <row r="412" spans="1:18">
      <c r="A412" s="137" t="str">
        <f t="shared" si="6"/>
        <v/>
      </c>
      <c r="B412" s="138"/>
      <c r="C412" s="141"/>
      <c r="D412" s="141"/>
      <c r="E412" s="140"/>
      <c r="F412" s="141"/>
      <c r="G412" s="141"/>
      <c r="H412" s="142"/>
      <c r="I412" s="142"/>
      <c r="J412" s="177"/>
      <c r="K412" s="177"/>
      <c r="L412" s="141" t="str">
        <f>IFERROR(VLOOKUP(J412,'TABELA DE DEFEITOS'!$A$4:$B$1048576,2,0),"")</f>
        <v/>
      </c>
      <c r="M412" s="141" t="str">
        <f>IFERROR(VLOOKUP(J412,'TABELA DE DEFEITOS'!$A$4:$I$1048576,9,0),"")</f>
        <v/>
      </c>
      <c r="N412" s="141"/>
      <c r="O412" s="143"/>
      <c r="P412" s="143"/>
      <c r="Q412" s="144"/>
      <c r="R412" s="145"/>
    </row>
    <row r="413" spans="1:18">
      <c r="A413" s="137" t="str">
        <f t="shared" si="6"/>
        <v/>
      </c>
      <c r="B413" s="138"/>
      <c r="C413" s="141"/>
      <c r="D413" s="141"/>
      <c r="E413" s="140"/>
      <c r="F413" s="141"/>
      <c r="G413" s="141"/>
      <c r="H413" s="142"/>
      <c r="I413" s="142"/>
      <c r="J413" s="177"/>
      <c r="K413" s="177"/>
      <c r="L413" s="141" t="str">
        <f>IFERROR(VLOOKUP(J413,'TABELA DE DEFEITOS'!$A$4:$B$1048576,2,0),"")</f>
        <v/>
      </c>
      <c r="M413" s="141" t="str">
        <f>IFERROR(VLOOKUP(J413,'TABELA DE DEFEITOS'!$A$4:$I$1048576,9,0),"")</f>
        <v/>
      </c>
      <c r="N413" s="141"/>
      <c r="O413" s="143"/>
      <c r="P413" s="143"/>
      <c r="Q413" s="144"/>
      <c r="R413" s="145"/>
    </row>
    <row r="414" spans="1:18">
      <c r="A414" s="137" t="str">
        <f t="shared" si="6"/>
        <v/>
      </c>
      <c r="B414" s="138"/>
      <c r="C414" s="141"/>
      <c r="D414" s="141"/>
      <c r="E414" s="140"/>
      <c r="F414" s="141"/>
      <c r="G414" s="141"/>
      <c r="H414" s="142"/>
      <c r="I414" s="142"/>
      <c r="J414" s="177"/>
      <c r="K414" s="177"/>
      <c r="L414" s="141" t="str">
        <f>IFERROR(VLOOKUP(J414,'TABELA DE DEFEITOS'!$A$4:$B$1048576,2,0),"")</f>
        <v/>
      </c>
      <c r="M414" s="141" t="str">
        <f>IFERROR(VLOOKUP(J414,'TABELA DE DEFEITOS'!$A$4:$I$1048576,9,0),"")</f>
        <v/>
      </c>
      <c r="N414" s="141"/>
      <c r="O414" s="143"/>
      <c r="P414" s="143"/>
      <c r="Q414" s="144"/>
      <c r="R414" s="145"/>
    </row>
    <row r="415" spans="1:18">
      <c r="A415" s="137" t="str">
        <f t="shared" si="6"/>
        <v/>
      </c>
      <c r="B415" s="138"/>
      <c r="C415" s="141"/>
      <c r="D415" s="141"/>
      <c r="E415" s="140"/>
      <c r="F415" s="141"/>
      <c r="G415" s="141"/>
      <c r="H415" s="142"/>
      <c r="I415" s="142"/>
      <c r="J415" s="177"/>
      <c r="K415" s="177"/>
      <c r="L415" s="141" t="str">
        <f>IFERROR(VLOOKUP(J415,'TABELA DE DEFEITOS'!$A$4:$B$1048576,2,0),"")</f>
        <v/>
      </c>
      <c r="M415" s="141" t="str">
        <f>IFERROR(VLOOKUP(J415,'TABELA DE DEFEITOS'!$A$4:$I$1048576,9,0),"")</f>
        <v/>
      </c>
      <c r="N415" s="141"/>
      <c r="O415" s="143"/>
      <c r="P415" s="143"/>
      <c r="Q415" s="144"/>
      <c r="R415" s="145"/>
    </row>
    <row r="416" spans="1:18">
      <c r="A416" s="137" t="str">
        <f t="shared" si="6"/>
        <v/>
      </c>
      <c r="B416" s="138"/>
      <c r="C416" s="141"/>
      <c r="D416" s="141"/>
      <c r="E416" s="140"/>
      <c r="F416" s="141"/>
      <c r="G416" s="141"/>
      <c r="H416" s="142"/>
      <c r="I416" s="142"/>
      <c r="J416" s="177"/>
      <c r="K416" s="177"/>
      <c r="L416" s="141" t="str">
        <f>IFERROR(VLOOKUP(J416,'TABELA DE DEFEITOS'!$A$4:$B$1048576,2,0),"")</f>
        <v/>
      </c>
      <c r="M416" s="141" t="str">
        <f>IFERROR(VLOOKUP(J416,'TABELA DE DEFEITOS'!$A$4:$I$1048576,9,0),"")</f>
        <v/>
      </c>
      <c r="N416" s="141"/>
      <c r="O416" s="143"/>
      <c r="P416" s="143"/>
      <c r="Q416" s="144"/>
      <c r="R416" s="145"/>
    </row>
    <row r="417" spans="1:18">
      <c r="A417" s="137" t="str">
        <f t="shared" si="6"/>
        <v/>
      </c>
      <c r="B417" s="138"/>
      <c r="C417" s="141"/>
      <c r="D417" s="141"/>
      <c r="E417" s="140"/>
      <c r="F417" s="141"/>
      <c r="G417" s="141"/>
      <c r="H417" s="142"/>
      <c r="I417" s="142"/>
      <c r="J417" s="177"/>
      <c r="K417" s="177"/>
      <c r="L417" s="141" t="str">
        <f>IFERROR(VLOOKUP(J417,'TABELA DE DEFEITOS'!$A$4:$B$1048576,2,0),"")</f>
        <v/>
      </c>
      <c r="M417" s="141" t="str">
        <f>IFERROR(VLOOKUP(J417,'TABELA DE DEFEITOS'!$A$4:$I$1048576,9,0),"")</f>
        <v/>
      </c>
      <c r="N417" s="141"/>
      <c r="O417" s="143"/>
      <c r="P417" s="143"/>
      <c r="Q417" s="144"/>
      <c r="R417" s="145"/>
    </row>
    <row r="418" spans="1:18">
      <c r="A418" s="137" t="str">
        <f t="shared" si="6"/>
        <v/>
      </c>
      <c r="B418" s="138"/>
      <c r="C418" s="141"/>
      <c r="D418" s="141"/>
      <c r="E418" s="140"/>
      <c r="F418" s="141"/>
      <c r="G418" s="141"/>
      <c r="H418" s="142"/>
      <c r="I418" s="142"/>
      <c r="J418" s="177"/>
      <c r="K418" s="177"/>
      <c r="L418" s="141" t="str">
        <f>IFERROR(VLOOKUP(J418,'TABELA DE DEFEITOS'!$A$4:$B$1048576,2,0),"")</f>
        <v/>
      </c>
      <c r="M418" s="141" t="str">
        <f>IFERROR(VLOOKUP(J418,'TABELA DE DEFEITOS'!$A$4:$I$1048576,9,0),"")</f>
        <v/>
      </c>
      <c r="N418" s="141"/>
      <c r="O418" s="143"/>
      <c r="P418" s="143"/>
      <c r="Q418" s="144"/>
      <c r="R418" s="145"/>
    </row>
    <row r="419" spans="1:18">
      <c r="A419" s="137" t="str">
        <f t="shared" si="6"/>
        <v/>
      </c>
      <c r="B419" s="138"/>
      <c r="C419" s="141"/>
      <c r="D419" s="141"/>
      <c r="E419" s="140"/>
      <c r="F419" s="141"/>
      <c r="G419" s="141"/>
      <c r="H419" s="142"/>
      <c r="I419" s="142"/>
      <c r="J419" s="177"/>
      <c r="K419" s="177"/>
      <c r="L419" s="141" t="str">
        <f>IFERROR(VLOOKUP(J419,'TABELA DE DEFEITOS'!$A$4:$B$1048576,2,0),"")</f>
        <v/>
      </c>
      <c r="M419" s="141" t="str">
        <f>IFERROR(VLOOKUP(J419,'TABELA DE DEFEITOS'!$A$4:$I$1048576,9,0),"")</f>
        <v/>
      </c>
      <c r="N419" s="141"/>
      <c r="O419" s="143"/>
      <c r="P419" s="143"/>
      <c r="Q419" s="144"/>
      <c r="R419" s="145"/>
    </row>
    <row r="420" spans="1:18">
      <c r="A420" s="137" t="str">
        <f t="shared" si="6"/>
        <v/>
      </c>
      <c r="B420" s="138"/>
      <c r="C420" s="141"/>
      <c r="D420" s="141"/>
      <c r="E420" s="140"/>
      <c r="F420" s="141"/>
      <c r="G420" s="141"/>
      <c r="H420" s="142"/>
      <c r="I420" s="142"/>
      <c r="J420" s="177"/>
      <c r="K420" s="177"/>
      <c r="L420" s="141" t="str">
        <f>IFERROR(VLOOKUP(J420,'TABELA DE DEFEITOS'!$A$4:$B$1048576,2,0),"")</f>
        <v/>
      </c>
      <c r="M420" s="141" t="str">
        <f>IFERROR(VLOOKUP(J420,'TABELA DE DEFEITOS'!$A$4:$I$1048576,9,0),"")</f>
        <v/>
      </c>
      <c r="N420" s="141"/>
      <c r="O420" s="143"/>
      <c r="P420" s="143"/>
      <c r="Q420" s="144"/>
      <c r="R420" s="145"/>
    </row>
    <row r="421" spans="1:18">
      <c r="A421" s="137" t="str">
        <f t="shared" si="6"/>
        <v/>
      </c>
      <c r="B421" s="138"/>
      <c r="C421" s="141"/>
      <c r="D421" s="141"/>
      <c r="E421" s="140"/>
      <c r="F421" s="141"/>
      <c r="G421" s="141"/>
      <c r="H421" s="142"/>
      <c r="I421" s="142"/>
      <c r="J421" s="177"/>
      <c r="K421" s="177"/>
      <c r="L421" s="141" t="str">
        <f>IFERROR(VLOOKUP(J421,'TABELA DE DEFEITOS'!$A$4:$B$1048576,2,0),"")</f>
        <v/>
      </c>
      <c r="M421" s="141" t="str">
        <f>IFERROR(VLOOKUP(J421,'TABELA DE DEFEITOS'!$A$4:$I$1048576,9,0),"")</f>
        <v/>
      </c>
      <c r="N421" s="141"/>
      <c r="O421" s="143"/>
      <c r="P421" s="143"/>
      <c r="Q421" s="144"/>
      <c r="R421" s="145"/>
    </row>
    <row r="422" spans="1:18">
      <c r="A422" s="137" t="str">
        <f t="shared" si="6"/>
        <v/>
      </c>
      <c r="B422" s="138"/>
      <c r="C422" s="141"/>
      <c r="D422" s="141"/>
      <c r="E422" s="140"/>
      <c r="F422" s="141"/>
      <c r="G422" s="141"/>
      <c r="H422" s="142"/>
      <c r="I422" s="142"/>
      <c r="J422" s="177"/>
      <c r="K422" s="177"/>
      <c r="L422" s="141" t="str">
        <f>IFERROR(VLOOKUP(J422,'TABELA DE DEFEITOS'!$A$4:$B$1048576,2,0),"")</f>
        <v/>
      </c>
      <c r="M422" s="141" t="str">
        <f>IFERROR(VLOOKUP(J422,'TABELA DE DEFEITOS'!$A$4:$I$1048576,9,0),"")</f>
        <v/>
      </c>
      <c r="N422" s="141"/>
      <c r="O422" s="143"/>
      <c r="P422" s="143"/>
      <c r="Q422" s="144"/>
      <c r="R422" s="145"/>
    </row>
    <row r="423" spans="1:18">
      <c r="A423" s="137" t="str">
        <f t="shared" si="6"/>
        <v/>
      </c>
      <c r="B423" s="138"/>
      <c r="C423" s="141"/>
      <c r="D423" s="141"/>
      <c r="E423" s="140"/>
      <c r="F423" s="141"/>
      <c r="G423" s="141"/>
      <c r="H423" s="142"/>
      <c r="I423" s="142"/>
      <c r="J423" s="177"/>
      <c r="K423" s="177"/>
      <c r="L423" s="141" t="str">
        <f>IFERROR(VLOOKUP(J423,'TABELA DE DEFEITOS'!$A$4:$B$1048576,2,0),"")</f>
        <v/>
      </c>
      <c r="M423" s="141" t="str">
        <f>IFERROR(VLOOKUP(J423,'TABELA DE DEFEITOS'!$A$4:$I$1048576,9,0),"")</f>
        <v/>
      </c>
      <c r="N423" s="141"/>
      <c r="O423" s="143"/>
      <c r="P423" s="143"/>
      <c r="Q423" s="144"/>
      <c r="R423" s="145"/>
    </row>
    <row r="424" spans="1:18">
      <c r="A424" s="137" t="str">
        <f t="shared" si="6"/>
        <v/>
      </c>
      <c r="B424" s="138"/>
      <c r="C424" s="141"/>
      <c r="D424" s="141"/>
      <c r="E424" s="140"/>
      <c r="F424" s="141"/>
      <c r="G424" s="141"/>
      <c r="H424" s="142"/>
      <c r="I424" s="142"/>
      <c r="J424" s="177"/>
      <c r="K424" s="177"/>
      <c r="L424" s="141" t="str">
        <f>IFERROR(VLOOKUP(J424,'TABELA DE DEFEITOS'!$A$4:$B$1048576,2,0),"")</f>
        <v/>
      </c>
      <c r="M424" s="141" t="str">
        <f>IFERROR(VLOOKUP(J424,'TABELA DE DEFEITOS'!$A$4:$I$1048576,9,0),"")</f>
        <v/>
      </c>
      <c r="N424" s="141"/>
      <c r="O424" s="143"/>
      <c r="P424" s="143"/>
      <c r="Q424" s="144"/>
      <c r="R424" s="145"/>
    </row>
    <row r="425" spans="1:18">
      <c r="A425" s="137" t="str">
        <f t="shared" si="6"/>
        <v/>
      </c>
      <c r="B425" s="138"/>
      <c r="C425" s="141"/>
      <c r="D425" s="141"/>
      <c r="E425" s="140"/>
      <c r="F425" s="141"/>
      <c r="G425" s="141"/>
      <c r="H425" s="142"/>
      <c r="I425" s="142"/>
      <c r="J425" s="177"/>
      <c r="K425" s="177"/>
      <c r="L425" s="141" t="str">
        <f>IFERROR(VLOOKUP(J425,'TABELA DE DEFEITOS'!$A$4:$B$1048576,2,0),"")</f>
        <v/>
      </c>
      <c r="M425" s="141" t="str">
        <f>IFERROR(VLOOKUP(J425,'TABELA DE DEFEITOS'!$A$4:$I$1048576,9,0),"")</f>
        <v/>
      </c>
      <c r="N425" s="141"/>
      <c r="O425" s="143"/>
      <c r="P425" s="143"/>
      <c r="Q425" s="144"/>
      <c r="R425" s="145"/>
    </row>
    <row r="426" spans="1:18">
      <c r="A426" s="137" t="str">
        <f t="shared" si="6"/>
        <v/>
      </c>
      <c r="B426" s="138"/>
      <c r="C426" s="141"/>
      <c r="D426" s="141"/>
      <c r="E426" s="140"/>
      <c r="F426" s="141"/>
      <c r="G426" s="141"/>
      <c r="H426" s="142"/>
      <c r="I426" s="142"/>
      <c r="J426" s="177"/>
      <c r="K426" s="177"/>
      <c r="L426" s="141" t="str">
        <f>IFERROR(VLOOKUP(J426,'TABELA DE DEFEITOS'!$A$4:$B$1048576,2,0),"")</f>
        <v/>
      </c>
      <c r="M426" s="141" t="str">
        <f>IFERROR(VLOOKUP(J426,'TABELA DE DEFEITOS'!$A$4:$I$1048576,9,0),"")</f>
        <v/>
      </c>
      <c r="N426" s="141"/>
      <c r="O426" s="143"/>
      <c r="P426" s="143"/>
      <c r="Q426" s="144"/>
      <c r="R426" s="145"/>
    </row>
    <row r="427" spans="1:18">
      <c r="A427" s="137" t="str">
        <f t="shared" si="6"/>
        <v/>
      </c>
      <c r="B427" s="138"/>
      <c r="C427" s="141"/>
      <c r="D427" s="141"/>
      <c r="E427" s="140"/>
      <c r="F427" s="141"/>
      <c r="G427" s="141"/>
      <c r="H427" s="142"/>
      <c r="I427" s="142"/>
      <c r="J427" s="177"/>
      <c r="K427" s="177"/>
      <c r="L427" s="141" t="str">
        <f>IFERROR(VLOOKUP(J427,'TABELA DE DEFEITOS'!$A$4:$B$1048576,2,0),"")</f>
        <v/>
      </c>
      <c r="M427" s="141" t="str">
        <f>IFERROR(VLOOKUP(J427,'TABELA DE DEFEITOS'!$A$4:$I$1048576,9,0),"")</f>
        <v/>
      </c>
      <c r="N427" s="141"/>
      <c r="O427" s="143"/>
      <c r="P427" s="143"/>
      <c r="Q427" s="144"/>
      <c r="R427" s="145"/>
    </row>
    <row r="428" spans="1:18">
      <c r="A428" s="137" t="str">
        <f t="shared" si="6"/>
        <v/>
      </c>
      <c r="B428" s="138"/>
      <c r="C428" s="141"/>
      <c r="D428" s="141"/>
      <c r="E428" s="140"/>
      <c r="F428" s="141"/>
      <c r="G428" s="141"/>
      <c r="H428" s="142"/>
      <c r="I428" s="142"/>
      <c r="J428" s="177"/>
      <c r="K428" s="177"/>
      <c r="L428" s="141" t="str">
        <f>IFERROR(VLOOKUP(J428,'TABELA DE DEFEITOS'!$A$4:$B$1048576,2,0),"")</f>
        <v/>
      </c>
      <c r="M428" s="141" t="str">
        <f>IFERROR(VLOOKUP(J428,'TABELA DE DEFEITOS'!$A$4:$I$1048576,9,0),"")</f>
        <v/>
      </c>
      <c r="N428" s="141"/>
      <c r="O428" s="143"/>
      <c r="P428" s="143"/>
      <c r="Q428" s="144"/>
      <c r="R428" s="145"/>
    </row>
    <row r="429" spans="1:18">
      <c r="A429" s="137" t="str">
        <f t="shared" si="6"/>
        <v/>
      </c>
      <c r="B429" s="138"/>
      <c r="C429" s="141"/>
      <c r="D429" s="141"/>
      <c r="E429" s="140"/>
      <c r="F429" s="141"/>
      <c r="G429" s="141"/>
      <c r="H429" s="142"/>
      <c r="I429" s="142"/>
      <c r="J429" s="177"/>
      <c r="K429" s="177"/>
      <c r="L429" s="141" t="str">
        <f>IFERROR(VLOOKUP(J429,'TABELA DE DEFEITOS'!$A$4:$B$1048576,2,0),"")</f>
        <v/>
      </c>
      <c r="M429" s="141" t="str">
        <f>IFERROR(VLOOKUP(J429,'TABELA DE DEFEITOS'!$A$4:$I$1048576,9,0),"")</f>
        <v/>
      </c>
      <c r="N429" s="141"/>
      <c r="O429" s="143"/>
      <c r="P429" s="143"/>
      <c r="Q429" s="144"/>
      <c r="R429" s="145"/>
    </row>
    <row r="430" spans="1:18">
      <c r="A430" s="137" t="str">
        <f t="shared" si="6"/>
        <v/>
      </c>
      <c r="B430" s="138"/>
      <c r="C430" s="141"/>
      <c r="D430" s="141"/>
      <c r="E430" s="140"/>
      <c r="F430" s="141"/>
      <c r="G430" s="141"/>
      <c r="H430" s="142"/>
      <c r="I430" s="142"/>
      <c r="J430" s="177"/>
      <c r="K430" s="177"/>
      <c r="L430" s="141" t="str">
        <f>IFERROR(VLOOKUP(J430,'TABELA DE DEFEITOS'!$A$4:$B$1048576,2,0),"")</f>
        <v/>
      </c>
      <c r="M430" s="141" t="str">
        <f>IFERROR(VLOOKUP(J430,'TABELA DE DEFEITOS'!$A$4:$I$1048576,9,0),"")</f>
        <v/>
      </c>
      <c r="N430" s="141"/>
      <c r="O430" s="143"/>
      <c r="P430" s="143"/>
      <c r="Q430" s="144"/>
      <c r="R430" s="145"/>
    </row>
    <row r="431" spans="1:18">
      <c r="A431" s="137" t="str">
        <f t="shared" si="6"/>
        <v/>
      </c>
      <c r="B431" s="138"/>
      <c r="C431" s="141"/>
      <c r="D431" s="141"/>
      <c r="E431" s="140"/>
      <c r="F431" s="141"/>
      <c r="G431" s="141"/>
      <c r="H431" s="142"/>
      <c r="I431" s="142"/>
      <c r="J431" s="177"/>
      <c r="K431" s="177"/>
      <c r="L431" s="141" t="str">
        <f>IFERROR(VLOOKUP(J431,'TABELA DE DEFEITOS'!$A$4:$B$1048576,2,0),"")</f>
        <v/>
      </c>
      <c r="M431" s="141" t="str">
        <f>IFERROR(VLOOKUP(J431,'TABELA DE DEFEITOS'!$A$4:$I$1048576,9,0),"")</f>
        <v/>
      </c>
      <c r="N431" s="141"/>
      <c r="O431" s="143"/>
      <c r="P431" s="143"/>
      <c r="Q431" s="144"/>
      <c r="R431" s="145"/>
    </row>
    <row r="432" spans="1:18">
      <c r="A432" s="137" t="str">
        <f t="shared" si="6"/>
        <v/>
      </c>
      <c r="B432" s="138"/>
      <c r="C432" s="141"/>
      <c r="D432" s="141"/>
      <c r="E432" s="140"/>
      <c r="F432" s="141"/>
      <c r="G432" s="141"/>
      <c r="H432" s="142"/>
      <c r="I432" s="142"/>
      <c r="J432" s="177"/>
      <c r="K432" s="177"/>
      <c r="L432" s="141" t="str">
        <f>IFERROR(VLOOKUP(J432,'TABELA DE DEFEITOS'!$A$4:$B$1048576,2,0),"")</f>
        <v/>
      </c>
      <c r="M432" s="141" t="str">
        <f>IFERROR(VLOOKUP(J432,'TABELA DE DEFEITOS'!$A$4:$I$1048576,9,0),"")</f>
        <v/>
      </c>
      <c r="N432" s="141"/>
      <c r="O432" s="143"/>
      <c r="P432" s="143"/>
      <c r="Q432" s="144"/>
      <c r="R432" s="145"/>
    </row>
    <row r="433" spans="1:18">
      <c r="A433" s="137" t="str">
        <f t="shared" si="6"/>
        <v/>
      </c>
      <c r="B433" s="138"/>
      <c r="C433" s="141"/>
      <c r="D433" s="141"/>
      <c r="E433" s="140"/>
      <c r="F433" s="141"/>
      <c r="G433" s="141"/>
      <c r="H433" s="142"/>
      <c r="I433" s="142"/>
      <c r="J433" s="177"/>
      <c r="K433" s="177"/>
      <c r="L433" s="141" t="str">
        <f>IFERROR(VLOOKUP(J433,'TABELA DE DEFEITOS'!$A$4:$B$1048576,2,0),"")</f>
        <v/>
      </c>
      <c r="M433" s="141" t="str">
        <f>IFERROR(VLOOKUP(J433,'TABELA DE DEFEITOS'!$A$4:$I$1048576,9,0),"")</f>
        <v/>
      </c>
      <c r="N433" s="141"/>
      <c r="O433" s="143"/>
      <c r="P433" s="143"/>
      <c r="Q433" s="144"/>
      <c r="R433" s="145"/>
    </row>
    <row r="434" spans="1:18">
      <c r="A434" s="137" t="str">
        <f t="shared" si="6"/>
        <v/>
      </c>
      <c r="B434" s="138"/>
      <c r="C434" s="141"/>
      <c r="D434" s="141"/>
      <c r="E434" s="140"/>
      <c r="F434" s="141"/>
      <c r="G434" s="141"/>
      <c r="H434" s="142"/>
      <c r="I434" s="142"/>
      <c r="J434" s="177"/>
      <c r="K434" s="177"/>
      <c r="L434" s="141" t="str">
        <f>IFERROR(VLOOKUP(J434,'TABELA DE DEFEITOS'!$A$4:$B$1048576,2,0),"")</f>
        <v/>
      </c>
      <c r="M434" s="141" t="str">
        <f>IFERROR(VLOOKUP(J434,'TABELA DE DEFEITOS'!$A$4:$I$1048576,9,0),"")</f>
        <v/>
      </c>
      <c r="N434" s="141"/>
      <c r="O434" s="143"/>
      <c r="P434" s="143"/>
      <c r="Q434" s="144"/>
      <c r="R434" s="145"/>
    </row>
    <row r="435" spans="1:18">
      <c r="A435" s="137" t="str">
        <f t="shared" si="6"/>
        <v/>
      </c>
      <c r="B435" s="138"/>
      <c r="C435" s="141"/>
      <c r="D435" s="141"/>
      <c r="E435" s="140"/>
      <c r="F435" s="141"/>
      <c r="G435" s="141"/>
      <c r="H435" s="142"/>
      <c r="I435" s="142"/>
      <c r="J435" s="177"/>
      <c r="K435" s="177"/>
      <c r="L435" s="141" t="str">
        <f>IFERROR(VLOOKUP(J435,'TABELA DE DEFEITOS'!$A$4:$B$1048576,2,0),"")</f>
        <v/>
      </c>
      <c r="M435" s="141" t="str">
        <f>IFERROR(VLOOKUP(J435,'TABELA DE DEFEITOS'!$A$4:$I$1048576,9,0),"")</f>
        <v/>
      </c>
      <c r="N435" s="141"/>
      <c r="O435" s="143"/>
      <c r="P435" s="143"/>
      <c r="Q435" s="144"/>
      <c r="R435" s="145"/>
    </row>
    <row r="436" spans="1:18">
      <c r="A436" s="137" t="str">
        <f t="shared" si="6"/>
        <v/>
      </c>
      <c r="B436" s="138"/>
      <c r="C436" s="141"/>
      <c r="D436" s="141"/>
      <c r="E436" s="140"/>
      <c r="F436" s="141"/>
      <c r="G436" s="141"/>
      <c r="H436" s="142"/>
      <c r="I436" s="142"/>
      <c r="J436" s="177"/>
      <c r="K436" s="177"/>
      <c r="L436" s="141" t="str">
        <f>IFERROR(VLOOKUP(J436,'TABELA DE DEFEITOS'!$A$4:$B$1048576,2,0),"")</f>
        <v/>
      </c>
      <c r="M436" s="141" t="str">
        <f>IFERROR(VLOOKUP(J436,'TABELA DE DEFEITOS'!$A$4:$I$1048576,9,0),"")</f>
        <v/>
      </c>
      <c r="N436" s="141"/>
      <c r="O436" s="143"/>
      <c r="P436" s="143"/>
      <c r="Q436" s="144"/>
      <c r="R436" s="145"/>
    </row>
    <row r="437" spans="1:18">
      <c r="A437" s="137" t="str">
        <f t="shared" si="6"/>
        <v/>
      </c>
      <c r="B437" s="138"/>
      <c r="C437" s="141"/>
      <c r="D437" s="141"/>
      <c r="E437" s="140"/>
      <c r="F437" s="141"/>
      <c r="G437" s="141"/>
      <c r="H437" s="142"/>
      <c r="I437" s="142"/>
      <c r="J437" s="177"/>
      <c r="K437" s="177"/>
      <c r="L437" s="141" t="str">
        <f>IFERROR(VLOOKUP(J437,'TABELA DE DEFEITOS'!$A$4:$B$1048576,2,0),"")</f>
        <v/>
      </c>
      <c r="M437" s="141" t="str">
        <f>IFERROR(VLOOKUP(J437,'TABELA DE DEFEITOS'!$A$4:$I$1048576,9,0),"")</f>
        <v/>
      </c>
      <c r="N437" s="141"/>
      <c r="O437" s="143"/>
      <c r="P437" s="143"/>
      <c r="Q437" s="144"/>
      <c r="R437" s="145"/>
    </row>
    <row r="438" spans="1:18">
      <c r="A438" s="137" t="str">
        <f t="shared" si="6"/>
        <v/>
      </c>
      <c r="B438" s="138"/>
      <c r="C438" s="141"/>
      <c r="D438" s="141"/>
      <c r="E438" s="140"/>
      <c r="F438" s="141"/>
      <c r="G438" s="141"/>
      <c r="H438" s="142"/>
      <c r="I438" s="142"/>
      <c r="J438" s="177"/>
      <c r="K438" s="177"/>
      <c r="L438" s="141" t="str">
        <f>IFERROR(VLOOKUP(J438,'TABELA DE DEFEITOS'!$A$4:$B$1048576,2,0),"")</f>
        <v/>
      </c>
      <c r="M438" s="141" t="str">
        <f>IFERROR(VLOOKUP(J438,'TABELA DE DEFEITOS'!$A$4:$I$1048576,9,0),"")</f>
        <v/>
      </c>
      <c r="N438" s="141"/>
      <c r="O438" s="143"/>
      <c r="P438" s="143"/>
      <c r="Q438" s="144"/>
      <c r="R438" s="145"/>
    </row>
    <row r="439" spans="1:18">
      <c r="A439" s="137" t="str">
        <f t="shared" si="6"/>
        <v/>
      </c>
      <c r="B439" s="138"/>
      <c r="C439" s="141"/>
      <c r="D439" s="141"/>
      <c r="E439" s="140"/>
      <c r="F439" s="141"/>
      <c r="G439" s="141"/>
      <c r="H439" s="142"/>
      <c r="I439" s="142"/>
      <c r="J439" s="177"/>
      <c r="K439" s="177"/>
      <c r="L439" s="141" t="str">
        <f>IFERROR(VLOOKUP(J439,'TABELA DE DEFEITOS'!$A$4:$B$1048576,2,0),"")</f>
        <v/>
      </c>
      <c r="M439" s="141" t="str">
        <f>IFERROR(VLOOKUP(J439,'TABELA DE DEFEITOS'!$A$4:$I$1048576,9,0),"")</f>
        <v/>
      </c>
      <c r="N439" s="141"/>
      <c r="O439" s="143"/>
      <c r="P439" s="143"/>
      <c r="Q439" s="144"/>
      <c r="R439" s="145"/>
    </row>
    <row r="440" spans="1:18">
      <c r="A440" s="137" t="str">
        <f t="shared" si="6"/>
        <v/>
      </c>
      <c r="B440" s="138"/>
      <c r="C440" s="141"/>
      <c r="D440" s="141"/>
      <c r="E440" s="140"/>
      <c r="F440" s="141"/>
      <c r="G440" s="141"/>
      <c r="H440" s="142"/>
      <c r="I440" s="142"/>
      <c r="J440" s="177"/>
      <c r="K440" s="177"/>
      <c r="L440" s="141" t="str">
        <f>IFERROR(VLOOKUP(J440,'TABELA DE DEFEITOS'!$A$4:$B$1048576,2,0),"")</f>
        <v/>
      </c>
      <c r="M440" s="141" t="str">
        <f>IFERROR(VLOOKUP(J440,'TABELA DE DEFEITOS'!$A$4:$I$1048576,9,0),"")</f>
        <v/>
      </c>
      <c r="N440" s="141"/>
      <c r="O440" s="143"/>
      <c r="P440" s="143"/>
      <c r="Q440" s="144"/>
      <c r="R440" s="145"/>
    </row>
    <row r="441" spans="1:18">
      <c r="A441" s="137" t="str">
        <f t="shared" si="6"/>
        <v/>
      </c>
      <c r="B441" s="138"/>
      <c r="C441" s="141"/>
      <c r="D441" s="141"/>
      <c r="E441" s="140"/>
      <c r="F441" s="141"/>
      <c r="G441" s="141"/>
      <c r="H441" s="142"/>
      <c r="I441" s="142"/>
      <c r="J441" s="177"/>
      <c r="K441" s="177"/>
      <c r="L441" s="141" t="str">
        <f>IFERROR(VLOOKUP(J441,'TABELA DE DEFEITOS'!$A$4:$B$1048576,2,0),"")</f>
        <v/>
      </c>
      <c r="M441" s="141" t="str">
        <f>IFERROR(VLOOKUP(J441,'TABELA DE DEFEITOS'!$A$4:$I$1048576,9,0),"")</f>
        <v/>
      </c>
      <c r="N441" s="141"/>
      <c r="O441" s="143"/>
      <c r="P441" s="143"/>
      <c r="Q441" s="144"/>
      <c r="R441" s="145"/>
    </row>
    <row r="442" spans="1:18">
      <c r="A442" s="137" t="str">
        <f t="shared" si="6"/>
        <v/>
      </c>
      <c r="B442" s="138"/>
      <c r="C442" s="141"/>
      <c r="D442" s="141"/>
      <c r="E442" s="140"/>
      <c r="F442" s="141"/>
      <c r="G442" s="141"/>
      <c r="H442" s="142"/>
      <c r="I442" s="142"/>
      <c r="J442" s="177"/>
      <c r="K442" s="177"/>
      <c r="L442" s="141" t="str">
        <f>IFERROR(VLOOKUP(J442,'TABELA DE DEFEITOS'!$A$4:$B$1048576,2,0),"")</f>
        <v/>
      </c>
      <c r="M442" s="141" t="str">
        <f>IFERROR(VLOOKUP(J442,'TABELA DE DEFEITOS'!$A$4:$I$1048576,9,0),"")</f>
        <v/>
      </c>
      <c r="N442" s="141"/>
      <c r="O442" s="143"/>
      <c r="P442" s="143"/>
      <c r="Q442" s="144"/>
      <c r="R442" s="145"/>
    </row>
    <row r="443" spans="1:18">
      <c r="A443" s="137" t="str">
        <f t="shared" si="6"/>
        <v/>
      </c>
      <c r="B443" s="138"/>
      <c r="C443" s="141"/>
      <c r="D443" s="141"/>
      <c r="E443" s="140"/>
      <c r="F443" s="141"/>
      <c r="G443" s="141"/>
      <c r="H443" s="142"/>
      <c r="I443" s="142"/>
      <c r="J443" s="177"/>
      <c r="K443" s="177"/>
      <c r="L443" s="141" t="str">
        <f>IFERROR(VLOOKUP(J443,'TABELA DE DEFEITOS'!$A$4:$B$1048576,2,0),"")</f>
        <v/>
      </c>
      <c r="M443" s="141" t="str">
        <f>IFERROR(VLOOKUP(J443,'TABELA DE DEFEITOS'!$A$4:$I$1048576,9,0),"")</f>
        <v/>
      </c>
      <c r="N443" s="141"/>
      <c r="O443" s="143"/>
      <c r="P443" s="143"/>
      <c r="Q443" s="144"/>
      <c r="R443" s="145"/>
    </row>
    <row r="444" spans="1:18">
      <c r="A444" s="137" t="str">
        <f t="shared" si="6"/>
        <v/>
      </c>
      <c r="B444" s="138"/>
      <c r="C444" s="141"/>
      <c r="D444" s="141"/>
      <c r="E444" s="140"/>
      <c r="F444" s="141"/>
      <c r="G444" s="141"/>
      <c r="H444" s="142"/>
      <c r="I444" s="142"/>
      <c r="J444" s="177"/>
      <c r="K444" s="177"/>
      <c r="L444" s="141" t="str">
        <f>IFERROR(VLOOKUP(J444,'TABELA DE DEFEITOS'!$A$4:$B$1048576,2,0),"")</f>
        <v/>
      </c>
      <c r="M444" s="141" t="str">
        <f>IFERROR(VLOOKUP(J444,'TABELA DE DEFEITOS'!$A$4:$I$1048576,9,0),"")</f>
        <v/>
      </c>
      <c r="N444" s="141"/>
      <c r="O444" s="143"/>
      <c r="P444" s="143"/>
      <c r="Q444" s="144"/>
      <c r="R444" s="145"/>
    </row>
    <row r="445" spans="1:18">
      <c r="A445" s="137" t="str">
        <f t="shared" si="6"/>
        <v/>
      </c>
      <c r="B445" s="138"/>
      <c r="C445" s="141"/>
      <c r="D445" s="141"/>
      <c r="E445" s="140"/>
      <c r="F445" s="141"/>
      <c r="G445" s="141"/>
      <c r="H445" s="142"/>
      <c r="I445" s="142"/>
      <c r="J445" s="177"/>
      <c r="K445" s="177"/>
      <c r="L445" s="141" t="str">
        <f>IFERROR(VLOOKUP(J445,'TABELA DE DEFEITOS'!$A$4:$B$1048576,2,0),"")</f>
        <v/>
      </c>
      <c r="M445" s="141" t="str">
        <f>IFERROR(VLOOKUP(J445,'TABELA DE DEFEITOS'!$A$4:$I$1048576,9,0),"")</f>
        <v/>
      </c>
      <c r="N445" s="141"/>
      <c r="O445" s="143"/>
      <c r="P445" s="143"/>
      <c r="Q445" s="144"/>
      <c r="R445" s="145"/>
    </row>
    <row r="446" spans="1:18">
      <c r="A446" s="137" t="str">
        <f t="shared" si="6"/>
        <v/>
      </c>
      <c r="B446" s="138"/>
      <c r="C446" s="141"/>
      <c r="D446" s="141"/>
      <c r="E446" s="140"/>
      <c r="F446" s="141"/>
      <c r="G446" s="141"/>
      <c r="H446" s="142"/>
      <c r="I446" s="142"/>
      <c r="J446" s="177"/>
      <c r="K446" s="177"/>
      <c r="L446" s="141" t="str">
        <f>IFERROR(VLOOKUP(J446,'TABELA DE DEFEITOS'!$A$4:$B$1048576,2,0),"")</f>
        <v/>
      </c>
      <c r="M446" s="141" t="str">
        <f>IFERROR(VLOOKUP(J446,'TABELA DE DEFEITOS'!$A$4:$I$1048576,9,0),"")</f>
        <v/>
      </c>
      <c r="N446" s="141"/>
      <c r="O446" s="143"/>
      <c r="P446" s="143"/>
      <c r="Q446" s="144"/>
      <c r="R446" s="145"/>
    </row>
    <row r="447" spans="1:18">
      <c r="A447" s="137" t="str">
        <f t="shared" si="6"/>
        <v/>
      </c>
      <c r="B447" s="138"/>
      <c r="C447" s="141"/>
      <c r="D447" s="141"/>
      <c r="E447" s="140"/>
      <c r="F447" s="141"/>
      <c r="G447" s="141"/>
      <c r="H447" s="142"/>
      <c r="I447" s="142"/>
      <c r="J447" s="177"/>
      <c r="K447" s="177"/>
      <c r="L447" s="141" t="str">
        <f>IFERROR(VLOOKUP(J447,'TABELA DE DEFEITOS'!$A$4:$B$1048576,2,0),"")</f>
        <v/>
      </c>
      <c r="M447" s="141" t="str">
        <f>IFERROR(VLOOKUP(J447,'TABELA DE DEFEITOS'!$A$4:$I$1048576,9,0),"")</f>
        <v/>
      </c>
      <c r="N447" s="141"/>
      <c r="O447" s="143"/>
      <c r="P447" s="143"/>
      <c r="Q447" s="144"/>
      <c r="R447" s="145"/>
    </row>
    <row r="448" spans="1:18">
      <c r="A448" s="137" t="str">
        <f t="shared" si="6"/>
        <v/>
      </c>
      <c r="B448" s="138"/>
      <c r="C448" s="141"/>
      <c r="D448" s="141"/>
      <c r="E448" s="140"/>
      <c r="F448" s="141"/>
      <c r="G448" s="141"/>
      <c r="H448" s="142"/>
      <c r="I448" s="142"/>
      <c r="J448" s="177"/>
      <c r="K448" s="177"/>
      <c r="L448" s="141" t="str">
        <f>IFERROR(VLOOKUP(J448,'TABELA DE DEFEITOS'!$A$4:$B$1048576,2,0),"")</f>
        <v/>
      </c>
      <c r="M448" s="141" t="str">
        <f>IFERROR(VLOOKUP(J448,'TABELA DE DEFEITOS'!$A$4:$I$1048576,9,0),"")</f>
        <v/>
      </c>
      <c r="N448" s="141"/>
      <c r="O448" s="143"/>
      <c r="P448" s="143"/>
      <c r="Q448" s="144"/>
      <c r="R448" s="145"/>
    </row>
    <row r="449" spans="1:18">
      <c r="A449" s="137" t="str">
        <f t="shared" si="6"/>
        <v/>
      </c>
      <c r="B449" s="138"/>
      <c r="C449" s="141"/>
      <c r="D449" s="141"/>
      <c r="E449" s="140"/>
      <c r="F449" s="141"/>
      <c r="G449" s="141"/>
      <c r="H449" s="142"/>
      <c r="I449" s="142"/>
      <c r="J449" s="177"/>
      <c r="K449" s="177"/>
      <c r="L449" s="141" t="str">
        <f>IFERROR(VLOOKUP(J449,'TABELA DE DEFEITOS'!$A$4:$B$1048576,2,0),"")</f>
        <v/>
      </c>
      <c r="M449" s="141" t="str">
        <f>IFERROR(VLOOKUP(J449,'TABELA DE DEFEITOS'!$A$4:$I$1048576,9,0),"")</f>
        <v/>
      </c>
      <c r="N449" s="141"/>
      <c r="O449" s="143"/>
      <c r="P449" s="143"/>
      <c r="Q449" s="144"/>
      <c r="R449" s="145"/>
    </row>
    <row r="450" spans="1:18">
      <c r="A450" s="137" t="str">
        <f t="shared" si="6"/>
        <v/>
      </c>
      <c r="B450" s="138"/>
      <c r="C450" s="141"/>
      <c r="D450" s="141"/>
      <c r="E450" s="140"/>
      <c r="F450" s="141"/>
      <c r="G450" s="141"/>
      <c r="H450" s="142"/>
      <c r="I450" s="142"/>
      <c r="J450" s="177"/>
      <c r="K450" s="177"/>
      <c r="L450" s="141" t="str">
        <f>IFERROR(VLOOKUP(J450,'TABELA DE DEFEITOS'!$A$4:$B$1048576,2,0),"")</f>
        <v/>
      </c>
      <c r="M450" s="141" t="str">
        <f>IFERROR(VLOOKUP(J450,'TABELA DE DEFEITOS'!$A$4:$I$1048576,9,0),"")</f>
        <v/>
      </c>
      <c r="N450" s="141"/>
      <c r="O450" s="143"/>
      <c r="P450" s="143"/>
      <c r="Q450" s="144"/>
      <c r="R450" s="145"/>
    </row>
    <row r="451" spans="1:18">
      <c r="A451" s="137" t="str">
        <f t="shared" si="6"/>
        <v/>
      </c>
      <c r="B451" s="138"/>
      <c r="C451" s="141"/>
      <c r="D451" s="141"/>
      <c r="E451" s="140"/>
      <c r="F451" s="141"/>
      <c r="G451" s="141"/>
      <c r="H451" s="142"/>
      <c r="I451" s="142"/>
      <c r="J451" s="177"/>
      <c r="K451" s="177"/>
      <c r="L451" s="141" t="str">
        <f>IFERROR(VLOOKUP(J451,'TABELA DE DEFEITOS'!$A$4:$B$1048576,2,0),"")</f>
        <v/>
      </c>
      <c r="M451" s="141" t="str">
        <f>IFERROR(VLOOKUP(J451,'TABELA DE DEFEITOS'!$A$4:$I$1048576,9,0),"")</f>
        <v/>
      </c>
      <c r="N451" s="141"/>
      <c r="O451" s="143"/>
      <c r="P451" s="143"/>
      <c r="Q451" s="144"/>
      <c r="R451" s="145"/>
    </row>
    <row r="452" spans="1:18">
      <c r="A452" s="137" t="str">
        <f t="shared" si="6"/>
        <v/>
      </c>
      <c r="B452" s="138"/>
      <c r="C452" s="141"/>
      <c r="D452" s="141"/>
      <c r="E452" s="140"/>
      <c r="F452" s="141"/>
      <c r="G452" s="141"/>
      <c r="H452" s="142"/>
      <c r="I452" s="142"/>
      <c r="J452" s="177"/>
      <c r="K452" s="177"/>
      <c r="L452" s="141" t="str">
        <f>IFERROR(VLOOKUP(J452,'TABELA DE DEFEITOS'!$A$4:$B$1048576,2,0),"")</f>
        <v/>
      </c>
      <c r="M452" s="141" t="str">
        <f>IFERROR(VLOOKUP(J452,'TABELA DE DEFEITOS'!$A$4:$I$1048576,9,0),"")</f>
        <v/>
      </c>
      <c r="N452" s="141"/>
      <c r="O452" s="143"/>
      <c r="P452" s="143"/>
      <c r="Q452" s="144"/>
      <c r="R452" s="145"/>
    </row>
    <row r="453" spans="1:18">
      <c r="A453" s="137" t="str">
        <f t="shared" si="6"/>
        <v/>
      </c>
      <c r="B453" s="138"/>
      <c r="C453" s="141"/>
      <c r="D453" s="141"/>
      <c r="E453" s="140"/>
      <c r="F453" s="141"/>
      <c r="G453" s="141"/>
      <c r="H453" s="142"/>
      <c r="I453" s="142"/>
      <c r="J453" s="177"/>
      <c r="K453" s="177"/>
      <c r="L453" s="141" t="str">
        <f>IFERROR(VLOOKUP(J453,'TABELA DE DEFEITOS'!$A$4:$B$1048576,2,0),"")</f>
        <v/>
      </c>
      <c r="M453" s="141" t="str">
        <f>IFERROR(VLOOKUP(J453,'TABELA DE DEFEITOS'!$A$4:$I$1048576,9,0),"")</f>
        <v/>
      </c>
      <c r="N453" s="141"/>
      <c r="O453" s="143"/>
      <c r="P453" s="143"/>
      <c r="Q453" s="144"/>
      <c r="R453" s="145"/>
    </row>
    <row r="454" spans="1:18">
      <c r="A454" s="137" t="str">
        <f t="shared" si="6"/>
        <v/>
      </c>
      <c r="B454" s="138"/>
      <c r="C454" s="141"/>
      <c r="D454" s="141"/>
      <c r="E454" s="140"/>
      <c r="F454" s="141"/>
      <c r="G454" s="141"/>
      <c r="H454" s="142"/>
      <c r="I454" s="142"/>
      <c r="J454" s="177"/>
      <c r="K454" s="177"/>
      <c r="L454" s="141" t="str">
        <f>IFERROR(VLOOKUP(J454,'TABELA DE DEFEITOS'!$A$4:$B$1048576,2,0),"")</f>
        <v/>
      </c>
      <c r="M454" s="141" t="str">
        <f>IFERROR(VLOOKUP(J454,'TABELA DE DEFEITOS'!$A$4:$I$1048576,9,0),"")</f>
        <v/>
      </c>
      <c r="N454" s="141"/>
      <c r="O454" s="143"/>
      <c r="P454" s="143"/>
      <c r="Q454" s="144"/>
      <c r="R454" s="145"/>
    </row>
    <row r="455" spans="1:18">
      <c r="A455" s="137" t="str">
        <f t="shared" si="6"/>
        <v/>
      </c>
      <c r="B455" s="138"/>
      <c r="C455" s="141"/>
      <c r="D455" s="141"/>
      <c r="E455" s="140"/>
      <c r="F455" s="141"/>
      <c r="G455" s="141"/>
      <c r="H455" s="142"/>
      <c r="I455" s="142"/>
      <c r="J455" s="177"/>
      <c r="K455" s="177"/>
      <c r="L455" s="141" t="str">
        <f>IFERROR(VLOOKUP(J455,'TABELA DE DEFEITOS'!$A$4:$B$1048576,2,0),"")</f>
        <v/>
      </c>
      <c r="M455" s="141" t="str">
        <f>IFERROR(VLOOKUP(J455,'TABELA DE DEFEITOS'!$A$4:$I$1048576,9,0),"")</f>
        <v/>
      </c>
      <c r="N455" s="141"/>
      <c r="O455" s="143"/>
      <c r="P455" s="143"/>
      <c r="Q455" s="144"/>
      <c r="R455" s="145"/>
    </row>
    <row r="456" spans="1:18">
      <c r="A456" s="137" t="str">
        <f t="shared" si="6"/>
        <v/>
      </c>
      <c r="B456" s="138"/>
      <c r="C456" s="141"/>
      <c r="D456" s="141"/>
      <c r="E456" s="140"/>
      <c r="F456" s="141"/>
      <c r="G456" s="141"/>
      <c r="H456" s="142"/>
      <c r="I456" s="142"/>
      <c r="J456" s="177"/>
      <c r="K456" s="177"/>
      <c r="L456" s="141" t="str">
        <f>IFERROR(VLOOKUP(J456,'TABELA DE DEFEITOS'!$A$4:$B$1048576,2,0),"")</f>
        <v/>
      </c>
      <c r="M456" s="141" t="str">
        <f>IFERROR(VLOOKUP(J456,'TABELA DE DEFEITOS'!$A$4:$I$1048576,9,0),"")</f>
        <v/>
      </c>
      <c r="N456" s="141"/>
      <c r="O456" s="143"/>
      <c r="P456" s="143"/>
      <c r="Q456" s="144"/>
      <c r="R456" s="145"/>
    </row>
    <row r="457" spans="1:18">
      <c r="A457" s="137" t="str">
        <f t="shared" si="6"/>
        <v/>
      </c>
      <c r="B457" s="138"/>
      <c r="C457" s="141"/>
      <c r="D457" s="141"/>
      <c r="E457" s="140"/>
      <c r="F457" s="141"/>
      <c r="G457" s="141"/>
      <c r="H457" s="142"/>
      <c r="I457" s="142"/>
      <c r="J457" s="177"/>
      <c r="K457" s="177"/>
      <c r="L457" s="141" t="str">
        <f>IFERROR(VLOOKUP(J457,'TABELA DE DEFEITOS'!$A$4:$B$1048576,2,0),"")</f>
        <v/>
      </c>
      <c r="M457" s="141" t="str">
        <f>IFERROR(VLOOKUP(J457,'TABELA DE DEFEITOS'!$A$4:$I$1048576,9,0),"")</f>
        <v/>
      </c>
      <c r="N457" s="141"/>
      <c r="O457" s="143"/>
      <c r="P457" s="143"/>
      <c r="Q457" s="144"/>
      <c r="R457" s="145"/>
    </row>
    <row r="458" spans="1:18">
      <c r="A458" s="137" t="str">
        <f t="shared" si="6"/>
        <v/>
      </c>
      <c r="B458" s="138"/>
      <c r="C458" s="141"/>
      <c r="D458" s="141"/>
      <c r="E458" s="140"/>
      <c r="F458" s="141"/>
      <c r="G458" s="141"/>
      <c r="H458" s="142"/>
      <c r="I458" s="142"/>
      <c r="J458" s="177"/>
      <c r="K458" s="177"/>
      <c r="L458" s="141" t="str">
        <f>IFERROR(VLOOKUP(J458,'TABELA DE DEFEITOS'!$A$4:$B$1048576,2,0),"")</f>
        <v/>
      </c>
      <c r="M458" s="141" t="str">
        <f>IFERROR(VLOOKUP(J458,'TABELA DE DEFEITOS'!$A$4:$I$1048576,9,0),"")</f>
        <v/>
      </c>
      <c r="N458" s="141"/>
      <c r="O458" s="143"/>
      <c r="P458" s="143"/>
      <c r="Q458" s="144"/>
      <c r="R458" s="145"/>
    </row>
    <row r="459" spans="1:18">
      <c r="A459" s="137" t="str">
        <f t="shared" si="6"/>
        <v/>
      </c>
      <c r="B459" s="138"/>
      <c r="C459" s="141"/>
      <c r="D459" s="141"/>
      <c r="E459" s="140"/>
      <c r="F459" s="141"/>
      <c r="G459" s="141"/>
      <c r="H459" s="142"/>
      <c r="I459" s="142"/>
      <c r="J459" s="177"/>
      <c r="K459" s="177"/>
      <c r="L459" s="141" t="str">
        <f>IFERROR(VLOOKUP(J459,'TABELA DE DEFEITOS'!$A$4:$B$1048576,2,0),"")</f>
        <v/>
      </c>
      <c r="M459" s="141" t="str">
        <f>IFERROR(VLOOKUP(J459,'TABELA DE DEFEITOS'!$A$4:$I$1048576,9,0),"")</f>
        <v/>
      </c>
      <c r="N459" s="141"/>
      <c r="O459" s="143"/>
      <c r="P459" s="143"/>
      <c r="Q459" s="144"/>
      <c r="R459" s="145"/>
    </row>
    <row r="460" spans="1:18">
      <c r="A460" s="137" t="str">
        <f t="shared" ref="A460:A523" si="7">IF(G460="","",A459+1)</f>
        <v/>
      </c>
      <c r="B460" s="138"/>
      <c r="C460" s="141"/>
      <c r="D460" s="141"/>
      <c r="E460" s="140"/>
      <c r="F460" s="141"/>
      <c r="G460" s="141"/>
      <c r="H460" s="142"/>
      <c r="I460" s="142"/>
      <c r="J460" s="177"/>
      <c r="K460" s="177"/>
      <c r="L460" s="141" t="str">
        <f>IFERROR(VLOOKUP(J460,'TABELA DE DEFEITOS'!$A$4:$B$1048576,2,0),"")</f>
        <v/>
      </c>
      <c r="M460" s="141" t="str">
        <f>IFERROR(VLOOKUP(J460,'TABELA DE DEFEITOS'!$A$4:$I$1048576,9,0),"")</f>
        <v/>
      </c>
      <c r="N460" s="141"/>
      <c r="O460" s="143"/>
      <c r="P460" s="143"/>
      <c r="Q460" s="144"/>
      <c r="R460" s="145"/>
    </row>
    <row r="461" spans="1:18">
      <c r="A461" s="137" t="str">
        <f t="shared" si="7"/>
        <v/>
      </c>
      <c r="B461" s="138"/>
      <c r="C461" s="141"/>
      <c r="D461" s="141"/>
      <c r="E461" s="140"/>
      <c r="F461" s="141"/>
      <c r="G461" s="141"/>
      <c r="H461" s="142"/>
      <c r="I461" s="142"/>
      <c r="J461" s="177"/>
      <c r="K461" s="177"/>
      <c r="L461" s="141" t="str">
        <f>IFERROR(VLOOKUP(J461,'TABELA DE DEFEITOS'!$A$4:$B$1048576,2,0),"")</f>
        <v/>
      </c>
      <c r="M461" s="141" t="str">
        <f>IFERROR(VLOOKUP(J461,'TABELA DE DEFEITOS'!$A$4:$I$1048576,9,0),"")</f>
        <v/>
      </c>
      <c r="N461" s="141"/>
      <c r="O461" s="143"/>
      <c r="P461" s="143"/>
      <c r="Q461" s="144"/>
      <c r="R461" s="145"/>
    </row>
    <row r="462" spans="1:18">
      <c r="A462" s="137" t="str">
        <f t="shared" si="7"/>
        <v/>
      </c>
      <c r="B462" s="138"/>
      <c r="C462" s="141"/>
      <c r="D462" s="141"/>
      <c r="E462" s="140"/>
      <c r="F462" s="141"/>
      <c r="G462" s="141"/>
      <c r="H462" s="142"/>
      <c r="I462" s="142"/>
      <c r="J462" s="177"/>
      <c r="K462" s="177"/>
      <c r="L462" s="141" t="str">
        <f>IFERROR(VLOOKUP(J462,'TABELA DE DEFEITOS'!$A$4:$B$1048576,2,0),"")</f>
        <v/>
      </c>
      <c r="M462" s="141" t="str">
        <f>IFERROR(VLOOKUP(J462,'TABELA DE DEFEITOS'!$A$4:$I$1048576,9,0),"")</f>
        <v/>
      </c>
      <c r="N462" s="141"/>
      <c r="O462" s="143"/>
      <c r="P462" s="143"/>
      <c r="Q462" s="144"/>
      <c r="R462" s="145"/>
    </row>
    <row r="463" spans="1:18">
      <c r="A463" s="137" t="str">
        <f t="shared" si="7"/>
        <v/>
      </c>
      <c r="B463" s="138"/>
      <c r="C463" s="141"/>
      <c r="D463" s="141"/>
      <c r="E463" s="140"/>
      <c r="F463" s="141"/>
      <c r="G463" s="141"/>
      <c r="H463" s="142"/>
      <c r="I463" s="142"/>
      <c r="J463" s="177"/>
      <c r="K463" s="177"/>
      <c r="L463" s="141" t="str">
        <f>IFERROR(VLOOKUP(J463,'TABELA DE DEFEITOS'!$A$4:$B$1048576,2,0),"")</f>
        <v/>
      </c>
      <c r="M463" s="141" t="str">
        <f>IFERROR(VLOOKUP(J463,'TABELA DE DEFEITOS'!$A$4:$I$1048576,9,0),"")</f>
        <v/>
      </c>
      <c r="N463" s="141"/>
      <c r="O463" s="143"/>
      <c r="P463" s="143"/>
      <c r="Q463" s="144"/>
      <c r="R463" s="145"/>
    </row>
    <row r="464" spans="1:18">
      <c r="A464" s="137" t="str">
        <f t="shared" si="7"/>
        <v/>
      </c>
      <c r="B464" s="138"/>
      <c r="C464" s="141"/>
      <c r="D464" s="141"/>
      <c r="E464" s="140"/>
      <c r="F464" s="141"/>
      <c r="G464" s="141"/>
      <c r="H464" s="142"/>
      <c r="I464" s="142"/>
      <c r="J464" s="177"/>
      <c r="K464" s="177"/>
      <c r="L464" s="141" t="str">
        <f>IFERROR(VLOOKUP(J464,'TABELA DE DEFEITOS'!$A$4:$B$1048576,2,0),"")</f>
        <v/>
      </c>
      <c r="M464" s="141" t="str">
        <f>IFERROR(VLOOKUP(J464,'TABELA DE DEFEITOS'!$A$4:$I$1048576,9,0),"")</f>
        <v/>
      </c>
      <c r="N464" s="141"/>
      <c r="O464" s="143"/>
      <c r="P464" s="143"/>
      <c r="Q464" s="144"/>
      <c r="R464" s="145"/>
    </row>
    <row r="465" spans="1:18">
      <c r="A465" s="137" t="str">
        <f t="shared" si="7"/>
        <v/>
      </c>
      <c r="B465" s="138"/>
      <c r="C465" s="141"/>
      <c r="D465" s="141"/>
      <c r="E465" s="140"/>
      <c r="F465" s="141"/>
      <c r="G465" s="141"/>
      <c r="H465" s="142"/>
      <c r="I465" s="142"/>
      <c r="J465" s="177"/>
      <c r="K465" s="177"/>
      <c r="L465" s="141" t="str">
        <f>IFERROR(VLOOKUP(J465,'TABELA DE DEFEITOS'!$A$4:$B$1048576,2,0),"")</f>
        <v/>
      </c>
      <c r="M465" s="141" t="str">
        <f>IFERROR(VLOOKUP(J465,'TABELA DE DEFEITOS'!$A$4:$I$1048576,9,0),"")</f>
        <v/>
      </c>
      <c r="N465" s="141"/>
      <c r="O465" s="143"/>
      <c r="P465" s="143"/>
      <c r="Q465" s="144"/>
      <c r="R465" s="145"/>
    </row>
    <row r="466" spans="1:18">
      <c r="A466" s="137" t="str">
        <f t="shared" si="7"/>
        <v/>
      </c>
      <c r="B466" s="138"/>
      <c r="C466" s="141"/>
      <c r="D466" s="141"/>
      <c r="E466" s="140"/>
      <c r="F466" s="141"/>
      <c r="G466" s="141"/>
      <c r="H466" s="142"/>
      <c r="I466" s="142"/>
      <c r="J466" s="177"/>
      <c r="K466" s="177"/>
      <c r="L466" s="141" t="str">
        <f>IFERROR(VLOOKUP(J466,'TABELA DE DEFEITOS'!$A$4:$B$1048576,2,0),"")</f>
        <v/>
      </c>
      <c r="M466" s="141" t="str">
        <f>IFERROR(VLOOKUP(J466,'TABELA DE DEFEITOS'!$A$4:$I$1048576,9,0),"")</f>
        <v/>
      </c>
      <c r="N466" s="141"/>
      <c r="O466" s="143"/>
      <c r="P466" s="143"/>
      <c r="Q466" s="144"/>
      <c r="R466" s="145"/>
    </row>
    <row r="467" spans="1:18">
      <c r="A467" s="137" t="str">
        <f t="shared" si="7"/>
        <v/>
      </c>
      <c r="B467" s="138"/>
      <c r="C467" s="141"/>
      <c r="D467" s="141"/>
      <c r="E467" s="140"/>
      <c r="F467" s="141"/>
      <c r="G467" s="141"/>
      <c r="H467" s="142"/>
      <c r="I467" s="142"/>
      <c r="J467" s="177"/>
      <c r="K467" s="177"/>
      <c r="L467" s="141" t="str">
        <f>IFERROR(VLOOKUP(J467,'TABELA DE DEFEITOS'!$A$4:$B$1048576,2,0),"")</f>
        <v/>
      </c>
      <c r="M467" s="141" t="str">
        <f>IFERROR(VLOOKUP(J467,'TABELA DE DEFEITOS'!$A$4:$I$1048576,9,0),"")</f>
        <v/>
      </c>
      <c r="N467" s="141"/>
      <c r="O467" s="143"/>
      <c r="P467" s="143"/>
      <c r="Q467" s="144"/>
      <c r="R467" s="145"/>
    </row>
    <row r="468" spans="1:18">
      <c r="A468" s="137" t="str">
        <f t="shared" si="7"/>
        <v/>
      </c>
      <c r="B468" s="138"/>
      <c r="C468" s="141"/>
      <c r="D468" s="141"/>
      <c r="E468" s="140"/>
      <c r="F468" s="141"/>
      <c r="G468" s="141"/>
      <c r="H468" s="142"/>
      <c r="I468" s="142"/>
      <c r="J468" s="177"/>
      <c r="K468" s="177"/>
      <c r="L468" s="141" t="str">
        <f>IFERROR(VLOOKUP(J468,'TABELA DE DEFEITOS'!$A$4:$B$1048576,2,0),"")</f>
        <v/>
      </c>
      <c r="M468" s="141" t="str">
        <f>IFERROR(VLOOKUP(J468,'TABELA DE DEFEITOS'!$A$4:$I$1048576,9,0),"")</f>
        <v/>
      </c>
      <c r="N468" s="141"/>
      <c r="O468" s="143"/>
      <c r="P468" s="143"/>
      <c r="Q468" s="144"/>
      <c r="R468" s="145"/>
    </row>
    <row r="469" spans="1:18">
      <c r="A469" s="137" t="str">
        <f t="shared" si="7"/>
        <v/>
      </c>
      <c r="B469" s="138"/>
      <c r="C469" s="141"/>
      <c r="D469" s="141"/>
      <c r="E469" s="140"/>
      <c r="F469" s="141"/>
      <c r="G469" s="141"/>
      <c r="H469" s="142"/>
      <c r="I469" s="142"/>
      <c r="J469" s="177"/>
      <c r="K469" s="177"/>
      <c r="L469" s="141" t="str">
        <f>IFERROR(VLOOKUP(J469,'TABELA DE DEFEITOS'!$A$4:$B$1048576,2,0),"")</f>
        <v/>
      </c>
      <c r="M469" s="141" t="str">
        <f>IFERROR(VLOOKUP(J469,'TABELA DE DEFEITOS'!$A$4:$I$1048576,9,0),"")</f>
        <v/>
      </c>
      <c r="N469" s="141"/>
      <c r="O469" s="143"/>
      <c r="P469" s="143"/>
      <c r="Q469" s="144"/>
      <c r="R469" s="145"/>
    </row>
    <row r="470" spans="1:18">
      <c r="A470" s="137" t="str">
        <f t="shared" si="7"/>
        <v/>
      </c>
      <c r="B470" s="138"/>
      <c r="C470" s="141"/>
      <c r="D470" s="141"/>
      <c r="E470" s="140"/>
      <c r="F470" s="141"/>
      <c r="G470" s="141"/>
      <c r="H470" s="142"/>
      <c r="I470" s="142"/>
      <c r="J470" s="177"/>
      <c r="K470" s="177"/>
      <c r="L470" s="141" t="str">
        <f>IFERROR(VLOOKUP(J470,'TABELA DE DEFEITOS'!$A$4:$B$1048576,2,0),"")</f>
        <v/>
      </c>
      <c r="M470" s="141" t="str">
        <f>IFERROR(VLOOKUP(J470,'TABELA DE DEFEITOS'!$A$4:$I$1048576,9,0),"")</f>
        <v/>
      </c>
      <c r="N470" s="141"/>
      <c r="O470" s="143"/>
      <c r="P470" s="143"/>
      <c r="Q470" s="144"/>
      <c r="R470" s="145"/>
    </row>
    <row r="471" spans="1:18">
      <c r="A471" s="137" t="str">
        <f t="shared" si="7"/>
        <v/>
      </c>
      <c r="B471" s="138"/>
      <c r="C471" s="141"/>
      <c r="D471" s="141"/>
      <c r="E471" s="140"/>
      <c r="F471" s="141"/>
      <c r="G471" s="141"/>
      <c r="H471" s="142"/>
      <c r="I471" s="142"/>
      <c r="J471" s="177"/>
      <c r="K471" s="177"/>
      <c r="L471" s="141" t="str">
        <f>IFERROR(VLOOKUP(J471,'TABELA DE DEFEITOS'!$A$4:$B$1048576,2,0),"")</f>
        <v/>
      </c>
      <c r="M471" s="141" t="str">
        <f>IFERROR(VLOOKUP(J471,'TABELA DE DEFEITOS'!$A$4:$I$1048576,9,0),"")</f>
        <v/>
      </c>
      <c r="N471" s="141"/>
      <c r="O471" s="143"/>
      <c r="P471" s="143"/>
      <c r="Q471" s="144"/>
      <c r="R471" s="145"/>
    </row>
    <row r="472" spans="1:18">
      <c r="A472" s="137" t="str">
        <f t="shared" si="7"/>
        <v/>
      </c>
      <c r="B472" s="138"/>
      <c r="C472" s="141"/>
      <c r="D472" s="141"/>
      <c r="E472" s="140"/>
      <c r="F472" s="141"/>
      <c r="G472" s="141"/>
      <c r="H472" s="142"/>
      <c r="I472" s="142"/>
      <c r="J472" s="177"/>
      <c r="K472" s="177"/>
      <c r="L472" s="141" t="str">
        <f>IFERROR(VLOOKUP(J472,'TABELA DE DEFEITOS'!$A$4:$B$1048576,2,0),"")</f>
        <v/>
      </c>
      <c r="M472" s="141" t="str">
        <f>IFERROR(VLOOKUP(J472,'TABELA DE DEFEITOS'!$A$4:$I$1048576,9,0),"")</f>
        <v/>
      </c>
      <c r="N472" s="141"/>
      <c r="O472" s="143"/>
      <c r="P472" s="143"/>
      <c r="Q472" s="144"/>
      <c r="R472" s="145"/>
    </row>
    <row r="473" spans="1:18">
      <c r="A473" s="137" t="str">
        <f t="shared" si="7"/>
        <v/>
      </c>
      <c r="B473" s="138"/>
      <c r="C473" s="141"/>
      <c r="D473" s="141"/>
      <c r="E473" s="140"/>
      <c r="F473" s="141"/>
      <c r="G473" s="141"/>
      <c r="H473" s="142"/>
      <c r="I473" s="142"/>
      <c r="J473" s="177"/>
      <c r="K473" s="177"/>
      <c r="L473" s="141" t="str">
        <f>IFERROR(VLOOKUP(J473,'TABELA DE DEFEITOS'!$A$4:$B$1048576,2,0),"")</f>
        <v/>
      </c>
      <c r="M473" s="141" t="str">
        <f>IFERROR(VLOOKUP(J473,'TABELA DE DEFEITOS'!$A$4:$I$1048576,9,0),"")</f>
        <v/>
      </c>
      <c r="N473" s="141"/>
      <c r="O473" s="143"/>
      <c r="P473" s="143"/>
      <c r="Q473" s="144"/>
      <c r="R473" s="145"/>
    </row>
    <row r="474" spans="1:18">
      <c r="A474" s="137" t="str">
        <f t="shared" si="7"/>
        <v/>
      </c>
      <c r="B474" s="138"/>
      <c r="C474" s="141"/>
      <c r="D474" s="141"/>
      <c r="E474" s="140"/>
      <c r="F474" s="141"/>
      <c r="G474" s="141"/>
      <c r="H474" s="142"/>
      <c r="I474" s="142"/>
      <c r="J474" s="177"/>
      <c r="K474" s="177"/>
      <c r="L474" s="141" t="str">
        <f>IFERROR(VLOOKUP(J474,'TABELA DE DEFEITOS'!$A$4:$B$1048576,2,0),"")</f>
        <v/>
      </c>
      <c r="M474" s="141" t="str">
        <f>IFERROR(VLOOKUP(J474,'TABELA DE DEFEITOS'!$A$4:$I$1048576,9,0),"")</f>
        <v/>
      </c>
      <c r="N474" s="141"/>
      <c r="O474" s="143"/>
      <c r="P474" s="143"/>
      <c r="Q474" s="144"/>
      <c r="R474" s="145"/>
    </row>
    <row r="475" spans="1:18">
      <c r="A475" s="137" t="str">
        <f t="shared" si="7"/>
        <v/>
      </c>
      <c r="B475" s="138"/>
      <c r="C475" s="141"/>
      <c r="D475" s="141"/>
      <c r="E475" s="140"/>
      <c r="F475" s="141"/>
      <c r="G475" s="141"/>
      <c r="H475" s="142"/>
      <c r="I475" s="142"/>
      <c r="J475" s="177"/>
      <c r="K475" s="177"/>
      <c r="L475" s="141" t="str">
        <f>IFERROR(VLOOKUP(J475,'TABELA DE DEFEITOS'!$A$4:$B$1048576,2,0),"")</f>
        <v/>
      </c>
      <c r="M475" s="141" t="str">
        <f>IFERROR(VLOOKUP(J475,'TABELA DE DEFEITOS'!$A$4:$I$1048576,9,0),"")</f>
        <v/>
      </c>
      <c r="N475" s="141"/>
      <c r="O475" s="143"/>
      <c r="P475" s="143"/>
      <c r="Q475" s="144"/>
      <c r="R475" s="145"/>
    </row>
    <row r="476" spans="1:18">
      <c r="A476" s="137" t="str">
        <f t="shared" si="7"/>
        <v/>
      </c>
      <c r="B476" s="138"/>
      <c r="C476" s="141"/>
      <c r="D476" s="141"/>
      <c r="E476" s="140"/>
      <c r="F476" s="141"/>
      <c r="G476" s="141"/>
      <c r="H476" s="142"/>
      <c r="I476" s="142"/>
      <c r="J476" s="177"/>
      <c r="K476" s="177"/>
      <c r="L476" s="141" t="str">
        <f>IFERROR(VLOOKUP(J476,'TABELA DE DEFEITOS'!$A$4:$B$1048576,2,0),"")</f>
        <v/>
      </c>
      <c r="M476" s="141" t="str">
        <f>IFERROR(VLOOKUP(J476,'TABELA DE DEFEITOS'!$A$4:$I$1048576,9,0),"")</f>
        <v/>
      </c>
      <c r="N476" s="141"/>
      <c r="O476" s="143"/>
      <c r="P476" s="143"/>
      <c r="Q476" s="144"/>
      <c r="R476" s="145"/>
    </row>
    <row r="477" spans="1:18">
      <c r="A477" s="137" t="str">
        <f t="shared" si="7"/>
        <v/>
      </c>
      <c r="B477" s="138"/>
      <c r="C477" s="141"/>
      <c r="D477" s="141"/>
      <c r="E477" s="140"/>
      <c r="F477" s="141"/>
      <c r="G477" s="141"/>
      <c r="H477" s="142"/>
      <c r="I477" s="142"/>
      <c r="J477" s="177"/>
      <c r="K477" s="177"/>
      <c r="L477" s="141" t="str">
        <f>IFERROR(VLOOKUP(J477,'TABELA DE DEFEITOS'!$A$4:$B$1048576,2,0),"")</f>
        <v/>
      </c>
      <c r="M477" s="141" t="str">
        <f>IFERROR(VLOOKUP(J477,'TABELA DE DEFEITOS'!$A$4:$I$1048576,9,0),"")</f>
        <v/>
      </c>
      <c r="N477" s="141"/>
      <c r="O477" s="143"/>
      <c r="P477" s="143"/>
      <c r="Q477" s="144"/>
      <c r="R477" s="145"/>
    </row>
    <row r="478" spans="1:18">
      <c r="A478" s="137" t="str">
        <f t="shared" si="7"/>
        <v/>
      </c>
      <c r="B478" s="138"/>
      <c r="C478" s="141"/>
      <c r="D478" s="141"/>
      <c r="E478" s="140"/>
      <c r="F478" s="141"/>
      <c r="G478" s="141"/>
      <c r="H478" s="142"/>
      <c r="I478" s="142"/>
      <c r="J478" s="177"/>
      <c r="K478" s="177"/>
      <c r="L478" s="141" t="str">
        <f>IFERROR(VLOOKUP(J478,'TABELA DE DEFEITOS'!$A$4:$B$1048576,2,0),"")</f>
        <v/>
      </c>
      <c r="M478" s="141" t="str">
        <f>IFERROR(VLOOKUP(J478,'TABELA DE DEFEITOS'!$A$4:$I$1048576,9,0),"")</f>
        <v/>
      </c>
      <c r="N478" s="141"/>
      <c r="O478" s="143"/>
      <c r="P478" s="143"/>
      <c r="Q478" s="144"/>
      <c r="R478" s="145"/>
    </row>
    <row r="479" spans="1:18">
      <c r="A479" s="137" t="str">
        <f t="shared" si="7"/>
        <v/>
      </c>
      <c r="B479" s="138"/>
      <c r="C479" s="141"/>
      <c r="D479" s="141"/>
      <c r="E479" s="140"/>
      <c r="F479" s="141"/>
      <c r="G479" s="141"/>
      <c r="H479" s="142"/>
      <c r="I479" s="142"/>
      <c r="J479" s="177"/>
      <c r="K479" s="177"/>
      <c r="L479" s="141" t="str">
        <f>IFERROR(VLOOKUP(J479,'TABELA DE DEFEITOS'!$A$4:$B$1048576,2,0),"")</f>
        <v/>
      </c>
      <c r="M479" s="141" t="str">
        <f>IFERROR(VLOOKUP(J479,'TABELA DE DEFEITOS'!$A$4:$I$1048576,9,0),"")</f>
        <v/>
      </c>
      <c r="N479" s="141"/>
      <c r="O479" s="143"/>
      <c r="P479" s="143"/>
      <c r="Q479" s="144"/>
      <c r="R479" s="145"/>
    </row>
    <row r="480" spans="1:18">
      <c r="A480" s="137" t="str">
        <f t="shared" si="7"/>
        <v/>
      </c>
      <c r="B480" s="138"/>
      <c r="C480" s="141"/>
      <c r="D480" s="141"/>
      <c r="E480" s="140"/>
      <c r="F480" s="141"/>
      <c r="G480" s="141"/>
      <c r="H480" s="142"/>
      <c r="I480" s="142"/>
      <c r="J480" s="177"/>
      <c r="K480" s="177"/>
      <c r="L480" s="141" t="str">
        <f>IFERROR(VLOOKUP(J480,'TABELA DE DEFEITOS'!$A$4:$B$1048576,2,0),"")</f>
        <v/>
      </c>
      <c r="M480" s="141" t="str">
        <f>IFERROR(VLOOKUP(J480,'TABELA DE DEFEITOS'!$A$4:$I$1048576,9,0),"")</f>
        <v/>
      </c>
      <c r="N480" s="141"/>
      <c r="O480" s="143"/>
      <c r="P480" s="143"/>
      <c r="Q480" s="144"/>
      <c r="R480" s="145"/>
    </row>
    <row r="481" spans="1:18">
      <c r="A481" s="137" t="str">
        <f t="shared" si="7"/>
        <v/>
      </c>
      <c r="B481" s="138"/>
      <c r="C481" s="141"/>
      <c r="D481" s="141"/>
      <c r="E481" s="140"/>
      <c r="F481" s="141"/>
      <c r="G481" s="141"/>
      <c r="H481" s="142"/>
      <c r="I481" s="142"/>
      <c r="J481" s="177"/>
      <c r="K481" s="177"/>
      <c r="L481" s="141" t="str">
        <f>IFERROR(VLOOKUP(J481,'TABELA DE DEFEITOS'!$A$4:$B$1048576,2,0),"")</f>
        <v/>
      </c>
      <c r="M481" s="141" t="str">
        <f>IFERROR(VLOOKUP(J481,'TABELA DE DEFEITOS'!$A$4:$I$1048576,9,0),"")</f>
        <v/>
      </c>
      <c r="N481" s="141"/>
      <c r="O481" s="143"/>
      <c r="P481" s="143"/>
      <c r="Q481" s="144"/>
      <c r="R481" s="145"/>
    </row>
    <row r="482" spans="1:18">
      <c r="A482" s="137" t="str">
        <f t="shared" si="7"/>
        <v/>
      </c>
      <c r="B482" s="138"/>
      <c r="C482" s="141"/>
      <c r="D482" s="141"/>
      <c r="E482" s="140"/>
      <c r="F482" s="141"/>
      <c r="G482" s="141"/>
      <c r="H482" s="142"/>
      <c r="I482" s="142"/>
      <c r="J482" s="177"/>
      <c r="K482" s="177"/>
      <c r="L482" s="141" t="str">
        <f>IFERROR(VLOOKUP(J482,'TABELA DE DEFEITOS'!$A$4:$B$1048576,2,0),"")</f>
        <v/>
      </c>
      <c r="M482" s="141" t="str">
        <f>IFERROR(VLOOKUP(J482,'TABELA DE DEFEITOS'!$A$4:$I$1048576,9,0),"")</f>
        <v/>
      </c>
      <c r="N482" s="141"/>
      <c r="O482" s="143"/>
      <c r="P482" s="143"/>
      <c r="Q482" s="144"/>
      <c r="R482" s="145"/>
    </row>
    <row r="483" spans="1:18">
      <c r="A483" s="137" t="str">
        <f t="shared" si="7"/>
        <v/>
      </c>
      <c r="B483" s="138"/>
      <c r="C483" s="141"/>
      <c r="D483" s="141"/>
      <c r="E483" s="140"/>
      <c r="F483" s="141"/>
      <c r="G483" s="141"/>
      <c r="H483" s="142"/>
      <c r="I483" s="142"/>
      <c r="J483" s="177"/>
      <c r="K483" s="177"/>
      <c r="L483" s="141" t="str">
        <f>IFERROR(VLOOKUP(J483,'TABELA DE DEFEITOS'!$A$4:$B$1048576,2,0),"")</f>
        <v/>
      </c>
      <c r="M483" s="141" t="str">
        <f>IFERROR(VLOOKUP(J483,'TABELA DE DEFEITOS'!$A$4:$I$1048576,9,0),"")</f>
        <v/>
      </c>
      <c r="N483" s="141"/>
      <c r="O483" s="143"/>
      <c r="P483" s="143"/>
      <c r="Q483" s="144"/>
      <c r="R483" s="145"/>
    </row>
    <row r="484" spans="1:18">
      <c r="A484" s="137" t="str">
        <f t="shared" si="7"/>
        <v/>
      </c>
      <c r="B484" s="138"/>
      <c r="C484" s="141"/>
      <c r="D484" s="141"/>
      <c r="E484" s="140"/>
      <c r="F484" s="141"/>
      <c r="G484" s="141"/>
      <c r="H484" s="142"/>
      <c r="I484" s="142"/>
      <c r="J484" s="177"/>
      <c r="K484" s="177"/>
      <c r="L484" s="141" t="str">
        <f>IFERROR(VLOOKUP(J484,'TABELA DE DEFEITOS'!$A$4:$B$1048576,2,0),"")</f>
        <v/>
      </c>
      <c r="M484" s="141" t="str">
        <f>IFERROR(VLOOKUP(J484,'TABELA DE DEFEITOS'!$A$4:$I$1048576,9,0),"")</f>
        <v/>
      </c>
      <c r="N484" s="141"/>
      <c r="O484" s="143"/>
      <c r="P484" s="143"/>
      <c r="Q484" s="144"/>
      <c r="R484" s="145"/>
    </row>
    <row r="485" spans="1:18">
      <c r="A485" s="137" t="str">
        <f t="shared" si="7"/>
        <v/>
      </c>
      <c r="B485" s="138"/>
      <c r="C485" s="141"/>
      <c r="D485" s="141"/>
      <c r="E485" s="140"/>
      <c r="F485" s="141"/>
      <c r="G485" s="141"/>
      <c r="H485" s="142"/>
      <c r="I485" s="142"/>
      <c r="J485" s="177"/>
      <c r="K485" s="177"/>
      <c r="L485" s="141" t="str">
        <f>IFERROR(VLOOKUP(J485,'TABELA DE DEFEITOS'!$A$4:$B$1048576,2,0),"")</f>
        <v/>
      </c>
      <c r="M485" s="141" t="str">
        <f>IFERROR(VLOOKUP(J485,'TABELA DE DEFEITOS'!$A$4:$I$1048576,9,0),"")</f>
        <v/>
      </c>
      <c r="N485" s="141"/>
      <c r="O485" s="143"/>
      <c r="P485" s="143"/>
      <c r="Q485" s="144"/>
      <c r="R485" s="145"/>
    </row>
    <row r="486" spans="1:18">
      <c r="A486" s="137" t="str">
        <f t="shared" si="7"/>
        <v/>
      </c>
      <c r="B486" s="138"/>
      <c r="C486" s="141"/>
      <c r="D486" s="141"/>
      <c r="E486" s="140"/>
      <c r="F486" s="141"/>
      <c r="G486" s="141"/>
      <c r="H486" s="142"/>
      <c r="I486" s="142"/>
      <c r="J486" s="177"/>
      <c r="K486" s="177"/>
      <c r="L486" s="141" t="str">
        <f>IFERROR(VLOOKUP(J486,'TABELA DE DEFEITOS'!$A$4:$B$1048576,2,0),"")</f>
        <v/>
      </c>
      <c r="M486" s="141" t="str">
        <f>IFERROR(VLOOKUP(J486,'TABELA DE DEFEITOS'!$A$4:$I$1048576,9,0),"")</f>
        <v/>
      </c>
      <c r="N486" s="141"/>
      <c r="O486" s="143"/>
      <c r="P486" s="143"/>
      <c r="Q486" s="144"/>
      <c r="R486" s="145"/>
    </row>
    <row r="487" spans="1:18">
      <c r="A487" s="137" t="str">
        <f t="shared" si="7"/>
        <v/>
      </c>
      <c r="B487" s="138"/>
      <c r="C487" s="141"/>
      <c r="D487" s="141"/>
      <c r="E487" s="140"/>
      <c r="F487" s="141"/>
      <c r="G487" s="141"/>
      <c r="H487" s="142"/>
      <c r="I487" s="142"/>
      <c r="J487" s="177"/>
      <c r="K487" s="177"/>
      <c r="L487" s="141" t="str">
        <f>IFERROR(VLOOKUP(J487,'TABELA DE DEFEITOS'!$A$4:$B$1048576,2,0),"")</f>
        <v/>
      </c>
      <c r="M487" s="141" t="str">
        <f>IFERROR(VLOOKUP(J487,'TABELA DE DEFEITOS'!$A$4:$I$1048576,9,0),"")</f>
        <v/>
      </c>
      <c r="N487" s="141"/>
      <c r="O487" s="143"/>
      <c r="P487" s="143"/>
      <c r="Q487" s="144"/>
      <c r="R487" s="145"/>
    </row>
    <row r="488" spans="1:18">
      <c r="A488" s="137" t="str">
        <f t="shared" si="7"/>
        <v/>
      </c>
      <c r="B488" s="138"/>
      <c r="C488" s="141"/>
      <c r="D488" s="141"/>
      <c r="E488" s="140"/>
      <c r="F488" s="141"/>
      <c r="G488" s="141"/>
      <c r="H488" s="142"/>
      <c r="I488" s="142"/>
      <c r="J488" s="177"/>
      <c r="K488" s="177"/>
      <c r="L488" s="141" t="str">
        <f>IFERROR(VLOOKUP(J488,'TABELA DE DEFEITOS'!$A$4:$B$1048576,2,0),"")</f>
        <v/>
      </c>
      <c r="M488" s="141" t="str">
        <f>IFERROR(VLOOKUP(J488,'TABELA DE DEFEITOS'!$A$4:$I$1048576,9,0),"")</f>
        <v/>
      </c>
      <c r="N488" s="141"/>
      <c r="O488" s="143"/>
      <c r="P488" s="143"/>
      <c r="Q488" s="144"/>
      <c r="R488" s="145"/>
    </row>
    <row r="489" spans="1:18">
      <c r="A489" s="137" t="str">
        <f t="shared" si="7"/>
        <v/>
      </c>
      <c r="B489" s="138"/>
      <c r="C489" s="141"/>
      <c r="D489" s="141"/>
      <c r="E489" s="140"/>
      <c r="F489" s="141"/>
      <c r="G489" s="141"/>
      <c r="H489" s="142"/>
      <c r="I489" s="142"/>
      <c r="J489" s="177"/>
      <c r="K489" s="177"/>
      <c r="L489" s="141" t="str">
        <f>IFERROR(VLOOKUP(J489,'TABELA DE DEFEITOS'!$A$4:$B$1048576,2,0),"")</f>
        <v/>
      </c>
      <c r="M489" s="141" t="str">
        <f>IFERROR(VLOOKUP(J489,'TABELA DE DEFEITOS'!$A$4:$I$1048576,9,0),"")</f>
        <v/>
      </c>
      <c r="N489" s="141"/>
      <c r="O489" s="143"/>
      <c r="P489" s="143"/>
      <c r="Q489" s="144"/>
      <c r="R489" s="145"/>
    </row>
    <row r="490" spans="1:18">
      <c r="A490" s="137" t="str">
        <f t="shared" si="7"/>
        <v/>
      </c>
      <c r="B490" s="138"/>
      <c r="C490" s="141"/>
      <c r="D490" s="141"/>
      <c r="E490" s="140"/>
      <c r="F490" s="141"/>
      <c r="G490" s="141"/>
      <c r="H490" s="142"/>
      <c r="I490" s="142"/>
      <c r="J490" s="177"/>
      <c r="K490" s="177"/>
      <c r="L490" s="141" t="str">
        <f>IFERROR(VLOOKUP(J490,'TABELA DE DEFEITOS'!$A$4:$B$1048576,2,0),"")</f>
        <v/>
      </c>
      <c r="M490" s="141" t="str">
        <f>IFERROR(VLOOKUP(J490,'TABELA DE DEFEITOS'!$A$4:$I$1048576,9,0),"")</f>
        <v/>
      </c>
      <c r="N490" s="141"/>
      <c r="O490" s="143"/>
      <c r="P490" s="143"/>
      <c r="Q490" s="144"/>
      <c r="R490" s="145"/>
    </row>
    <row r="491" spans="1:18">
      <c r="A491" s="137" t="str">
        <f t="shared" si="7"/>
        <v/>
      </c>
      <c r="B491" s="138"/>
      <c r="C491" s="141"/>
      <c r="D491" s="141"/>
      <c r="E491" s="140"/>
      <c r="F491" s="141"/>
      <c r="G491" s="141"/>
      <c r="H491" s="142"/>
      <c r="I491" s="142"/>
      <c r="J491" s="177"/>
      <c r="K491" s="177"/>
      <c r="L491" s="141" t="str">
        <f>IFERROR(VLOOKUP(J491,'TABELA DE DEFEITOS'!$A$4:$B$1048576,2,0),"")</f>
        <v/>
      </c>
      <c r="M491" s="141" t="str">
        <f>IFERROR(VLOOKUP(J491,'TABELA DE DEFEITOS'!$A$4:$I$1048576,9,0),"")</f>
        <v/>
      </c>
      <c r="N491" s="141"/>
      <c r="O491" s="143"/>
      <c r="P491" s="143"/>
      <c r="Q491" s="144"/>
      <c r="R491" s="145"/>
    </row>
    <row r="492" spans="1:18">
      <c r="A492" s="137" t="str">
        <f t="shared" si="7"/>
        <v/>
      </c>
      <c r="B492" s="138"/>
      <c r="C492" s="141"/>
      <c r="D492" s="141"/>
      <c r="E492" s="140"/>
      <c r="F492" s="141"/>
      <c r="G492" s="141"/>
      <c r="H492" s="142"/>
      <c r="I492" s="142"/>
      <c r="J492" s="177"/>
      <c r="K492" s="177"/>
      <c r="L492" s="141" t="str">
        <f>IFERROR(VLOOKUP(J492,'TABELA DE DEFEITOS'!$A$4:$B$1048576,2,0),"")</f>
        <v/>
      </c>
      <c r="M492" s="141" t="str">
        <f>IFERROR(VLOOKUP(J492,'TABELA DE DEFEITOS'!$A$4:$I$1048576,9,0),"")</f>
        <v/>
      </c>
      <c r="N492" s="141"/>
      <c r="O492" s="143"/>
      <c r="P492" s="143"/>
      <c r="Q492" s="144"/>
      <c r="R492" s="145"/>
    </row>
    <row r="493" spans="1:18">
      <c r="A493" s="137" t="str">
        <f t="shared" si="7"/>
        <v/>
      </c>
      <c r="B493" s="138"/>
      <c r="C493" s="141"/>
      <c r="D493" s="141"/>
      <c r="E493" s="140"/>
      <c r="F493" s="141"/>
      <c r="G493" s="141"/>
      <c r="H493" s="142"/>
      <c r="I493" s="142"/>
      <c r="J493" s="177"/>
      <c r="K493" s="177"/>
      <c r="L493" s="141" t="str">
        <f>IFERROR(VLOOKUP(J493,'TABELA DE DEFEITOS'!$A$4:$B$1048576,2,0),"")</f>
        <v/>
      </c>
      <c r="M493" s="141" t="str">
        <f>IFERROR(VLOOKUP(J493,'TABELA DE DEFEITOS'!$A$4:$I$1048576,9,0),"")</f>
        <v/>
      </c>
      <c r="N493" s="141"/>
      <c r="O493" s="143"/>
      <c r="P493" s="143"/>
      <c r="Q493" s="144"/>
      <c r="R493" s="145"/>
    </row>
    <row r="494" spans="1:18">
      <c r="A494" s="137" t="str">
        <f t="shared" si="7"/>
        <v/>
      </c>
      <c r="B494" s="138"/>
      <c r="C494" s="141"/>
      <c r="D494" s="141"/>
      <c r="E494" s="140"/>
      <c r="F494" s="141"/>
      <c r="G494" s="141"/>
      <c r="H494" s="142"/>
      <c r="I494" s="142"/>
      <c r="J494" s="177"/>
      <c r="K494" s="177"/>
      <c r="L494" s="141" t="str">
        <f>IFERROR(VLOOKUP(J494,'TABELA DE DEFEITOS'!$A$4:$B$1048576,2,0),"")</f>
        <v/>
      </c>
      <c r="M494" s="141" t="str">
        <f>IFERROR(VLOOKUP(J494,'TABELA DE DEFEITOS'!$A$4:$I$1048576,9,0),"")</f>
        <v/>
      </c>
      <c r="N494" s="141"/>
      <c r="O494" s="143"/>
      <c r="P494" s="143"/>
      <c r="Q494" s="144"/>
      <c r="R494" s="145"/>
    </row>
    <row r="495" spans="1:18">
      <c r="A495" s="137" t="str">
        <f t="shared" si="7"/>
        <v/>
      </c>
      <c r="B495" s="138"/>
      <c r="C495" s="141"/>
      <c r="D495" s="141"/>
      <c r="E495" s="140"/>
      <c r="F495" s="141"/>
      <c r="G495" s="141"/>
      <c r="H495" s="142"/>
      <c r="I495" s="142"/>
      <c r="J495" s="177"/>
      <c r="K495" s="177"/>
      <c r="L495" s="141" t="str">
        <f>IFERROR(VLOOKUP(J495,'TABELA DE DEFEITOS'!$A$4:$B$1048576,2,0),"")</f>
        <v/>
      </c>
      <c r="M495" s="141" t="str">
        <f>IFERROR(VLOOKUP(J495,'TABELA DE DEFEITOS'!$A$4:$I$1048576,9,0),"")</f>
        <v/>
      </c>
      <c r="N495" s="141"/>
      <c r="O495" s="143"/>
      <c r="P495" s="143"/>
      <c r="Q495" s="144"/>
      <c r="R495" s="145"/>
    </row>
    <row r="496" spans="1:18">
      <c r="A496" s="137" t="str">
        <f t="shared" si="7"/>
        <v/>
      </c>
      <c r="B496" s="138"/>
      <c r="C496" s="141"/>
      <c r="D496" s="141"/>
      <c r="E496" s="140"/>
      <c r="F496" s="141"/>
      <c r="G496" s="141"/>
      <c r="H496" s="142"/>
      <c r="I496" s="142"/>
      <c r="J496" s="177"/>
      <c r="K496" s="177"/>
      <c r="L496" s="141" t="str">
        <f>IFERROR(VLOOKUP(J496,'TABELA DE DEFEITOS'!$A$4:$B$1048576,2,0),"")</f>
        <v/>
      </c>
      <c r="M496" s="141" t="str">
        <f>IFERROR(VLOOKUP(J496,'TABELA DE DEFEITOS'!$A$4:$I$1048576,9,0),"")</f>
        <v/>
      </c>
      <c r="N496" s="141"/>
      <c r="O496" s="143"/>
      <c r="P496" s="143"/>
      <c r="Q496" s="144"/>
      <c r="R496" s="145"/>
    </row>
    <row r="497" spans="1:18">
      <c r="A497" s="137" t="str">
        <f t="shared" si="7"/>
        <v/>
      </c>
      <c r="B497" s="138"/>
      <c r="C497" s="141"/>
      <c r="D497" s="141"/>
      <c r="E497" s="140"/>
      <c r="F497" s="141"/>
      <c r="G497" s="141"/>
      <c r="H497" s="142"/>
      <c r="I497" s="142"/>
      <c r="J497" s="177"/>
      <c r="K497" s="177"/>
      <c r="L497" s="141" t="str">
        <f>IFERROR(VLOOKUP(J497,'TABELA DE DEFEITOS'!$A$4:$B$1048576,2,0),"")</f>
        <v/>
      </c>
      <c r="M497" s="141" t="str">
        <f>IFERROR(VLOOKUP(J497,'TABELA DE DEFEITOS'!$A$4:$I$1048576,9,0),"")</f>
        <v/>
      </c>
      <c r="N497" s="141"/>
      <c r="O497" s="143"/>
      <c r="P497" s="143"/>
      <c r="Q497" s="144"/>
      <c r="R497" s="145"/>
    </row>
    <row r="498" spans="1:18">
      <c r="A498" s="137" t="str">
        <f t="shared" si="7"/>
        <v/>
      </c>
      <c r="B498" s="138"/>
      <c r="C498" s="141"/>
      <c r="D498" s="141"/>
      <c r="E498" s="140"/>
      <c r="F498" s="141"/>
      <c r="G498" s="141"/>
      <c r="H498" s="142"/>
      <c r="I498" s="142"/>
      <c r="J498" s="177"/>
      <c r="K498" s="177"/>
      <c r="L498" s="141" t="str">
        <f>IFERROR(VLOOKUP(J498,'TABELA DE DEFEITOS'!$A$4:$B$1048576,2,0),"")</f>
        <v/>
      </c>
      <c r="M498" s="141" t="str">
        <f>IFERROR(VLOOKUP(J498,'TABELA DE DEFEITOS'!$A$4:$I$1048576,9,0),"")</f>
        <v/>
      </c>
      <c r="N498" s="141"/>
      <c r="O498" s="143"/>
      <c r="P498" s="143"/>
      <c r="Q498" s="144"/>
      <c r="R498" s="145"/>
    </row>
    <row r="499" spans="1:18">
      <c r="A499" s="137" t="str">
        <f t="shared" si="7"/>
        <v/>
      </c>
      <c r="B499" s="138"/>
      <c r="C499" s="141"/>
      <c r="D499" s="141"/>
      <c r="E499" s="140"/>
      <c r="F499" s="141"/>
      <c r="G499" s="141"/>
      <c r="H499" s="142"/>
      <c r="I499" s="142"/>
      <c r="J499" s="177"/>
      <c r="K499" s="177"/>
      <c r="L499" s="141" t="str">
        <f>IFERROR(VLOOKUP(J499,'TABELA DE DEFEITOS'!$A$4:$B$1048576,2,0),"")</f>
        <v/>
      </c>
      <c r="M499" s="141" t="str">
        <f>IFERROR(VLOOKUP(J499,'TABELA DE DEFEITOS'!$A$4:$I$1048576,9,0),"")</f>
        <v/>
      </c>
      <c r="N499" s="141"/>
      <c r="O499" s="143"/>
      <c r="P499" s="143"/>
      <c r="Q499" s="144"/>
      <c r="R499" s="145"/>
    </row>
    <row r="500" spans="1:18">
      <c r="A500" s="137" t="str">
        <f t="shared" si="7"/>
        <v/>
      </c>
      <c r="B500" s="138"/>
      <c r="C500" s="141"/>
      <c r="D500" s="141"/>
      <c r="E500" s="140"/>
      <c r="F500" s="141"/>
      <c r="G500" s="141"/>
      <c r="H500" s="142"/>
      <c r="I500" s="142"/>
      <c r="J500" s="177"/>
      <c r="K500" s="177"/>
      <c r="L500" s="141" t="str">
        <f>IFERROR(VLOOKUP(J500,'TABELA DE DEFEITOS'!$A$4:$B$1048576,2,0),"")</f>
        <v/>
      </c>
      <c r="M500" s="141" t="str">
        <f>IFERROR(VLOOKUP(J500,'TABELA DE DEFEITOS'!$A$4:$I$1048576,9,0),"")</f>
        <v/>
      </c>
      <c r="N500" s="141"/>
      <c r="O500" s="143"/>
      <c r="P500" s="143"/>
      <c r="Q500" s="144"/>
      <c r="R500" s="145"/>
    </row>
    <row r="501" spans="1:18">
      <c r="A501" s="137" t="str">
        <f t="shared" si="7"/>
        <v/>
      </c>
      <c r="B501" s="138"/>
      <c r="C501" s="141"/>
      <c r="D501" s="141"/>
      <c r="E501" s="140"/>
      <c r="F501" s="141"/>
      <c r="G501" s="141"/>
      <c r="H501" s="142"/>
      <c r="I501" s="142"/>
      <c r="J501" s="177"/>
      <c r="K501" s="177"/>
      <c r="L501" s="141" t="str">
        <f>IFERROR(VLOOKUP(J501,'TABELA DE DEFEITOS'!$A$4:$B$1048576,2,0),"")</f>
        <v/>
      </c>
      <c r="M501" s="141" t="str">
        <f>IFERROR(VLOOKUP(J501,'TABELA DE DEFEITOS'!$A$4:$I$1048576,9,0),"")</f>
        <v/>
      </c>
      <c r="N501" s="141"/>
      <c r="O501" s="143"/>
      <c r="P501" s="143"/>
      <c r="Q501" s="144"/>
      <c r="R501" s="145"/>
    </row>
    <row r="502" spans="1:18">
      <c r="A502" s="137" t="str">
        <f t="shared" si="7"/>
        <v/>
      </c>
      <c r="B502" s="138"/>
      <c r="C502" s="141"/>
      <c r="D502" s="141"/>
      <c r="E502" s="140"/>
      <c r="F502" s="141"/>
      <c r="G502" s="141"/>
      <c r="H502" s="142"/>
      <c r="I502" s="142"/>
      <c r="J502" s="177"/>
      <c r="K502" s="177"/>
      <c r="L502" s="141" t="str">
        <f>IFERROR(VLOOKUP(J502,'TABELA DE DEFEITOS'!$A$4:$B$1048576,2,0),"")</f>
        <v/>
      </c>
      <c r="M502" s="141" t="str">
        <f>IFERROR(VLOOKUP(J502,'TABELA DE DEFEITOS'!$A$4:$I$1048576,9,0),"")</f>
        <v/>
      </c>
      <c r="N502" s="141"/>
      <c r="O502" s="143"/>
      <c r="P502" s="143"/>
      <c r="Q502" s="144"/>
      <c r="R502" s="145"/>
    </row>
    <row r="503" spans="1:18">
      <c r="A503" s="137" t="str">
        <f t="shared" si="7"/>
        <v/>
      </c>
      <c r="B503" s="138"/>
      <c r="C503" s="141"/>
      <c r="D503" s="141"/>
      <c r="E503" s="140"/>
      <c r="F503" s="141"/>
      <c r="G503" s="141"/>
      <c r="H503" s="142"/>
      <c r="I503" s="142"/>
      <c r="J503" s="177"/>
      <c r="K503" s="177"/>
      <c r="L503" s="141" t="str">
        <f>IFERROR(VLOOKUP(J503,'TABELA DE DEFEITOS'!$A$4:$B$1048576,2,0),"")</f>
        <v/>
      </c>
      <c r="M503" s="141" t="str">
        <f>IFERROR(VLOOKUP(J503,'TABELA DE DEFEITOS'!$A$4:$I$1048576,9,0),"")</f>
        <v/>
      </c>
      <c r="N503" s="141"/>
      <c r="O503" s="143"/>
      <c r="P503" s="143"/>
      <c r="Q503" s="144"/>
      <c r="R503" s="145"/>
    </row>
    <row r="504" spans="1:18">
      <c r="A504" s="137" t="str">
        <f t="shared" si="7"/>
        <v/>
      </c>
      <c r="B504" s="138"/>
      <c r="C504" s="141"/>
      <c r="D504" s="141"/>
      <c r="E504" s="140"/>
      <c r="F504" s="141"/>
      <c r="G504" s="141"/>
      <c r="H504" s="142"/>
      <c r="I504" s="142"/>
      <c r="J504" s="177"/>
      <c r="K504" s="177"/>
      <c r="L504" s="141" t="str">
        <f>IFERROR(VLOOKUP(J504,'TABELA DE DEFEITOS'!$A$4:$B$1048576,2,0),"")</f>
        <v/>
      </c>
      <c r="M504" s="141" t="str">
        <f>IFERROR(VLOOKUP(J504,'TABELA DE DEFEITOS'!$A$4:$I$1048576,9,0),"")</f>
        <v/>
      </c>
      <c r="N504" s="141"/>
      <c r="O504" s="143"/>
      <c r="P504" s="143"/>
      <c r="Q504" s="144"/>
      <c r="R504" s="145"/>
    </row>
    <row r="505" spans="1:18">
      <c r="A505" s="137" t="str">
        <f t="shared" si="7"/>
        <v/>
      </c>
      <c r="B505" s="138"/>
      <c r="C505" s="141"/>
      <c r="D505" s="141"/>
      <c r="E505" s="140"/>
      <c r="F505" s="141"/>
      <c r="G505" s="141"/>
      <c r="H505" s="142"/>
      <c r="I505" s="142"/>
      <c r="J505" s="177"/>
      <c r="K505" s="177"/>
      <c r="L505" s="141" t="str">
        <f>IFERROR(VLOOKUP(J505,'TABELA DE DEFEITOS'!$A$4:$B$1048576,2,0),"")</f>
        <v/>
      </c>
      <c r="M505" s="141" t="str">
        <f>IFERROR(VLOOKUP(J505,'TABELA DE DEFEITOS'!$A$4:$I$1048576,9,0),"")</f>
        <v/>
      </c>
      <c r="N505" s="141"/>
      <c r="O505" s="143"/>
      <c r="P505" s="143"/>
      <c r="Q505" s="144"/>
      <c r="R505" s="145"/>
    </row>
    <row r="506" spans="1:18">
      <c r="A506" s="137" t="str">
        <f t="shared" si="7"/>
        <v/>
      </c>
      <c r="B506" s="138"/>
      <c r="C506" s="141"/>
      <c r="D506" s="141"/>
      <c r="E506" s="140"/>
      <c r="F506" s="141"/>
      <c r="G506" s="141"/>
      <c r="H506" s="142"/>
      <c r="I506" s="142"/>
      <c r="J506" s="177"/>
      <c r="K506" s="177"/>
      <c r="L506" s="141" t="str">
        <f>IFERROR(VLOOKUP(J506,'TABELA DE DEFEITOS'!$A$4:$B$1048576,2,0),"")</f>
        <v/>
      </c>
      <c r="M506" s="141" t="str">
        <f>IFERROR(VLOOKUP(J506,'TABELA DE DEFEITOS'!$A$4:$I$1048576,9,0),"")</f>
        <v/>
      </c>
      <c r="N506" s="141"/>
      <c r="O506" s="143"/>
      <c r="P506" s="143"/>
      <c r="Q506" s="144"/>
      <c r="R506" s="145"/>
    </row>
    <row r="507" spans="1:18">
      <c r="A507" s="137" t="str">
        <f t="shared" si="7"/>
        <v/>
      </c>
      <c r="B507" s="138"/>
      <c r="C507" s="141"/>
      <c r="D507" s="141"/>
      <c r="E507" s="140"/>
      <c r="F507" s="141"/>
      <c r="G507" s="141"/>
      <c r="H507" s="142"/>
      <c r="I507" s="142"/>
      <c r="J507" s="177"/>
      <c r="K507" s="177"/>
      <c r="L507" s="141" t="str">
        <f>IFERROR(VLOOKUP(J507,'TABELA DE DEFEITOS'!$A$4:$B$1048576,2,0),"")</f>
        <v/>
      </c>
      <c r="M507" s="141" t="str">
        <f>IFERROR(VLOOKUP(J507,'TABELA DE DEFEITOS'!$A$4:$I$1048576,9,0),"")</f>
        <v/>
      </c>
      <c r="N507" s="141"/>
      <c r="O507" s="143"/>
      <c r="P507" s="143"/>
      <c r="Q507" s="144"/>
      <c r="R507" s="145"/>
    </row>
    <row r="508" spans="1:18">
      <c r="A508" s="137" t="str">
        <f t="shared" si="7"/>
        <v/>
      </c>
      <c r="B508" s="138"/>
      <c r="C508" s="141"/>
      <c r="D508" s="141"/>
      <c r="E508" s="140"/>
      <c r="F508" s="141"/>
      <c r="G508" s="141"/>
      <c r="H508" s="142"/>
      <c r="I508" s="142"/>
      <c r="J508" s="177"/>
      <c r="K508" s="177"/>
      <c r="L508" s="141" t="str">
        <f>IFERROR(VLOOKUP(J508,'TABELA DE DEFEITOS'!$A$4:$B$1048576,2,0),"")</f>
        <v/>
      </c>
      <c r="M508" s="141" t="str">
        <f>IFERROR(VLOOKUP(J508,'TABELA DE DEFEITOS'!$A$4:$I$1048576,9,0),"")</f>
        <v/>
      </c>
      <c r="N508" s="141"/>
      <c r="O508" s="143"/>
      <c r="P508" s="143"/>
      <c r="Q508" s="144"/>
      <c r="R508" s="145"/>
    </row>
    <row r="509" spans="1:18">
      <c r="A509" s="137" t="str">
        <f t="shared" si="7"/>
        <v/>
      </c>
      <c r="B509" s="138"/>
      <c r="C509" s="141"/>
      <c r="D509" s="141"/>
      <c r="E509" s="140"/>
      <c r="F509" s="141"/>
      <c r="G509" s="141"/>
      <c r="H509" s="142"/>
      <c r="I509" s="142"/>
      <c r="J509" s="177"/>
      <c r="K509" s="177"/>
      <c r="L509" s="141" t="str">
        <f>IFERROR(VLOOKUP(J509,'TABELA DE DEFEITOS'!$A$4:$B$1048576,2,0),"")</f>
        <v/>
      </c>
      <c r="M509" s="141" t="str">
        <f>IFERROR(VLOOKUP(J509,'TABELA DE DEFEITOS'!$A$4:$I$1048576,9,0),"")</f>
        <v/>
      </c>
      <c r="N509" s="141"/>
      <c r="O509" s="143"/>
      <c r="P509" s="143"/>
      <c r="Q509" s="144"/>
      <c r="R509" s="145"/>
    </row>
    <row r="510" spans="1:18">
      <c r="A510" s="137" t="str">
        <f t="shared" si="7"/>
        <v/>
      </c>
      <c r="B510" s="138"/>
      <c r="C510" s="141"/>
      <c r="D510" s="141"/>
      <c r="E510" s="140"/>
      <c r="F510" s="141"/>
      <c r="G510" s="141"/>
      <c r="H510" s="142"/>
      <c r="I510" s="142"/>
      <c r="J510" s="177"/>
      <c r="K510" s="177"/>
      <c r="L510" s="141" t="str">
        <f>IFERROR(VLOOKUP(J510,'TABELA DE DEFEITOS'!$A$4:$B$1048576,2,0),"")</f>
        <v/>
      </c>
      <c r="M510" s="141" t="str">
        <f>IFERROR(VLOOKUP(J510,'TABELA DE DEFEITOS'!$A$4:$I$1048576,9,0),"")</f>
        <v/>
      </c>
      <c r="N510" s="141"/>
      <c r="O510" s="143"/>
      <c r="P510" s="143"/>
      <c r="Q510" s="144"/>
      <c r="R510" s="145"/>
    </row>
    <row r="511" spans="1:18">
      <c r="A511" s="137" t="str">
        <f t="shared" si="7"/>
        <v/>
      </c>
      <c r="B511" s="138"/>
      <c r="C511" s="141"/>
      <c r="D511" s="141"/>
      <c r="E511" s="140"/>
      <c r="F511" s="141"/>
      <c r="G511" s="141"/>
      <c r="H511" s="142"/>
      <c r="I511" s="142"/>
      <c r="J511" s="177"/>
      <c r="K511" s="177"/>
      <c r="L511" s="141" t="str">
        <f>IFERROR(VLOOKUP(J511,'TABELA DE DEFEITOS'!$A$4:$B$1048576,2,0),"")</f>
        <v/>
      </c>
      <c r="M511" s="141" t="str">
        <f>IFERROR(VLOOKUP(J511,'TABELA DE DEFEITOS'!$A$4:$I$1048576,9,0),"")</f>
        <v/>
      </c>
      <c r="N511" s="141"/>
      <c r="O511" s="143"/>
      <c r="P511" s="143"/>
      <c r="Q511" s="144"/>
      <c r="R511" s="145"/>
    </row>
    <row r="512" spans="1:18">
      <c r="A512" s="137" t="str">
        <f t="shared" si="7"/>
        <v/>
      </c>
      <c r="B512" s="138"/>
      <c r="C512" s="141"/>
      <c r="D512" s="141"/>
      <c r="E512" s="140"/>
      <c r="F512" s="141"/>
      <c r="G512" s="141"/>
      <c r="H512" s="142"/>
      <c r="I512" s="142"/>
      <c r="J512" s="177"/>
      <c r="K512" s="177"/>
      <c r="L512" s="141" t="str">
        <f>IFERROR(VLOOKUP(J512,'TABELA DE DEFEITOS'!$A$4:$B$1048576,2,0),"")</f>
        <v/>
      </c>
      <c r="M512" s="141" t="str">
        <f>IFERROR(VLOOKUP(J512,'TABELA DE DEFEITOS'!$A$4:$I$1048576,9,0),"")</f>
        <v/>
      </c>
      <c r="N512" s="141"/>
      <c r="O512" s="143"/>
      <c r="P512" s="143"/>
      <c r="Q512" s="144"/>
      <c r="R512" s="145"/>
    </row>
    <row r="513" spans="1:18">
      <c r="A513" s="137" t="str">
        <f t="shared" si="7"/>
        <v/>
      </c>
      <c r="B513" s="138"/>
      <c r="C513" s="141"/>
      <c r="D513" s="141"/>
      <c r="E513" s="140"/>
      <c r="F513" s="141"/>
      <c r="G513" s="141"/>
      <c r="H513" s="142"/>
      <c r="I513" s="142"/>
      <c r="J513" s="177"/>
      <c r="K513" s="177"/>
      <c r="L513" s="141" t="str">
        <f>IFERROR(VLOOKUP(J513,'TABELA DE DEFEITOS'!$A$4:$B$1048576,2,0),"")</f>
        <v/>
      </c>
      <c r="M513" s="141" t="str">
        <f>IFERROR(VLOOKUP(J513,'TABELA DE DEFEITOS'!$A$4:$I$1048576,9,0),"")</f>
        <v/>
      </c>
      <c r="N513" s="141"/>
      <c r="O513" s="143"/>
      <c r="P513" s="143"/>
      <c r="Q513" s="144"/>
      <c r="R513" s="145"/>
    </row>
    <row r="514" spans="1:18">
      <c r="A514" s="137" t="str">
        <f t="shared" si="7"/>
        <v/>
      </c>
      <c r="B514" s="138"/>
      <c r="C514" s="141"/>
      <c r="D514" s="141"/>
      <c r="E514" s="140"/>
      <c r="F514" s="141"/>
      <c r="G514" s="141"/>
      <c r="H514" s="142"/>
      <c r="I514" s="142"/>
      <c r="J514" s="177"/>
      <c r="K514" s="177"/>
      <c r="L514" s="141" t="str">
        <f>IFERROR(VLOOKUP(J514,'TABELA DE DEFEITOS'!$A$4:$B$1048576,2,0),"")</f>
        <v/>
      </c>
      <c r="M514" s="141" t="str">
        <f>IFERROR(VLOOKUP(J514,'TABELA DE DEFEITOS'!$A$4:$I$1048576,9,0),"")</f>
        <v/>
      </c>
      <c r="N514" s="141"/>
      <c r="O514" s="143"/>
      <c r="P514" s="143"/>
      <c r="Q514" s="144"/>
      <c r="R514" s="145"/>
    </row>
    <row r="515" spans="1:18">
      <c r="A515" s="137" t="str">
        <f t="shared" si="7"/>
        <v/>
      </c>
      <c r="B515" s="138"/>
      <c r="C515" s="141"/>
      <c r="D515" s="141"/>
      <c r="E515" s="140"/>
      <c r="F515" s="141"/>
      <c r="G515" s="141"/>
      <c r="H515" s="142"/>
      <c r="I515" s="142"/>
      <c r="J515" s="177"/>
      <c r="K515" s="177"/>
      <c r="L515" s="141" t="str">
        <f>IFERROR(VLOOKUP(J515,'TABELA DE DEFEITOS'!$A$4:$B$1048576,2,0),"")</f>
        <v/>
      </c>
      <c r="M515" s="141" t="str">
        <f>IFERROR(VLOOKUP(J515,'TABELA DE DEFEITOS'!$A$4:$I$1048576,9,0),"")</f>
        <v/>
      </c>
      <c r="N515" s="141"/>
      <c r="O515" s="143"/>
      <c r="P515" s="143"/>
      <c r="Q515" s="144"/>
      <c r="R515" s="145"/>
    </row>
    <row r="516" spans="1:18">
      <c r="A516" s="137" t="str">
        <f t="shared" si="7"/>
        <v/>
      </c>
      <c r="B516" s="138"/>
      <c r="C516" s="141"/>
      <c r="D516" s="141"/>
      <c r="E516" s="140"/>
      <c r="F516" s="141"/>
      <c r="G516" s="141"/>
      <c r="H516" s="142"/>
      <c r="I516" s="142"/>
      <c r="J516" s="177"/>
      <c r="K516" s="177"/>
      <c r="L516" s="141" t="str">
        <f>IFERROR(VLOOKUP(J516,'TABELA DE DEFEITOS'!$A$4:$B$1048576,2,0),"")</f>
        <v/>
      </c>
      <c r="M516" s="141" t="str">
        <f>IFERROR(VLOOKUP(J516,'TABELA DE DEFEITOS'!$A$4:$I$1048576,9,0),"")</f>
        <v/>
      </c>
      <c r="N516" s="141"/>
      <c r="O516" s="143"/>
      <c r="P516" s="143"/>
      <c r="Q516" s="144"/>
      <c r="R516" s="145"/>
    </row>
    <row r="517" spans="1:18">
      <c r="A517" s="137" t="str">
        <f t="shared" si="7"/>
        <v/>
      </c>
      <c r="B517" s="138"/>
      <c r="C517" s="141"/>
      <c r="D517" s="141"/>
      <c r="E517" s="140"/>
      <c r="F517" s="141"/>
      <c r="G517" s="141"/>
      <c r="H517" s="142"/>
      <c r="I517" s="142"/>
      <c r="J517" s="177"/>
      <c r="K517" s="177"/>
      <c r="L517" s="141" t="str">
        <f>IFERROR(VLOOKUP(J517,'TABELA DE DEFEITOS'!$A$4:$B$1048576,2,0),"")</f>
        <v/>
      </c>
      <c r="M517" s="141" t="str">
        <f>IFERROR(VLOOKUP(J517,'TABELA DE DEFEITOS'!$A$4:$I$1048576,9,0),"")</f>
        <v/>
      </c>
      <c r="N517" s="141"/>
      <c r="O517" s="143"/>
      <c r="P517" s="143"/>
      <c r="Q517" s="144"/>
      <c r="R517" s="145"/>
    </row>
    <row r="518" spans="1:18">
      <c r="A518" s="137" t="str">
        <f t="shared" si="7"/>
        <v/>
      </c>
      <c r="B518" s="138"/>
      <c r="C518" s="141"/>
      <c r="D518" s="141"/>
      <c r="E518" s="140"/>
      <c r="F518" s="141"/>
      <c r="G518" s="141"/>
      <c r="H518" s="142"/>
      <c r="I518" s="142"/>
      <c r="J518" s="177"/>
      <c r="K518" s="177"/>
      <c r="L518" s="141" t="str">
        <f>IFERROR(VLOOKUP(J518,'TABELA DE DEFEITOS'!$A$4:$B$1048576,2,0),"")</f>
        <v/>
      </c>
      <c r="M518" s="141" t="str">
        <f>IFERROR(VLOOKUP(J518,'TABELA DE DEFEITOS'!$A$4:$I$1048576,9,0),"")</f>
        <v/>
      </c>
      <c r="N518" s="141"/>
      <c r="O518" s="143"/>
      <c r="P518" s="143"/>
      <c r="Q518" s="144"/>
      <c r="R518" s="145"/>
    </row>
    <row r="519" spans="1:18">
      <c r="A519" s="137" t="str">
        <f t="shared" si="7"/>
        <v/>
      </c>
      <c r="B519" s="138"/>
      <c r="C519" s="141"/>
      <c r="D519" s="141"/>
      <c r="E519" s="140"/>
      <c r="F519" s="141"/>
      <c r="G519" s="141"/>
      <c r="H519" s="142"/>
      <c r="I519" s="142"/>
      <c r="J519" s="177"/>
      <c r="K519" s="177"/>
      <c r="L519" s="141" t="str">
        <f>IFERROR(VLOOKUP(J519,'TABELA DE DEFEITOS'!$A$4:$B$1048576,2,0),"")</f>
        <v/>
      </c>
      <c r="M519" s="141" t="str">
        <f>IFERROR(VLOOKUP(J519,'TABELA DE DEFEITOS'!$A$4:$I$1048576,9,0),"")</f>
        <v/>
      </c>
      <c r="N519" s="141"/>
      <c r="O519" s="143"/>
      <c r="P519" s="143"/>
      <c r="Q519" s="144"/>
      <c r="R519" s="145"/>
    </row>
    <row r="520" spans="1:18">
      <c r="A520" s="137" t="str">
        <f t="shared" si="7"/>
        <v/>
      </c>
      <c r="B520" s="138"/>
      <c r="C520" s="141"/>
      <c r="D520" s="141"/>
      <c r="E520" s="140"/>
      <c r="F520" s="141"/>
      <c r="G520" s="141"/>
      <c r="H520" s="142"/>
      <c r="I520" s="142"/>
      <c r="J520" s="177"/>
      <c r="K520" s="177"/>
      <c r="L520" s="141" t="str">
        <f>IFERROR(VLOOKUP(J520,'TABELA DE DEFEITOS'!$A$4:$B$1048576,2,0),"")</f>
        <v/>
      </c>
      <c r="M520" s="141" t="str">
        <f>IFERROR(VLOOKUP(J520,'TABELA DE DEFEITOS'!$A$4:$I$1048576,9,0),"")</f>
        <v/>
      </c>
      <c r="N520" s="141"/>
      <c r="O520" s="143"/>
      <c r="P520" s="143"/>
      <c r="Q520" s="144"/>
      <c r="R520" s="145"/>
    </row>
    <row r="521" spans="1:18">
      <c r="A521" s="137" t="str">
        <f t="shared" si="7"/>
        <v/>
      </c>
      <c r="B521" s="138"/>
      <c r="C521" s="141"/>
      <c r="D521" s="141"/>
      <c r="E521" s="140"/>
      <c r="F521" s="141"/>
      <c r="G521" s="141"/>
      <c r="H521" s="142"/>
      <c r="I521" s="142"/>
      <c r="J521" s="177"/>
      <c r="K521" s="177"/>
      <c r="L521" s="141" t="str">
        <f>IFERROR(VLOOKUP(J521,'TABELA DE DEFEITOS'!$A$4:$B$1048576,2,0),"")</f>
        <v/>
      </c>
      <c r="M521" s="141" t="str">
        <f>IFERROR(VLOOKUP(J521,'TABELA DE DEFEITOS'!$A$4:$I$1048576,9,0),"")</f>
        <v/>
      </c>
      <c r="N521" s="141"/>
      <c r="O521" s="143"/>
      <c r="P521" s="143"/>
      <c r="Q521" s="144"/>
      <c r="R521" s="145"/>
    </row>
    <row r="522" spans="1:18">
      <c r="A522" s="137" t="str">
        <f t="shared" si="7"/>
        <v/>
      </c>
      <c r="B522" s="138"/>
      <c r="C522" s="141"/>
      <c r="D522" s="141"/>
      <c r="E522" s="140"/>
      <c r="F522" s="141"/>
      <c r="G522" s="141"/>
      <c r="H522" s="142"/>
      <c r="I522" s="142"/>
      <c r="J522" s="177"/>
      <c r="K522" s="177"/>
      <c r="L522" s="141" t="str">
        <f>IFERROR(VLOOKUP(J522,'TABELA DE DEFEITOS'!$A$4:$B$1048576,2,0),"")</f>
        <v/>
      </c>
      <c r="M522" s="141" t="str">
        <f>IFERROR(VLOOKUP(J522,'TABELA DE DEFEITOS'!$A$4:$I$1048576,9,0),"")</f>
        <v/>
      </c>
      <c r="N522" s="141"/>
      <c r="O522" s="143"/>
      <c r="P522" s="143"/>
      <c r="Q522" s="144"/>
      <c r="R522" s="145"/>
    </row>
    <row r="523" spans="1:18">
      <c r="A523" s="137" t="str">
        <f t="shared" si="7"/>
        <v/>
      </c>
      <c r="B523" s="138"/>
      <c r="C523" s="141"/>
      <c r="D523" s="141"/>
      <c r="E523" s="140"/>
      <c r="F523" s="141"/>
      <c r="G523" s="141"/>
      <c r="H523" s="142"/>
      <c r="I523" s="142"/>
      <c r="J523" s="177"/>
      <c r="K523" s="177"/>
      <c r="L523" s="141" t="str">
        <f>IFERROR(VLOOKUP(J523,'TABELA DE DEFEITOS'!$A$4:$B$1048576,2,0),"")</f>
        <v/>
      </c>
      <c r="M523" s="141" t="str">
        <f>IFERROR(VLOOKUP(J523,'TABELA DE DEFEITOS'!$A$4:$I$1048576,9,0),"")</f>
        <v/>
      </c>
      <c r="N523" s="141"/>
      <c r="O523" s="143"/>
      <c r="P523" s="143"/>
      <c r="Q523" s="144"/>
      <c r="R523" s="145"/>
    </row>
    <row r="524" spans="1:18">
      <c r="A524" s="137" t="str">
        <f t="shared" ref="A524:A587" si="8">IF(G524="","",A523+1)</f>
        <v/>
      </c>
      <c r="B524" s="138"/>
      <c r="C524" s="141"/>
      <c r="D524" s="141"/>
      <c r="E524" s="140"/>
      <c r="F524" s="141"/>
      <c r="G524" s="141"/>
      <c r="H524" s="142"/>
      <c r="I524" s="142"/>
      <c r="J524" s="177"/>
      <c r="K524" s="177"/>
      <c r="L524" s="141" t="str">
        <f>IFERROR(VLOOKUP(J524,'TABELA DE DEFEITOS'!$A$4:$B$1048576,2,0),"")</f>
        <v/>
      </c>
      <c r="M524" s="141" t="str">
        <f>IFERROR(VLOOKUP(J524,'TABELA DE DEFEITOS'!$A$4:$I$1048576,9,0),"")</f>
        <v/>
      </c>
      <c r="N524" s="141"/>
      <c r="O524" s="143"/>
      <c r="P524" s="143"/>
      <c r="Q524" s="144"/>
      <c r="R524" s="145"/>
    </row>
    <row r="525" spans="1:18">
      <c r="A525" s="137" t="str">
        <f t="shared" si="8"/>
        <v/>
      </c>
      <c r="B525" s="138"/>
      <c r="C525" s="141"/>
      <c r="D525" s="141"/>
      <c r="E525" s="140"/>
      <c r="F525" s="141"/>
      <c r="G525" s="141"/>
      <c r="H525" s="142"/>
      <c r="I525" s="142"/>
      <c r="J525" s="177"/>
      <c r="K525" s="177"/>
      <c r="L525" s="141" t="str">
        <f>IFERROR(VLOOKUP(J525,'TABELA DE DEFEITOS'!$A$4:$B$1048576,2,0),"")</f>
        <v/>
      </c>
      <c r="M525" s="141" t="str">
        <f>IFERROR(VLOOKUP(J525,'TABELA DE DEFEITOS'!$A$4:$I$1048576,9,0),"")</f>
        <v/>
      </c>
      <c r="N525" s="141"/>
      <c r="O525" s="143"/>
      <c r="P525" s="143"/>
      <c r="Q525" s="144"/>
      <c r="R525" s="145"/>
    </row>
    <row r="526" spans="1:18">
      <c r="A526" s="137" t="str">
        <f t="shared" si="8"/>
        <v/>
      </c>
      <c r="B526" s="138"/>
      <c r="C526" s="141"/>
      <c r="D526" s="141"/>
      <c r="E526" s="140"/>
      <c r="F526" s="141"/>
      <c r="G526" s="141"/>
      <c r="H526" s="142"/>
      <c r="I526" s="142"/>
      <c r="J526" s="177"/>
      <c r="K526" s="177"/>
      <c r="L526" s="141" t="str">
        <f>IFERROR(VLOOKUP(J526,'TABELA DE DEFEITOS'!$A$4:$B$1048576,2,0),"")</f>
        <v/>
      </c>
      <c r="M526" s="141" t="str">
        <f>IFERROR(VLOOKUP(J526,'TABELA DE DEFEITOS'!$A$4:$I$1048576,9,0),"")</f>
        <v/>
      </c>
      <c r="N526" s="141"/>
      <c r="O526" s="143"/>
      <c r="P526" s="143"/>
      <c r="Q526" s="144"/>
      <c r="R526" s="145"/>
    </row>
    <row r="527" spans="1:18">
      <c r="A527" s="137" t="str">
        <f t="shared" si="8"/>
        <v/>
      </c>
      <c r="B527" s="138"/>
      <c r="C527" s="141"/>
      <c r="D527" s="141"/>
      <c r="E527" s="140"/>
      <c r="F527" s="141"/>
      <c r="G527" s="141"/>
      <c r="H527" s="142"/>
      <c r="I527" s="142"/>
      <c r="J527" s="177"/>
      <c r="K527" s="177"/>
      <c r="L527" s="141" t="str">
        <f>IFERROR(VLOOKUP(J527,'TABELA DE DEFEITOS'!$A$4:$B$1048576,2,0),"")</f>
        <v/>
      </c>
      <c r="M527" s="141" t="str">
        <f>IFERROR(VLOOKUP(J527,'TABELA DE DEFEITOS'!$A$4:$I$1048576,9,0),"")</f>
        <v/>
      </c>
      <c r="N527" s="141"/>
      <c r="O527" s="143"/>
      <c r="P527" s="143"/>
      <c r="Q527" s="144"/>
      <c r="R527" s="145"/>
    </row>
    <row r="528" spans="1:18">
      <c r="A528" s="137" t="str">
        <f t="shared" si="8"/>
        <v/>
      </c>
      <c r="B528" s="138"/>
      <c r="C528" s="141"/>
      <c r="D528" s="141"/>
      <c r="E528" s="140"/>
      <c r="F528" s="141"/>
      <c r="G528" s="141"/>
      <c r="H528" s="142"/>
      <c r="I528" s="142"/>
      <c r="J528" s="177"/>
      <c r="K528" s="177"/>
      <c r="L528" s="141" t="str">
        <f>IFERROR(VLOOKUP(J528,'TABELA DE DEFEITOS'!$A$4:$B$1048576,2,0),"")</f>
        <v/>
      </c>
      <c r="M528" s="141" t="str">
        <f>IFERROR(VLOOKUP(J528,'TABELA DE DEFEITOS'!$A$4:$I$1048576,9,0),"")</f>
        <v/>
      </c>
      <c r="N528" s="141"/>
      <c r="O528" s="143"/>
      <c r="P528" s="143"/>
      <c r="Q528" s="144"/>
      <c r="R528" s="145"/>
    </row>
    <row r="529" spans="1:18">
      <c r="A529" s="137" t="str">
        <f t="shared" si="8"/>
        <v/>
      </c>
      <c r="B529" s="138"/>
      <c r="C529" s="141"/>
      <c r="D529" s="141"/>
      <c r="E529" s="140"/>
      <c r="F529" s="141"/>
      <c r="G529" s="141"/>
      <c r="H529" s="142"/>
      <c r="I529" s="142"/>
      <c r="J529" s="177"/>
      <c r="K529" s="177"/>
      <c r="L529" s="141" t="str">
        <f>IFERROR(VLOOKUP(J529,'TABELA DE DEFEITOS'!$A$4:$B$1048576,2,0),"")</f>
        <v/>
      </c>
      <c r="M529" s="141" t="str">
        <f>IFERROR(VLOOKUP(J529,'TABELA DE DEFEITOS'!$A$4:$I$1048576,9,0),"")</f>
        <v/>
      </c>
      <c r="N529" s="141"/>
      <c r="O529" s="143"/>
      <c r="P529" s="143"/>
      <c r="Q529" s="144"/>
      <c r="R529" s="145"/>
    </row>
    <row r="530" spans="1:18">
      <c r="A530" s="137" t="str">
        <f t="shared" si="8"/>
        <v/>
      </c>
      <c r="B530" s="138"/>
      <c r="C530" s="141"/>
      <c r="D530" s="141"/>
      <c r="E530" s="140"/>
      <c r="F530" s="141"/>
      <c r="G530" s="141"/>
      <c r="H530" s="142"/>
      <c r="I530" s="142"/>
      <c r="J530" s="177"/>
      <c r="K530" s="177"/>
      <c r="L530" s="141" t="str">
        <f>IFERROR(VLOOKUP(J530,'TABELA DE DEFEITOS'!$A$4:$B$1048576,2,0),"")</f>
        <v/>
      </c>
      <c r="M530" s="141" t="str">
        <f>IFERROR(VLOOKUP(J530,'TABELA DE DEFEITOS'!$A$4:$I$1048576,9,0),"")</f>
        <v/>
      </c>
      <c r="N530" s="141"/>
      <c r="O530" s="143"/>
      <c r="P530" s="143"/>
      <c r="Q530" s="144"/>
      <c r="R530" s="145"/>
    </row>
    <row r="531" spans="1:18">
      <c r="A531" s="137" t="str">
        <f t="shared" si="8"/>
        <v/>
      </c>
      <c r="B531" s="138"/>
      <c r="C531" s="141"/>
      <c r="D531" s="141"/>
      <c r="E531" s="140"/>
      <c r="F531" s="141"/>
      <c r="G531" s="141"/>
      <c r="H531" s="142"/>
      <c r="I531" s="142"/>
      <c r="J531" s="177"/>
      <c r="K531" s="177"/>
      <c r="L531" s="141" t="str">
        <f>IFERROR(VLOOKUP(J531,'TABELA DE DEFEITOS'!$A$4:$B$1048576,2,0),"")</f>
        <v/>
      </c>
      <c r="M531" s="141" t="str">
        <f>IFERROR(VLOOKUP(J531,'TABELA DE DEFEITOS'!$A$4:$I$1048576,9,0),"")</f>
        <v/>
      </c>
      <c r="N531" s="141"/>
      <c r="O531" s="143"/>
      <c r="P531" s="143"/>
      <c r="Q531" s="144"/>
      <c r="R531" s="145"/>
    </row>
    <row r="532" spans="1:18">
      <c r="A532" s="137" t="str">
        <f t="shared" si="8"/>
        <v/>
      </c>
      <c r="B532" s="138"/>
      <c r="C532" s="141"/>
      <c r="D532" s="141"/>
      <c r="E532" s="140"/>
      <c r="F532" s="141"/>
      <c r="G532" s="141"/>
      <c r="H532" s="142"/>
      <c r="I532" s="142"/>
      <c r="J532" s="177"/>
      <c r="K532" s="177"/>
      <c r="L532" s="141" t="str">
        <f>IFERROR(VLOOKUP(J532,'TABELA DE DEFEITOS'!$A$4:$B$1048576,2,0),"")</f>
        <v/>
      </c>
      <c r="M532" s="141" t="str">
        <f>IFERROR(VLOOKUP(J532,'TABELA DE DEFEITOS'!$A$4:$I$1048576,9,0),"")</f>
        <v/>
      </c>
      <c r="N532" s="141"/>
      <c r="O532" s="143"/>
      <c r="P532" s="143"/>
      <c r="Q532" s="144"/>
      <c r="R532" s="145"/>
    </row>
    <row r="533" spans="1:18">
      <c r="A533" s="137" t="str">
        <f t="shared" si="8"/>
        <v/>
      </c>
      <c r="B533" s="138"/>
      <c r="C533" s="141"/>
      <c r="D533" s="141"/>
      <c r="E533" s="140"/>
      <c r="F533" s="141"/>
      <c r="G533" s="141"/>
      <c r="H533" s="142"/>
      <c r="I533" s="142"/>
      <c r="J533" s="177"/>
      <c r="K533" s="177"/>
      <c r="L533" s="141" t="str">
        <f>IFERROR(VLOOKUP(J533,'TABELA DE DEFEITOS'!$A$4:$B$1048576,2,0),"")</f>
        <v/>
      </c>
      <c r="M533" s="141" t="str">
        <f>IFERROR(VLOOKUP(J533,'TABELA DE DEFEITOS'!$A$4:$I$1048576,9,0),"")</f>
        <v/>
      </c>
      <c r="N533" s="141"/>
      <c r="O533" s="143"/>
      <c r="P533" s="143"/>
      <c r="Q533" s="144"/>
      <c r="R533" s="145"/>
    </row>
    <row r="534" spans="1:18">
      <c r="A534" s="137" t="str">
        <f t="shared" si="8"/>
        <v/>
      </c>
      <c r="B534" s="138"/>
      <c r="C534" s="141"/>
      <c r="D534" s="141"/>
      <c r="E534" s="140"/>
      <c r="F534" s="141"/>
      <c r="G534" s="141"/>
      <c r="H534" s="142"/>
      <c r="I534" s="142"/>
      <c r="J534" s="177"/>
      <c r="K534" s="177"/>
      <c r="L534" s="141" t="str">
        <f>IFERROR(VLOOKUP(J534,'TABELA DE DEFEITOS'!$A$4:$B$1048576,2,0),"")</f>
        <v/>
      </c>
      <c r="M534" s="141" t="str">
        <f>IFERROR(VLOOKUP(J534,'TABELA DE DEFEITOS'!$A$4:$I$1048576,9,0),"")</f>
        <v/>
      </c>
      <c r="N534" s="141"/>
      <c r="O534" s="143"/>
      <c r="P534" s="143"/>
      <c r="Q534" s="144"/>
      <c r="R534" s="145"/>
    </row>
    <row r="535" spans="1:18">
      <c r="A535" s="137" t="str">
        <f t="shared" si="8"/>
        <v/>
      </c>
      <c r="B535" s="138"/>
      <c r="C535" s="141"/>
      <c r="D535" s="141"/>
      <c r="E535" s="140"/>
      <c r="F535" s="141"/>
      <c r="G535" s="141"/>
      <c r="H535" s="142"/>
      <c r="I535" s="142"/>
      <c r="J535" s="177"/>
      <c r="K535" s="177"/>
      <c r="L535" s="141" t="str">
        <f>IFERROR(VLOOKUP(J535,'TABELA DE DEFEITOS'!$A$4:$B$1048576,2,0),"")</f>
        <v/>
      </c>
      <c r="M535" s="141" t="str">
        <f>IFERROR(VLOOKUP(J535,'TABELA DE DEFEITOS'!$A$4:$I$1048576,9,0),"")</f>
        <v/>
      </c>
      <c r="N535" s="141"/>
      <c r="O535" s="143"/>
      <c r="P535" s="143"/>
      <c r="Q535" s="144"/>
      <c r="R535" s="145"/>
    </row>
    <row r="536" spans="1:18">
      <c r="A536" s="137" t="str">
        <f t="shared" si="8"/>
        <v/>
      </c>
      <c r="B536" s="138"/>
      <c r="C536" s="141"/>
      <c r="D536" s="141"/>
      <c r="E536" s="140"/>
      <c r="F536" s="141"/>
      <c r="G536" s="141"/>
      <c r="H536" s="142"/>
      <c r="I536" s="142"/>
      <c r="J536" s="177"/>
      <c r="K536" s="177"/>
      <c r="L536" s="141" t="str">
        <f>IFERROR(VLOOKUP(J536,'TABELA DE DEFEITOS'!$A$4:$B$1048576,2,0),"")</f>
        <v/>
      </c>
      <c r="M536" s="141" t="str">
        <f>IFERROR(VLOOKUP(J536,'TABELA DE DEFEITOS'!$A$4:$I$1048576,9,0),"")</f>
        <v/>
      </c>
      <c r="N536" s="141"/>
      <c r="O536" s="143"/>
      <c r="P536" s="143"/>
      <c r="Q536" s="144"/>
      <c r="R536" s="145"/>
    </row>
    <row r="537" spans="1:18">
      <c r="A537" s="137" t="str">
        <f t="shared" si="8"/>
        <v/>
      </c>
      <c r="B537" s="138"/>
      <c r="C537" s="141"/>
      <c r="D537" s="141"/>
      <c r="E537" s="140"/>
      <c r="F537" s="141"/>
      <c r="G537" s="141"/>
      <c r="H537" s="142"/>
      <c r="I537" s="142"/>
      <c r="J537" s="177"/>
      <c r="K537" s="177"/>
      <c r="L537" s="141" t="str">
        <f>IFERROR(VLOOKUP(J537,'TABELA DE DEFEITOS'!$A$4:$B$1048576,2,0),"")</f>
        <v/>
      </c>
      <c r="M537" s="141" t="str">
        <f>IFERROR(VLOOKUP(J537,'TABELA DE DEFEITOS'!$A$4:$I$1048576,9,0),"")</f>
        <v/>
      </c>
      <c r="N537" s="141"/>
      <c r="O537" s="143"/>
      <c r="P537" s="143"/>
      <c r="Q537" s="144"/>
      <c r="R537" s="145"/>
    </row>
    <row r="538" spans="1:18">
      <c r="A538" s="137" t="str">
        <f t="shared" si="8"/>
        <v/>
      </c>
      <c r="B538" s="138"/>
      <c r="C538" s="141"/>
      <c r="D538" s="141"/>
      <c r="E538" s="140"/>
      <c r="F538" s="141"/>
      <c r="G538" s="141"/>
      <c r="H538" s="142"/>
      <c r="I538" s="142"/>
      <c r="J538" s="177"/>
      <c r="K538" s="177"/>
      <c r="L538" s="141" t="str">
        <f>IFERROR(VLOOKUP(J538,'TABELA DE DEFEITOS'!$A$4:$B$1048576,2,0),"")</f>
        <v/>
      </c>
      <c r="M538" s="141" t="str">
        <f>IFERROR(VLOOKUP(J538,'TABELA DE DEFEITOS'!$A$4:$I$1048576,9,0),"")</f>
        <v/>
      </c>
      <c r="N538" s="141"/>
      <c r="O538" s="143"/>
      <c r="P538" s="143"/>
      <c r="Q538" s="144"/>
      <c r="R538" s="145"/>
    </row>
    <row r="539" spans="1:18">
      <c r="A539" s="137" t="str">
        <f t="shared" si="8"/>
        <v/>
      </c>
      <c r="B539" s="138"/>
      <c r="C539" s="141"/>
      <c r="D539" s="141"/>
      <c r="E539" s="140"/>
      <c r="F539" s="141"/>
      <c r="G539" s="141"/>
      <c r="H539" s="142"/>
      <c r="I539" s="142"/>
      <c r="J539" s="177"/>
      <c r="K539" s="177"/>
      <c r="L539" s="141" t="str">
        <f>IFERROR(VLOOKUP(J539,'TABELA DE DEFEITOS'!$A$4:$B$1048576,2,0),"")</f>
        <v/>
      </c>
      <c r="M539" s="141" t="str">
        <f>IFERROR(VLOOKUP(J539,'TABELA DE DEFEITOS'!$A$4:$I$1048576,9,0),"")</f>
        <v/>
      </c>
      <c r="N539" s="141"/>
      <c r="O539" s="143"/>
      <c r="P539" s="143"/>
      <c r="Q539" s="144"/>
      <c r="R539" s="145"/>
    </row>
    <row r="540" spans="1:18">
      <c r="A540" s="137" t="str">
        <f t="shared" si="8"/>
        <v/>
      </c>
      <c r="B540" s="138"/>
      <c r="C540" s="141"/>
      <c r="D540" s="141"/>
      <c r="E540" s="140"/>
      <c r="F540" s="141"/>
      <c r="G540" s="141"/>
      <c r="H540" s="142"/>
      <c r="I540" s="142"/>
      <c r="J540" s="177"/>
      <c r="K540" s="177"/>
      <c r="L540" s="141" t="str">
        <f>IFERROR(VLOOKUP(J540,'TABELA DE DEFEITOS'!$A$4:$B$1048576,2,0),"")</f>
        <v/>
      </c>
      <c r="M540" s="141" t="str">
        <f>IFERROR(VLOOKUP(J540,'TABELA DE DEFEITOS'!$A$4:$I$1048576,9,0),"")</f>
        <v/>
      </c>
      <c r="N540" s="141"/>
      <c r="O540" s="143"/>
      <c r="P540" s="143"/>
      <c r="Q540" s="144"/>
      <c r="R540" s="145"/>
    </row>
    <row r="541" spans="1:18">
      <c r="A541" s="137" t="str">
        <f t="shared" si="8"/>
        <v/>
      </c>
      <c r="B541" s="138"/>
      <c r="C541" s="141"/>
      <c r="D541" s="141"/>
      <c r="E541" s="140"/>
      <c r="F541" s="141"/>
      <c r="G541" s="141"/>
      <c r="H541" s="142"/>
      <c r="I541" s="142"/>
      <c r="J541" s="177"/>
      <c r="K541" s="177"/>
      <c r="L541" s="141" t="str">
        <f>IFERROR(VLOOKUP(J541,'TABELA DE DEFEITOS'!$A$4:$B$1048576,2,0),"")</f>
        <v/>
      </c>
      <c r="M541" s="141" t="str">
        <f>IFERROR(VLOOKUP(J541,'TABELA DE DEFEITOS'!$A$4:$I$1048576,9,0),"")</f>
        <v/>
      </c>
      <c r="N541" s="141"/>
      <c r="O541" s="143"/>
      <c r="P541" s="143"/>
      <c r="Q541" s="144"/>
      <c r="R541" s="145"/>
    </row>
    <row r="542" spans="1:18">
      <c r="A542" s="137" t="str">
        <f t="shared" si="8"/>
        <v/>
      </c>
      <c r="B542" s="138"/>
      <c r="C542" s="141"/>
      <c r="D542" s="141"/>
      <c r="E542" s="140"/>
      <c r="F542" s="141"/>
      <c r="G542" s="141"/>
      <c r="H542" s="142"/>
      <c r="I542" s="142"/>
      <c r="J542" s="177"/>
      <c r="K542" s="177"/>
      <c r="L542" s="141" t="str">
        <f>IFERROR(VLOOKUP(J542,'TABELA DE DEFEITOS'!$A$4:$B$1048576,2,0),"")</f>
        <v/>
      </c>
      <c r="M542" s="141" t="str">
        <f>IFERROR(VLOOKUP(J542,'TABELA DE DEFEITOS'!$A$4:$I$1048576,9,0),"")</f>
        <v/>
      </c>
      <c r="N542" s="141"/>
      <c r="O542" s="143"/>
      <c r="P542" s="143"/>
      <c r="Q542" s="144"/>
      <c r="R542" s="145"/>
    </row>
    <row r="543" spans="1:18">
      <c r="A543" s="137" t="str">
        <f t="shared" si="8"/>
        <v/>
      </c>
      <c r="B543" s="138"/>
      <c r="C543" s="141"/>
      <c r="D543" s="141"/>
      <c r="E543" s="140"/>
      <c r="F543" s="141"/>
      <c r="G543" s="141"/>
      <c r="H543" s="142"/>
      <c r="I543" s="142"/>
      <c r="J543" s="177"/>
      <c r="K543" s="177"/>
      <c r="L543" s="141" t="str">
        <f>IFERROR(VLOOKUP(J543,'TABELA DE DEFEITOS'!$A$4:$B$1048576,2,0),"")</f>
        <v/>
      </c>
      <c r="M543" s="141" t="str">
        <f>IFERROR(VLOOKUP(J543,'TABELA DE DEFEITOS'!$A$4:$I$1048576,9,0),"")</f>
        <v/>
      </c>
      <c r="N543" s="141"/>
      <c r="O543" s="143"/>
      <c r="P543" s="143"/>
      <c r="Q543" s="144"/>
      <c r="R543" s="145"/>
    </row>
    <row r="544" spans="1:18">
      <c r="A544" s="137" t="str">
        <f t="shared" si="8"/>
        <v/>
      </c>
      <c r="B544" s="138"/>
      <c r="C544" s="141"/>
      <c r="D544" s="141"/>
      <c r="E544" s="140"/>
      <c r="F544" s="141"/>
      <c r="G544" s="141"/>
      <c r="H544" s="142"/>
      <c r="I544" s="142"/>
      <c r="J544" s="177"/>
      <c r="K544" s="177"/>
      <c r="L544" s="141" t="str">
        <f>IFERROR(VLOOKUP(J544,'TABELA DE DEFEITOS'!$A$4:$B$1048576,2,0),"")</f>
        <v/>
      </c>
      <c r="M544" s="141" t="str">
        <f>IFERROR(VLOOKUP(J544,'TABELA DE DEFEITOS'!$A$4:$I$1048576,9,0),"")</f>
        <v/>
      </c>
      <c r="N544" s="141"/>
      <c r="O544" s="143"/>
      <c r="P544" s="143"/>
      <c r="Q544" s="144"/>
      <c r="R544" s="145"/>
    </row>
    <row r="545" spans="1:18">
      <c r="A545" s="137" t="str">
        <f t="shared" si="8"/>
        <v/>
      </c>
      <c r="B545" s="138"/>
      <c r="C545" s="141"/>
      <c r="D545" s="141"/>
      <c r="E545" s="140"/>
      <c r="F545" s="141"/>
      <c r="G545" s="141"/>
      <c r="H545" s="142"/>
      <c r="I545" s="142"/>
      <c r="J545" s="177"/>
      <c r="K545" s="177"/>
      <c r="L545" s="141" t="str">
        <f>IFERROR(VLOOKUP(J545,'TABELA DE DEFEITOS'!$A$4:$B$1048576,2,0),"")</f>
        <v/>
      </c>
      <c r="M545" s="141" t="str">
        <f>IFERROR(VLOOKUP(J545,'TABELA DE DEFEITOS'!$A$4:$I$1048576,9,0),"")</f>
        <v/>
      </c>
      <c r="N545" s="141"/>
      <c r="O545" s="143"/>
      <c r="P545" s="143"/>
      <c r="Q545" s="144"/>
      <c r="R545" s="145"/>
    </row>
    <row r="546" spans="1:18">
      <c r="A546" s="137" t="str">
        <f t="shared" si="8"/>
        <v/>
      </c>
      <c r="B546" s="138"/>
      <c r="C546" s="141"/>
      <c r="D546" s="141"/>
      <c r="E546" s="140"/>
      <c r="F546" s="141"/>
      <c r="G546" s="141"/>
      <c r="H546" s="142"/>
      <c r="I546" s="142"/>
      <c r="J546" s="177"/>
      <c r="K546" s="177"/>
      <c r="L546" s="141" t="str">
        <f>IFERROR(VLOOKUP(J546,'TABELA DE DEFEITOS'!$A$4:$B$1048576,2,0),"")</f>
        <v/>
      </c>
      <c r="M546" s="141" t="str">
        <f>IFERROR(VLOOKUP(J546,'TABELA DE DEFEITOS'!$A$4:$I$1048576,9,0),"")</f>
        <v/>
      </c>
      <c r="N546" s="141"/>
      <c r="O546" s="143"/>
      <c r="P546" s="143"/>
      <c r="Q546" s="144"/>
      <c r="R546" s="145"/>
    </row>
    <row r="547" spans="1:18">
      <c r="A547" s="137" t="str">
        <f t="shared" si="8"/>
        <v/>
      </c>
      <c r="B547" s="138"/>
      <c r="C547" s="141"/>
      <c r="D547" s="141"/>
      <c r="E547" s="140"/>
      <c r="F547" s="141"/>
      <c r="G547" s="141"/>
      <c r="H547" s="142"/>
      <c r="I547" s="142"/>
      <c r="J547" s="177"/>
      <c r="K547" s="177"/>
      <c r="L547" s="141" t="str">
        <f>IFERROR(VLOOKUP(J547,'TABELA DE DEFEITOS'!$A$4:$B$1048576,2,0),"")</f>
        <v/>
      </c>
      <c r="M547" s="141" t="str">
        <f>IFERROR(VLOOKUP(J547,'TABELA DE DEFEITOS'!$A$4:$I$1048576,9,0),"")</f>
        <v/>
      </c>
      <c r="N547" s="141"/>
      <c r="O547" s="143"/>
      <c r="P547" s="143"/>
      <c r="Q547" s="144"/>
      <c r="R547" s="145"/>
    </row>
    <row r="548" spans="1:18">
      <c r="A548" s="137" t="str">
        <f t="shared" si="8"/>
        <v/>
      </c>
      <c r="B548" s="138"/>
      <c r="C548" s="141"/>
      <c r="D548" s="141"/>
      <c r="E548" s="140"/>
      <c r="F548" s="141"/>
      <c r="G548" s="141"/>
      <c r="H548" s="142"/>
      <c r="I548" s="142"/>
      <c r="J548" s="177"/>
      <c r="K548" s="177"/>
      <c r="L548" s="141" t="str">
        <f>IFERROR(VLOOKUP(J548,'TABELA DE DEFEITOS'!$A$4:$B$1048576,2,0),"")</f>
        <v/>
      </c>
      <c r="M548" s="141" t="str">
        <f>IFERROR(VLOOKUP(J548,'TABELA DE DEFEITOS'!$A$4:$I$1048576,9,0),"")</f>
        <v/>
      </c>
      <c r="N548" s="141"/>
      <c r="O548" s="143"/>
      <c r="P548" s="143"/>
      <c r="Q548" s="144"/>
      <c r="R548" s="145"/>
    </row>
    <row r="549" spans="1:18">
      <c r="A549" s="137" t="str">
        <f t="shared" si="8"/>
        <v/>
      </c>
      <c r="B549" s="138"/>
      <c r="C549" s="141"/>
      <c r="D549" s="141"/>
      <c r="E549" s="140"/>
      <c r="F549" s="141"/>
      <c r="G549" s="141"/>
      <c r="H549" s="142"/>
      <c r="I549" s="142"/>
      <c r="J549" s="177"/>
      <c r="K549" s="177"/>
      <c r="L549" s="141" t="str">
        <f>IFERROR(VLOOKUP(J549,'TABELA DE DEFEITOS'!$A$4:$B$1048576,2,0),"")</f>
        <v/>
      </c>
      <c r="M549" s="141" t="str">
        <f>IFERROR(VLOOKUP(J549,'TABELA DE DEFEITOS'!$A$4:$I$1048576,9,0),"")</f>
        <v/>
      </c>
      <c r="N549" s="141"/>
      <c r="O549" s="143"/>
      <c r="P549" s="143"/>
      <c r="Q549" s="144"/>
      <c r="R549" s="145"/>
    </row>
    <row r="550" spans="1:18">
      <c r="A550" s="137" t="str">
        <f t="shared" si="8"/>
        <v/>
      </c>
      <c r="B550" s="138"/>
      <c r="C550" s="141"/>
      <c r="D550" s="141"/>
      <c r="E550" s="140"/>
      <c r="F550" s="141"/>
      <c r="G550" s="141"/>
      <c r="H550" s="142"/>
      <c r="I550" s="142"/>
      <c r="J550" s="177"/>
      <c r="K550" s="177"/>
      <c r="L550" s="141" t="str">
        <f>IFERROR(VLOOKUP(J550,'TABELA DE DEFEITOS'!$A$4:$B$1048576,2,0),"")</f>
        <v/>
      </c>
      <c r="M550" s="141" t="str">
        <f>IFERROR(VLOOKUP(J550,'TABELA DE DEFEITOS'!$A$4:$I$1048576,9,0),"")</f>
        <v/>
      </c>
      <c r="N550" s="141"/>
      <c r="O550" s="143"/>
      <c r="P550" s="143"/>
      <c r="Q550" s="144"/>
      <c r="R550" s="145"/>
    </row>
    <row r="551" spans="1:18">
      <c r="A551" s="137" t="str">
        <f t="shared" si="8"/>
        <v/>
      </c>
      <c r="B551" s="138"/>
      <c r="C551" s="141"/>
      <c r="D551" s="141"/>
      <c r="E551" s="140"/>
      <c r="F551" s="141"/>
      <c r="G551" s="141"/>
      <c r="H551" s="142"/>
      <c r="I551" s="142"/>
      <c r="J551" s="177"/>
      <c r="K551" s="177"/>
      <c r="L551" s="141" t="str">
        <f>IFERROR(VLOOKUP(J551,'TABELA DE DEFEITOS'!$A$4:$B$1048576,2,0),"")</f>
        <v/>
      </c>
      <c r="M551" s="141" t="str">
        <f>IFERROR(VLOOKUP(J551,'TABELA DE DEFEITOS'!$A$4:$I$1048576,9,0),"")</f>
        <v/>
      </c>
      <c r="N551" s="141"/>
      <c r="O551" s="143"/>
      <c r="P551" s="143"/>
      <c r="Q551" s="144"/>
      <c r="R551" s="145"/>
    </row>
    <row r="552" spans="1:18">
      <c r="A552" s="137" t="str">
        <f t="shared" si="8"/>
        <v/>
      </c>
      <c r="B552" s="138"/>
      <c r="C552" s="141"/>
      <c r="D552" s="141"/>
      <c r="E552" s="140"/>
      <c r="F552" s="141"/>
      <c r="G552" s="141"/>
      <c r="H552" s="142"/>
      <c r="I552" s="142"/>
      <c r="J552" s="177"/>
      <c r="K552" s="177"/>
      <c r="L552" s="141" t="str">
        <f>IFERROR(VLOOKUP(J552,'TABELA DE DEFEITOS'!$A$4:$B$1048576,2,0),"")</f>
        <v/>
      </c>
      <c r="M552" s="141" t="str">
        <f>IFERROR(VLOOKUP(J552,'TABELA DE DEFEITOS'!$A$4:$I$1048576,9,0),"")</f>
        <v/>
      </c>
      <c r="N552" s="141"/>
      <c r="O552" s="143"/>
      <c r="P552" s="143"/>
      <c r="Q552" s="144"/>
      <c r="R552" s="145"/>
    </row>
    <row r="553" spans="1:18">
      <c r="A553" s="137" t="str">
        <f t="shared" si="8"/>
        <v/>
      </c>
      <c r="B553" s="138"/>
      <c r="C553" s="141"/>
      <c r="D553" s="141"/>
      <c r="E553" s="140"/>
      <c r="F553" s="141"/>
      <c r="G553" s="141"/>
      <c r="H553" s="142"/>
      <c r="I553" s="142"/>
      <c r="J553" s="177"/>
      <c r="K553" s="177"/>
      <c r="L553" s="141" t="str">
        <f>IFERROR(VLOOKUP(J553,'TABELA DE DEFEITOS'!$A$4:$B$1048576,2,0),"")</f>
        <v/>
      </c>
      <c r="M553" s="141" t="str">
        <f>IFERROR(VLOOKUP(J553,'TABELA DE DEFEITOS'!$A$4:$I$1048576,9,0),"")</f>
        <v/>
      </c>
      <c r="N553" s="141"/>
      <c r="O553" s="143"/>
      <c r="P553" s="143"/>
      <c r="Q553" s="144"/>
      <c r="R553" s="145"/>
    </row>
    <row r="554" spans="1:18">
      <c r="A554" s="137" t="str">
        <f t="shared" si="8"/>
        <v/>
      </c>
      <c r="B554" s="138"/>
      <c r="C554" s="141"/>
      <c r="D554" s="141"/>
      <c r="E554" s="140"/>
      <c r="F554" s="141"/>
      <c r="G554" s="141"/>
      <c r="H554" s="142"/>
      <c r="I554" s="142"/>
      <c r="J554" s="177"/>
      <c r="K554" s="177"/>
      <c r="L554" s="141" t="str">
        <f>IFERROR(VLOOKUP(J554,'TABELA DE DEFEITOS'!$A$4:$B$1048576,2,0),"")</f>
        <v/>
      </c>
      <c r="M554" s="141" t="str">
        <f>IFERROR(VLOOKUP(J554,'TABELA DE DEFEITOS'!$A$4:$I$1048576,9,0),"")</f>
        <v/>
      </c>
      <c r="N554" s="141"/>
      <c r="O554" s="143"/>
      <c r="P554" s="143"/>
      <c r="Q554" s="144"/>
      <c r="R554" s="145"/>
    </row>
    <row r="555" spans="1:18">
      <c r="A555" s="137" t="str">
        <f t="shared" si="8"/>
        <v/>
      </c>
      <c r="B555" s="138"/>
      <c r="C555" s="141"/>
      <c r="D555" s="141"/>
      <c r="E555" s="140"/>
      <c r="F555" s="141"/>
      <c r="G555" s="141"/>
      <c r="H555" s="142"/>
      <c r="I555" s="142"/>
      <c r="J555" s="177"/>
      <c r="K555" s="177"/>
      <c r="L555" s="141" t="str">
        <f>IFERROR(VLOOKUP(J555,'TABELA DE DEFEITOS'!$A$4:$B$1048576,2,0),"")</f>
        <v/>
      </c>
      <c r="M555" s="141" t="str">
        <f>IFERROR(VLOOKUP(J555,'TABELA DE DEFEITOS'!$A$4:$I$1048576,9,0),"")</f>
        <v/>
      </c>
      <c r="N555" s="141"/>
      <c r="O555" s="143"/>
      <c r="P555" s="143"/>
      <c r="Q555" s="144"/>
      <c r="R555" s="145"/>
    </row>
    <row r="556" spans="1:18">
      <c r="A556" s="137" t="str">
        <f t="shared" si="8"/>
        <v/>
      </c>
      <c r="B556" s="138"/>
      <c r="C556" s="141"/>
      <c r="D556" s="141"/>
      <c r="E556" s="140"/>
      <c r="F556" s="141"/>
      <c r="G556" s="141"/>
      <c r="H556" s="142"/>
      <c r="I556" s="142"/>
      <c r="J556" s="177"/>
      <c r="K556" s="177"/>
      <c r="L556" s="141" t="str">
        <f>IFERROR(VLOOKUP(J556,'TABELA DE DEFEITOS'!$A$4:$B$1048576,2,0),"")</f>
        <v/>
      </c>
      <c r="M556" s="141" t="str">
        <f>IFERROR(VLOOKUP(J556,'TABELA DE DEFEITOS'!$A$4:$I$1048576,9,0),"")</f>
        <v/>
      </c>
      <c r="N556" s="141"/>
      <c r="O556" s="143"/>
      <c r="P556" s="143"/>
      <c r="Q556" s="144"/>
      <c r="R556" s="145"/>
    </row>
    <row r="557" spans="1:18">
      <c r="A557" s="137" t="str">
        <f t="shared" si="8"/>
        <v/>
      </c>
      <c r="B557" s="138"/>
      <c r="C557" s="141"/>
      <c r="D557" s="141"/>
      <c r="E557" s="140"/>
      <c r="F557" s="141"/>
      <c r="G557" s="141"/>
      <c r="H557" s="142"/>
      <c r="I557" s="142"/>
      <c r="J557" s="177"/>
      <c r="K557" s="177"/>
      <c r="L557" s="141" t="str">
        <f>IFERROR(VLOOKUP(J557,'TABELA DE DEFEITOS'!$A$4:$B$1048576,2,0),"")</f>
        <v/>
      </c>
      <c r="M557" s="141" t="str">
        <f>IFERROR(VLOOKUP(J557,'TABELA DE DEFEITOS'!$A$4:$I$1048576,9,0),"")</f>
        <v/>
      </c>
      <c r="N557" s="141"/>
      <c r="O557" s="143"/>
      <c r="P557" s="143"/>
      <c r="Q557" s="144"/>
      <c r="R557" s="145"/>
    </row>
    <row r="558" spans="1:18">
      <c r="A558" s="137" t="str">
        <f t="shared" si="8"/>
        <v/>
      </c>
      <c r="B558" s="138"/>
      <c r="C558" s="141"/>
      <c r="D558" s="141"/>
      <c r="E558" s="140"/>
      <c r="F558" s="141"/>
      <c r="G558" s="141"/>
      <c r="H558" s="142"/>
      <c r="I558" s="142"/>
      <c r="J558" s="177"/>
      <c r="K558" s="177"/>
      <c r="L558" s="141" t="str">
        <f>IFERROR(VLOOKUP(J558,'TABELA DE DEFEITOS'!$A$4:$B$1048576,2,0),"")</f>
        <v/>
      </c>
      <c r="M558" s="141" t="str">
        <f>IFERROR(VLOOKUP(J558,'TABELA DE DEFEITOS'!$A$4:$I$1048576,9,0),"")</f>
        <v/>
      </c>
      <c r="N558" s="141"/>
      <c r="O558" s="143"/>
      <c r="P558" s="143"/>
      <c r="Q558" s="144"/>
      <c r="R558" s="145"/>
    </row>
    <row r="559" spans="1:18">
      <c r="A559" s="137" t="str">
        <f t="shared" si="8"/>
        <v/>
      </c>
      <c r="B559" s="138"/>
      <c r="C559" s="141"/>
      <c r="D559" s="141"/>
      <c r="E559" s="140"/>
      <c r="F559" s="141"/>
      <c r="G559" s="141"/>
      <c r="H559" s="142"/>
      <c r="I559" s="142"/>
      <c r="J559" s="177"/>
      <c r="K559" s="177"/>
      <c r="L559" s="141" t="str">
        <f>IFERROR(VLOOKUP(J559,'TABELA DE DEFEITOS'!$A$4:$B$1048576,2,0),"")</f>
        <v/>
      </c>
      <c r="M559" s="141" t="str">
        <f>IFERROR(VLOOKUP(J559,'TABELA DE DEFEITOS'!$A$4:$I$1048576,9,0),"")</f>
        <v/>
      </c>
      <c r="N559" s="141"/>
      <c r="O559" s="143"/>
      <c r="P559" s="143"/>
      <c r="Q559" s="144"/>
      <c r="R559" s="145"/>
    </row>
    <row r="560" spans="1:18">
      <c r="A560" s="137" t="str">
        <f t="shared" si="8"/>
        <v/>
      </c>
      <c r="B560" s="138"/>
      <c r="C560" s="141"/>
      <c r="D560" s="141"/>
      <c r="E560" s="140"/>
      <c r="F560" s="141"/>
      <c r="G560" s="141"/>
      <c r="H560" s="142"/>
      <c r="I560" s="142"/>
      <c r="J560" s="177"/>
      <c r="K560" s="177"/>
      <c r="L560" s="141" t="str">
        <f>IFERROR(VLOOKUP(J560,'TABELA DE DEFEITOS'!$A$4:$B$1048576,2,0),"")</f>
        <v/>
      </c>
      <c r="M560" s="141" t="str">
        <f>IFERROR(VLOOKUP(J560,'TABELA DE DEFEITOS'!$A$4:$I$1048576,9,0),"")</f>
        <v/>
      </c>
      <c r="N560" s="141"/>
      <c r="O560" s="143"/>
      <c r="P560" s="143"/>
      <c r="Q560" s="144"/>
      <c r="R560" s="145"/>
    </row>
    <row r="561" spans="1:18">
      <c r="A561" s="137" t="str">
        <f t="shared" si="8"/>
        <v/>
      </c>
      <c r="B561" s="138"/>
      <c r="C561" s="141"/>
      <c r="D561" s="141"/>
      <c r="E561" s="140"/>
      <c r="F561" s="141"/>
      <c r="G561" s="141"/>
      <c r="H561" s="142"/>
      <c r="I561" s="142"/>
      <c r="J561" s="177"/>
      <c r="K561" s="177"/>
      <c r="L561" s="141" t="str">
        <f>IFERROR(VLOOKUP(J561,'TABELA DE DEFEITOS'!$A$4:$B$1048576,2,0),"")</f>
        <v/>
      </c>
      <c r="M561" s="141" t="str">
        <f>IFERROR(VLOOKUP(J561,'TABELA DE DEFEITOS'!$A$4:$I$1048576,9,0),"")</f>
        <v/>
      </c>
      <c r="N561" s="141"/>
      <c r="O561" s="143"/>
      <c r="P561" s="143"/>
      <c r="Q561" s="144"/>
      <c r="R561" s="145"/>
    </row>
    <row r="562" spans="1:18">
      <c r="A562" s="137" t="str">
        <f t="shared" si="8"/>
        <v/>
      </c>
      <c r="B562" s="138"/>
      <c r="C562" s="141"/>
      <c r="D562" s="141"/>
      <c r="E562" s="140"/>
      <c r="F562" s="141"/>
      <c r="G562" s="141"/>
      <c r="H562" s="142"/>
      <c r="I562" s="142"/>
      <c r="J562" s="177"/>
      <c r="K562" s="177"/>
      <c r="L562" s="141" t="str">
        <f>IFERROR(VLOOKUP(J562,'TABELA DE DEFEITOS'!$A$4:$B$1048576,2,0),"")</f>
        <v/>
      </c>
      <c r="M562" s="141" t="str">
        <f>IFERROR(VLOOKUP(J562,'TABELA DE DEFEITOS'!$A$4:$I$1048576,9,0),"")</f>
        <v/>
      </c>
      <c r="N562" s="141"/>
      <c r="O562" s="143"/>
      <c r="P562" s="143"/>
      <c r="Q562" s="144"/>
      <c r="R562" s="145"/>
    </row>
    <row r="563" spans="1:18">
      <c r="A563" s="137" t="str">
        <f t="shared" si="8"/>
        <v/>
      </c>
      <c r="B563" s="138"/>
      <c r="C563" s="141"/>
      <c r="D563" s="141"/>
      <c r="E563" s="140"/>
      <c r="F563" s="141"/>
      <c r="G563" s="141"/>
      <c r="H563" s="142"/>
      <c r="I563" s="142"/>
      <c r="J563" s="177"/>
      <c r="K563" s="177"/>
      <c r="L563" s="141" t="str">
        <f>IFERROR(VLOOKUP(J563,'TABELA DE DEFEITOS'!$A$4:$B$1048576,2,0),"")</f>
        <v/>
      </c>
      <c r="M563" s="141" t="str">
        <f>IFERROR(VLOOKUP(J563,'TABELA DE DEFEITOS'!$A$4:$I$1048576,9,0),"")</f>
        <v/>
      </c>
      <c r="N563" s="141"/>
      <c r="O563" s="143"/>
      <c r="P563" s="143"/>
      <c r="Q563" s="144"/>
      <c r="R563" s="145"/>
    </row>
    <row r="564" spans="1:18">
      <c r="A564" s="137" t="str">
        <f t="shared" si="8"/>
        <v/>
      </c>
      <c r="B564" s="138"/>
      <c r="C564" s="141"/>
      <c r="D564" s="141"/>
      <c r="E564" s="140"/>
      <c r="F564" s="141"/>
      <c r="G564" s="141"/>
      <c r="H564" s="142"/>
      <c r="I564" s="142"/>
      <c r="J564" s="177"/>
      <c r="K564" s="177"/>
      <c r="L564" s="141" t="str">
        <f>IFERROR(VLOOKUP(J564,'TABELA DE DEFEITOS'!$A$4:$B$1048576,2,0),"")</f>
        <v/>
      </c>
      <c r="M564" s="141" t="str">
        <f>IFERROR(VLOOKUP(J564,'TABELA DE DEFEITOS'!$A$4:$I$1048576,9,0),"")</f>
        <v/>
      </c>
      <c r="N564" s="141"/>
      <c r="O564" s="143"/>
      <c r="P564" s="143"/>
      <c r="Q564" s="144"/>
      <c r="R564" s="145"/>
    </row>
    <row r="565" spans="1:18">
      <c r="A565" s="137" t="str">
        <f t="shared" si="8"/>
        <v/>
      </c>
      <c r="B565" s="138"/>
      <c r="C565" s="141"/>
      <c r="D565" s="141"/>
      <c r="E565" s="140"/>
      <c r="F565" s="141"/>
      <c r="G565" s="141"/>
      <c r="H565" s="142"/>
      <c r="I565" s="142"/>
      <c r="J565" s="177"/>
      <c r="K565" s="177"/>
      <c r="L565" s="141" t="str">
        <f>IFERROR(VLOOKUP(J565,'TABELA DE DEFEITOS'!$A$4:$B$1048576,2,0),"")</f>
        <v/>
      </c>
      <c r="M565" s="141" t="str">
        <f>IFERROR(VLOOKUP(J565,'TABELA DE DEFEITOS'!$A$4:$I$1048576,9,0),"")</f>
        <v/>
      </c>
      <c r="N565" s="141"/>
      <c r="O565" s="143"/>
      <c r="P565" s="143"/>
      <c r="Q565" s="144"/>
      <c r="R565" s="145"/>
    </row>
    <row r="566" spans="1:18">
      <c r="A566" s="137" t="str">
        <f t="shared" si="8"/>
        <v/>
      </c>
      <c r="B566" s="138"/>
      <c r="C566" s="141"/>
      <c r="D566" s="141"/>
      <c r="E566" s="140"/>
      <c r="F566" s="141"/>
      <c r="G566" s="141"/>
      <c r="H566" s="142"/>
      <c r="I566" s="142"/>
      <c r="J566" s="177"/>
      <c r="K566" s="177"/>
      <c r="L566" s="141" t="str">
        <f>IFERROR(VLOOKUP(J566,'TABELA DE DEFEITOS'!$A$4:$B$1048576,2,0),"")</f>
        <v/>
      </c>
      <c r="M566" s="141" t="str">
        <f>IFERROR(VLOOKUP(J566,'TABELA DE DEFEITOS'!$A$4:$I$1048576,9,0),"")</f>
        <v/>
      </c>
      <c r="N566" s="141"/>
      <c r="O566" s="143"/>
      <c r="P566" s="143"/>
      <c r="Q566" s="144"/>
      <c r="R566" s="145"/>
    </row>
    <row r="567" spans="1:18">
      <c r="A567" s="137" t="str">
        <f t="shared" si="8"/>
        <v/>
      </c>
      <c r="B567" s="138"/>
      <c r="C567" s="141"/>
      <c r="D567" s="141"/>
      <c r="E567" s="140"/>
      <c r="F567" s="141"/>
      <c r="G567" s="141"/>
      <c r="H567" s="142"/>
      <c r="I567" s="142"/>
      <c r="J567" s="177"/>
      <c r="K567" s="177"/>
      <c r="L567" s="141" t="str">
        <f>IFERROR(VLOOKUP(J567,'TABELA DE DEFEITOS'!$A$4:$B$1048576,2,0),"")</f>
        <v/>
      </c>
      <c r="M567" s="141" t="str">
        <f>IFERROR(VLOOKUP(J567,'TABELA DE DEFEITOS'!$A$4:$I$1048576,9,0),"")</f>
        <v/>
      </c>
      <c r="N567" s="141"/>
      <c r="O567" s="143"/>
      <c r="P567" s="143"/>
      <c r="Q567" s="144"/>
      <c r="R567" s="145"/>
    </row>
    <row r="568" spans="1:18">
      <c r="A568" s="137" t="str">
        <f t="shared" si="8"/>
        <v/>
      </c>
      <c r="B568" s="138"/>
      <c r="C568" s="141"/>
      <c r="D568" s="141"/>
      <c r="E568" s="140"/>
      <c r="F568" s="141"/>
      <c r="G568" s="141"/>
      <c r="H568" s="142"/>
      <c r="I568" s="142"/>
      <c r="J568" s="177"/>
      <c r="K568" s="177"/>
      <c r="L568" s="141" t="str">
        <f>IFERROR(VLOOKUP(J568,'TABELA DE DEFEITOS'!$A$4:$B$1048576,2,0),"")</f>
        <v/>
      </c>
      <c r="M568" s="141" t="str">
        <f>IFERROR(VLOOKUP(J568,'TABELA DE DEFEITOS'!$A$4:$I$1048576,9,0),"")</f>
        <v/>
      </c>
      <c r="N568" s="141"/>
      <c r="O568" s="143"/>
      <c r="P568" s="143"/>
      <c r="Q568" s="144"/>
      <c r="R568" s="145"/>
    </row>
    <row r="569" spans="1:18">
      <c r="A569" s="137" t="str">
        <f t="shared" si="8"/>
        <v/>
      </c>
      <c r="B569" s="138"/>
      <c r="C569" s="141"/>
      <c r="D569" s="141"/>
      <c r="E569" s="140"/>
      <c r="F569" s="141"/>
      <c r="G569" s="141"/>
      <c r="H569" s="142"/>
      <c r="I569" s="142"/>
      <c r="J569" s="177"/>
      <c r="K569" s="177"/>
      <c r="L569" s="141" t="str">
        <f>IFERROR(VLOOKUP(J569,'TABELA DE DEFEITOS'!$A$4:$B$1048576,2,0),"")</f>
        <v/>
      </c>
      <c r="M569" s="141" t="str">
        <f>IFERROR(VLOOKUP(J569,'TABELA DE DEFEITOS'!$A$4:$I$1048576,9,0),"")</f>
        <v/>
      </c>
      <c r="N569" s="141"/>
      <c r="O569" s="143"/>
      <c r="P569" s="143"/>
      <c r="Q569" s="144"/>
      <c r="R569" s="145"/>
    </row>
    <row r="570" spans="1:18">
      <c r="A570" s="137" t="str">
        <f t="shared" si="8"/>
        <v/>
      </c>
      <c r="B570" s="138"/>
      <c r="C570" s="141"/>
      <c r="D570" s="141"/>
      <c r="E570" s="140"/>
      <c r="F570" s="141"/>
      <c r="G570" s="141"/>
      <c r="H570" s="142"/>
      <c r="I570" s="142"/>
      <c r="J570" s="177"/>
      <c r="K570" s="177"/>
      <c r="L570" s="141" t="str">
        <f>IFERROR(VLOOKUP(J570,'TABELA DE DEFEITOS'!$A$4:$B$1048576,2,0),"")</f>
        <v/>
      </c>
      <c r="M570" s="141" t="str">
        <f>IFERROR(VLOOKUP(J570,'TABELA DE DEFEITOS'!$A$4:$I$1048576,9,0),"")</f>
        <v/>
      </c>
      <c r="N570" s="141"/>
      <c r="O570" s="143"/>
      <c r="P570" s="143"/>
      <c r="Q570" s="144"/>
      <c r="R570" s="145"/>
    </row>
    <row r="571" spans="1:18">
      <c r="A571" s="137" t="str">
        <f t="shared" si="8"/>
        <v/>
      </c>
      <c r="B571" s="138"/>
      <c r="C571" s="141"/>
      <c r="D571" s="141"/>
      <c r="E571" s="140"/>
      <c r="F571" s="141"/>
      <c r="G571" s="141"/>
      <c r="H571" s="142"/>
      <c r="I571" s="142"/>
      <c r="J571" s="177"/>
      <c r="K571" s="177"/>
      <c r="L571" s="141" t="str">
        <f>IFERROR(VLOOKUP(J571,'TABELA DE DEFEITOS'!$A$4:$B$1048576,2,0),"")</f>
        <v/>
      </c>
      <c r="M571" s="141" t="str">
        <f>IFERROR(VLOOKUP(J571,'TABELA DE DEFEITOS'!$A$4:$I$1048576,9,0),"")</f>
        <v/>
      </c>
      <c r="N571" s="141"/>
      <c r="O571" s="143"/>
      <c r="P571" s="143"/>
      <c r="Q571" s="144"/>
      <c r="R571" s="145"/>
    </row>
    <row r="572" spans="1:18">
      <c r="A572" s="137" t="str">
        <f t="shared" si="8"/>
        <v/>
      </c>
      <c r="B572" s="138"/>
      <c r="C572" s="141"/>
      <c r="D572" s="141"/>
      <c r="E572" s="140"/>
      <c r="F572" s="141"/>
      <c r="G572" s="141"/>
      <c r="H572" s="142"/>
      <c r="I572" s="142"/>
      <c r="J572" s="177"/>
      <c r="K572" s="177"/>
      <c r="L572" s="141" t="str">
        <f>IFERROR(VLOOKUP(J572,'TABELA DE DEFEITOS'!$A$4:$B$1048576,2,0),"")</f>
        <v/>
      </c>
      <c r="M572" s="141" t="str">
        <f>IFERROR(VLOOKUP(J572,'TABELA DE DEFEITOS'!$A$4:$I$1048576,9,0),"")</f>
        <v/>
      </c>
      <c r="N572" s="141"/>
      <c r="O572" s="143"/>
      <c r="P572" s="143"/>
      <c r="Q572" s="144"/>
      <c r="R572" s="145"/>
    </row>
    <row r="573" spans="1:18">
      <c r="A573" s="137" t="str">
        <f t="shared" si="8"/>
        <v/>
      </c>
      <c r="B573" s="138"/>
      <c r="C573" s="141"/>
      <c r="D573" s="141"/>
      <c r="E573" s="140"/>
      <c r="F573" s="141"/>
      <c r="G573" s="141"/>
      <c r="H573" s="142"/>
      <c r="I573" s="142"/>
      <c r="J573" s="177"/>
      <c r="K573" s="177"/>
      <c r="L573" s="141" t="str">
        <f>IFERROR(VLOOKUP(J573,'TABELA DE DEFEITOS'!$A$4:$B$1048576,2,0),"")</f>
        <v/>
      </c>
      <c r="M573" s="141" t="str">
        <f>IFERROR(VLOOKUP(J573,'TABELA DE DEFEITOS'!$A$4:$I$1048576,9,0),"")</f>
        <v/>
      </c>
      <c r="N573" s="141"/>
      <c r="O573" s="143"/>
      <c r="P573" s="143"/>
      <c r="Q573" s="144"/>
      <c r="R573" s="145"/>
    </row>
    <row r="574" spans="1:18">
      <c r="A574" s="137" t="str">
        <f t="shared" si="8"/>
        <v/>
      </c>
      <c r="B574" s="138"/>
      <c r="C574" s="141"/>
      <c r="D574" s="141"/>
      <c r="E574" s="140"/>
      <c r="F574" s="141"/>
      <c r="G574" s="141"/>
      <c r="H574" s="142"/>
      <c r="I574" s="142"/>
      <c r="J574" s="177"/>
      <c r="K574" s="177"/>
      <c r="L574" s="141" t="str">
        <f>IFERROR(VLOOKUP(J574,'TABELA DE DEFEITOS'!$A$4:$B$1048576,2,0),"")</f>
        <v/>
      </c>
      <c r="M574" s="141" t="str">
        <f>IFERROR(VLOOKUP(J574,'TABELA DE DEFEITOS'!$A$4:$I$1048576,9,0),"")</f>
        <v/>
      </c>
      <c r="N574" s="141"/>
      <c r="O574" s="143"/>
      <c r="P574" s="143"/>
      <c r="Q574" s="144"/>
      <c r="R574" s="145"/>
    </row>
    <row r="575" spans="1:18">
      <c r="A575" s="137" t="str">
        <f t="shared" si="8"/>
        <v/>
      </c>
      <c r="B575" s="138"/>
      <c r="C575" s="141"/>
      <c r="D575" s="141"/>
      <c r="E575" s="140"/>
      <c r="F575" s="141"/>
      <c r="G575" s="141"/>
      <c r="H575" s="142"/>
      <c r="I575" s="142"/>
      <c r="J575" s="177"/>
      <c r="K575" s="177"/>
      <c r="L575" s="141" t="str">
        <f>IFERROR(VLOOKUP(J575,'TABELA DE DEFEITOS'!$A$4:$B$1048576,2,0),"")</f>
        <v/>
      </c>
      <c r="M575" s="141" t="str">
        <f>IFERROR(VLOOKUP(J575,'TABELA DE DEFEITOS'!$A$4:$I$1048576,9,0),"")</f>
        <v/>
      </c>
      <c r="N575" s="141"/>
      <c r="O575" s="143"/>
      <c r="P575" s="143"/>
      <c r="Q575" s="144"/>
      <c r="R575" s="145"/>
    </row>
    <row r="576" spans="1:18">
      <c r="A576" s="137" t="str">
        <f t="shared" si="8"/>
        <v/>
      </c>
      <c r="B576" s="138"/>
      <c r="C576" s="141"/>
      <c r="D576" s="141"/>
      <c r="E576" s="140"/>
      <c r="F576" s="141"/>
      <c r="G576" s="141"/>
      <c r="H576" s="142"/>
      <c r="I576" s="142"/>
      <c r="J576" s="177"/>
      <c r="K576" s="177"/>
      <c r="L576" s="141" t="str">
        <f>IFERROR(VLOOKUP(J576,'TABELA DE DEFEITOS'!$A$4:$B$1048576,2,0),"")</f>
        <v/>
      </c>
      <c r="M576" s="141" t="str">
        <f>IFERROR(VLOOKUP(J576,'TABELA DE DEFEITOS'!$A$4:$I$1048576,9,0),"")</f>
        <v/>
      </c>
      <c r="N576" s="141"/>
      <c r="O576" s="143"/>
      <c r="P576" s="143"/>
      <c r="Q576" s="144"/>
      <c r="R576" s="145"/>
    </row>
    <row r="577" spans="1:18">
      <c r="A577" s="137" t="str">
        <f t="shared" si="8"/>
        <v/>
      </c>
      <c r="B577" s="138"/>
      <c r="C577" s="141"/>
      <c r="D577" s="141"/>
      <c r="E577" s="140"/>
      <c r="F577" s="141"/>
      <c r="G577" s="141"/>
      <c r="H577" s="142"/>
      <c r="I577" s="142"/>
      <c r="J577" s="177"/>
      <c r="K577" s="177"/>
      <c r="L577" s="141" t="str">
        <f>IFERROR(VLOOKUP(J577,'TABELA DE DEFEITOS'!$A$4:$B$1048576,2,0),"")</f>
        <v/>
      </c>
      <c r="M577" s="141" t="str">
        <f>IFERROR(VLOOKUP(J577,'TABELA DE DEFEITOS'!$A$4:$I$1048576,9,0),"")</f>
        <v/>
      </c>
      <c r="N577" s="141"/>
      <c r="O577" s="143"/>
      <c r="P577" s="143"/>
      <c r="Q577" s="144"/>
      <c r="R577" s="145"/>
    </row>
    <row r="578" spans="1:18">
      <c r="A578" s="137" t="str">
        <f t="shared" si="8"/>
        <v/>
      </c>
      <c r="B578" s="138"/>
      <c r="C578" s="141"/>
      <c r="D578" s="141"/>
      <c r="E578" s="140"/>
      <c r="F578" s="141"/>
      <c r="G578" s="141"/>
      <c r="H578" s="142"/>
      <c r="I578" s="142"/>
      <c r="J578" s="177"/>
      <c r="K578" s="177"/>
      <c r="L578" s="141" t="str">
        <f>IFERROR(VLOOKUP(J578,'TABELA DE DEFEITOS'!$A$4:$B$1048576,2,0),"")</f>
        <v/>
      </c>
      <c r="M578" s="141" t="str">
        <f>IFERROR(VLOOKUP(J578,'TABELA DE DEFEITOS'!$A$4:$I$1048576,9,0),"")</f>
        <v/>
      </c>
      <c r="N578" s="141"/>
      <c r="O578" s="143"/>
      <c r="P578" s="143"/>
      <c r="Q578" s="144"/>
      <c r="R578" s="145"/>
    </row>
    <row r="579" spans="1:18">
      <c r="A579" s="137" t="str">
        <f t="shared" si="8"/>
        <v/>
      </c>
      <c r="B579" s="138"/>
      <c r="C579" s="141"/>
      <c r="D579" s="141"/>
      <c r="E579" s="140"/>
      <c r="F579" s="141"/>
      <c r="G579" s="141"/>
      <c r="H579" s="142"/>
      <c r="I579" s="142"/>
      <c r="J579" s="177"/>
      <c r="K579" s="177"/>
      <c r="L579" s="141" t="str">
        <f>IFERROR(VLOOKUP(J579,'TABELA DE DEFEITOS'!$A$4:$B$1048576,2,0),"")</f>
        <v/>
      </c>
      <c r="M579" s="141" t="str">
        <f>IFERROR(VLOOKUP(J579,'TABELA DE DEFEITOS'!$A$4:$I$1048576,9,0),"")</f>
        <v/>
      </c>
      <c r="N579" s="141"/>
      <c r="O579" s="143"/>
      <c r="P579" s="143"/>
      <c r="Q579" s="144"/>
      <c r="R579" s="145"/>
    </row>
    <row r="580" spans="1:18">
      <c r="A580" s="137" t="str">
        <f t="shared" si="8"/>
        <v/>
      </c>
      <c r="B580" s="138"/>
      <c r="C580" s="141"/>
      <c r="D580" s="141"/>
      <c r="E580" s="140"/>
      <c r="F580" s="141"/>
      <c r="G580" s="141"/>
      <c r="H580" s="142"/>
      <c r="I580" s="142"/>
      <c r="J580" s="177"/>
      <c r="K580" s="177"/>
      <c r="L580" s="141" t="str">
        <f>IFERROR(VLOOKUP(J580,'TABELA DE DEFEITOS'!$A$4:$B$1048576,2,0),"")</f>
        <v/>
      </c>
      <c r="M580" s="141" t="str">
        <f>IFERROR(VLOOKUP(J580,'TABELA DE DEFEITOS'!$A$4:$I$1048576,9,0),"")</f>
        <v/>
      </c>
      <c r="N580" s="141"/>
      <c r="O580" s="143"/>
      <c r="P580" s="143"/>
      <c r="Q580" s="144"/>
      <c r="R580" s="145"/>
    </row>
    <row r="581" spans="1:18">
      <c r="A581" s="137" t="str">
        <f t="shared" si="8"/>
        <v/>
      </c>
      <c r="B581" s="138"/>
      <c r="C581" s="141"/>
      <c r="D581" s="141"/>
      <c r="E581" s="140"/>
      <c r="F581" s="141"/>
      <c r="G581" s="141"/>
      <c r="H581" s="142"/>
      <c r="I581" s="142"/>
      <c r="J581" s="177"/>
      <c r="K581" s="177"/>
      <c r="L581" s="141" t="str">
        <f>IFERROR(VLOOKUP(J581,'TABELA DE DEFEITOS'!$A$4:$B$1048576,2,0),"")</f>
        <v/>
      </c>
      <c r="M581" s="141" t="str">
        <f>IFERROR(VLOOKUP(J581,'TABELA DE DEFEITOS'!$A$4:$I$1048576,9,0),"")</f>
        <v/>
      </c>
      <c r="N581" s="141"/>
      <c r="O581" s="143"/>
      <c r="P581" s="143"/>
      <c r="Q581" s="144"/>
      <c r="R581" s="145"/>
    </row>
    <row r="582" spans="1:18">
      <c r="A582" s="137" t="str">
        <f t="shared" si="8"/>
        <v/>
      </c>
      <c r="B582" s="138"/>
      <c r="C582" s="141"/>
      <c r="D582" s="141"/>
      <c r="E582" s="140"/>
      <c r="F582" s="141"/>
      <c r="G582" s="141"/>
      <c r="H582" s="142"/>
      <c r="I582" s="142"/>
      <c r="J582" s="177"/>
      <c r="K582" s="177"/>
      <c r="L582" s="141" t="str">
        <f>IFERROR(VLOOKUP(J582,'TABELA DE DEFEITOS'!$A$4:$B$1048576,2,0),"")</f>
        <v/>
      </c>
      <c r="M582" s="141" t="str">
        <f>IFERROR(VLOOKUP(J582,'TABELA DE DEFEITOS'!$A$4:$I$1048576,9,0),"")</f>
        <v/>
      </c>
      <c r="N582" s="141"/>
      <c r="O582" s="143"/>
      <c r="P582" s="143"/>
      <c r="Q582" s="144"/>
      <c r="R582" s="145"/>
    </row>
    <row r="583" spans="1:18">
      <c r="A583" s="137" t="str">
        <f t="shared" si="8"/>
        <v/>
      </c>
      <c r="B583" s="138"/>
      <c r="C583" s="141"/>
      <c r="D583" s="141"/>
      <c r="E583" s="140"/>
      <c r="F583" s="141"/>
      <c r="G583" s="141"/>
      <c r="H583" s="142"/>
      <c r="I583" s="142"/>
      <c r="J583" s="177"/>
      <c r="K583" s="177"/>
      <c r="L583" s="141" t="str">
        <f>IFERROR(VLOOKUP(J583,'TABELA DE DEFEITOS'!$A$4:$B$1048576,2,0),"")</f>
        <v/>
      </c>
      <c r="M583" s="141" t="str">
        <f>IFERROR(VLOOKUP(J583,'TABELA DE DEFEITOS'!$A$4:$I$1048576,9,0),"")</f>
        <v/>
      </c>
      <c r="N583" s="141"/>
      <c r="O583" s="143"/>
      <c r="P583" s="143"/>
      <c r="Q583" s="144"/>
      <c r="R583" s="145"/>
    </row>
    <row r="584" spans="1:18">
      <c r="A584" s="137" t="str">
        <f t="shared" si="8"/>
        <v/>
      </c>
      <c r="B584" s="138"/>
      <c r="C584" s="141"/>
      <c r="D584" s="141"/>
      <c r="E584" s="140"/>
      <c r="F584" s="141"/>
      <c r="G584" s="141"/>
      <c r="H584" s="142"/>
      <c r="I584" s="142"/>
      <c r="J584" s="177"/>
      <c r="K584" s="177"/>
      <c r="L584" s="141" t="str">
        <f>IFERROR(VLOOKUP(J584,'TABELA DE DEFEITOS'!$A$4:$B$1048576,2,0),"")</f>
        <v/>
      </c>
      <c r="M584" s="141" t="str">
        <f>IFERROR(VLOOKUP(J584,'TABELA DE DEFEITOS'!$A$4:$I$1048576,9,0),"")</f>
        <v/>
      </c>
      <c r="N584" s="141"/>
      <c r="O584" s="143"/>
      <c r="P584" s="143"/>
      <c r="Q584" s="144"/>
      <c r="R584" s="145"/>
    </row>
    <row r="585" spans="1:18">
      <c r="A585" s="137" t="str">
        <f t="shared" si="8"/>
        <v/>
      </c>
      <c r="B585" s="138"/>
      <c r="C585" s="141"/>
      <c r="D585" s="141"/>
      <c r="E585" s="140"/>
      <c r="F585" s="141"/>
      <c r="G585" s="141"/>
      <c r="H585" s="142"/>
      <c r="I585" s="142"/>
      <c r="J585" s="177"/>
      <c r="K585" s="177"/>
      <c r="L585" s="141" t="str">
        <f>IFERROR(VLOOKUP(J585,'TABELA DE DEFEITOS'!$A$4:$B$1048576,2,0),"")</f>
        <v/>
      </c>
      <c r="M585" s="141" t="str">
        <f>IFERROR(VLOOKUP(J585,'TABELA DE DEFEITOS'!$A$4:$I$1048576,9,0),"")</f>
        <v/>
      </c>
      <c r="N585" s="141"/>
      <c r="O585" s="143"/>
      <c r="P585" s="143"/>
      <c r="Q585" s="144"/>
      <c r="R585" s="145"/>
    </row>
    <row r="586" spans="1:18">
      <c r="A586" s="137" t="str">
        <f t="shared" si="8"/>
        <v/>
      </c>
      <c r="B586" s="138"/>
      <c r="C586" s="141"/>
      <c r="D586" s="141"/>
      <c r="E586" s="140"/>
      <c r="F586" s="141"/>
      <c r="G586" s="141"/>
      <c r="H586" s="142"/>
      <c r="I586" s="142"/>
      <c r="J586" s="177"/>
      <c r="K586" s="177"/>
      <c r="L586" s="141" t="str">
        <f>IFERROR(VLOOKUP(J586,'TABELA DE DEFEITOS'!$A$4:$B$1048576,2,0),"")</f>
        <v/>
      </c>
      <c r="M586" s="141" t="str">
        <f>IFERROR(VLOOKUP(J586,'TABELA DE DEFEITOS'!$A$4:$I$1048576,9,0),"")</f>
        <v/>
      </c>
      <c r="N586" s="141"/>
      <c r="O586" s="143"/>
      <c r="P586" s="143"/>
      <c r="Q586" s="144"/>
      <c r="R586" s="145"/>
    </row>
    <row r="587" spans="1:18">
      <c r="A587" s="137" t="str">
        <f t="shared" si="8"/>
        <v/>
      </c>
      <c r="B587" s="138"/>
      <c r="C587" s="141"/>
      <c r="D587" s="141"/>
      <c r="E587" s="140"/>
      <c r="F587" s="141"/>
      <c r="G587" s="141"/>
      <c r="H587" s="142"/>
      <c r="I587" s="142"/>
      <c r="J587" s="177"/>
      <c r="K587" s="177"/>
      <c r="L587" s="141" t="str">
        <f>IFERROR(VLOOKUP(J587,'TABELA DE DEFEITOS'!$A$4:$B$1048576,2,0),"")</f>
        <v/>
      </c>
      <c r="M587" s="141" t="str">
        <f>IFERROR(VLOOKUP(J587,'TABELA DE DEFEITOS'!$A$4:$I$1048576,9,0),"")</f>
        <v/>
      </c>
      <c r="N587" s="141"/>
      <c r="O587" s="143"/>
      <c r="P587" s="143"/>
      <c r="Q587" s="144"/>
      <c r="R587" s="145"/>
    </row>
    <row r="588" spans="1:18">
      <c r="A588" s="137" t="str">
        <f t="shared" ref="A588:A651" si="9">IF(G588="","",A587+1)</f>
        <v/>
      </c>
      <c r="B588" s="138"/>
      <c r="C588" s="141"/>
      <c r="D588" s="141"/>
      <c r="E588" s="140"/>
      <c r="F588" s="141"/>
      <c r="G588" s="141"/>
      <c r="H588" s="142"/>
      <c r="I588" s="142"/>
      <c r="J588" s="177"/>
      <c r="K588" s="177"/>
      <c r="L588" s="141" t="str">
        <f>IFERROR(VLOOKUP(J588,'TABELA DE DEFEITOS'!$A$4:$B$1048576,2,0),"")</f>
        <v/>
      </c>
      <c r="M588" s="141" t="str">
        <f>IFERROR(VLOOKUP(J588,'TABELA DE DEFEITOS'!$A$4:$I$1048576,9,0),"")</f>
        <v/>
      </c>
      <c r="N588" s="141"/>
      <c r="O588" s="143"/>
      <c r="P588" s="143"/>
      <c r="Q588" s="144"/>
      <c r="R588" s="145"/>
    </row>
    <row r="589" spans="1:18">
      <c r="A589" s="137" t="str">
        <f t="shared" si="9"/>
        <v/>
      </c>
      <c r="B589" s="138"/>
      <c r="C589" s="141"/>
      <c r="D589" s="141"/>
      <c r="E589" s="140"/>
      <c r="F589" s="141"/>
      <c r="G589" s="141"/>
      <c r="H589" s="142"/>
      <c r="I589" s="142"/>
      <c r="J589" s="177"/>
      <c r="K589" s="177"/>
      <c r="L589" s="141" t="str">
        <f>IFERROR(VLOOKUP(J589,'TABELA DE DEFEITOS'!$A$4:$B$1048576,2,0),"")</f>
        <v/>
      </c>
      <c r="M589" s="141" t="str">
        <f>IFERROR(VLOOKUP(J589,'TABELA DE DEFEITOS'!$A$4:$I$1048576,9,0),"")</f>
        <v/>
      </c>
      <c r="N589" s="141"/>
      <c r="O589" s="143"/>
      <c r="P589" s="143"/>
      <c r="Q589" s="144"/>
      <c r="R589" s="145"/>
    </row>
    <row r="590" spans="1:18">
      <c r="A590" s="137" t="str">
        <f t="shared" si="9"/>
        <v/>
      </c>
      <c r="B590" s="138"/>
      <c r="C590" s="141"/>
      <c r="D590" s="141"/>
      <c r="E590" s="140"/>
      <c r="F590" s="141"/>
      <c r="G590" s="141"/>
      <c r="H590" s="142"/>
      <c r="I590" s="142"/>
      <c r="J590" s="177"/>
      <c r="K590" s="177"/>
      <c r="L590" s="141" t="str">
        <f>IFERROR(VLOOKUP(J590,'TABELA DE DEFEITOS'!$A$4:$B$1048576,2,0),"")</f>
        <v/>
      </c>
      <c r="M590" s="141" t="str">
        <f>IFERROR(VLOOKUP(J590,'TABELA DE DEFEITOS'!$A$4:$I$1048576,9,0),"")</f>
        <v/>
      </c>
      <c r="N590" s="141"/>
      <c r="O590" s="143"/>
      <c r="P590" s="143"/>
      <c r="Q590" s="144"/>
      <c r="R590" s="145"/>
    </row>
    <row r="591" spans="1:18">
      <c r="A591" s="137" t="str">
        <f t="shared" si="9"/>
        <v/>
      </c>
      <c r="B591" s="138"/>
      <c r="C591" s="141"/>
      <c r="D591" s="141"/>
      <c r="E591" s="140"/>
      <c r="F591" s="141"/>
      <c r="G591" s="141"/>
      <c r="H591" s="142"/>
      <c r="I591" s="142"/>
      <c r="J591" s="177"/>
      <c r="K591" s="177"/>
      <c r="L591" s="141" t="str">
        <f>IFERROR(VLOOKUP(J591,'TABELA DE DEFEITOS'!$A$4:$B$1048576,2,0),"")</f>
        <v/>
      </c>
      <c r="M591" s="141" t="str">
        <f>IFERROR(VLOOKUP(J591,'TABELA DE DEFEITOS'!$A$4:$I$1048576,9,0),"")</f>
        <v/>
      </c>
      <c r="N591" s="141"/>
      <c r="O591" s="143"/>
      <c r="P591" s="143"/>
      <c r="Q591" s="144"/>
      <c r="R591" s="145"/>
    </row>
    <row r="592" spans="1:18">
      <c r="A592" s="137" t="str">
        <f t="shared" si="9"/>
        <v/>
      </c>
      <c r="B592" s="138"/>
      <c r="C592" s="141"/>
      <c r="D592" s="141"/>
      <c r="E592" s="140"/>
      <c r="F592" s="141"/>
      <c r="G592" s="141"/>
      <c r="H592" s="142"/>
      <c r="I592" s="142"/>
      <c r="J592" s="177"/>
      <c r="K592" s="177"/>
      <c r="L592" s="141" t="str">
        <f>IFERROR(VLOOKUP(J592,'TABELA DE DEFEITOS'!$A$4:$B$1048576,2,0),"")</f>
        <v/>
      </c>
      <c r="M592" s="141" t="str">
        <f>IFERROR(VLOOKUP(J592,'TABELA DE DEFEITOS'!$A$4:$I$1048576,9,0),"")</f>
        <v/>
      </c>
      <c r="N592" s="141"/>
      <c r="O592" s="143"/>
      <c r="P592" s="143"/>
      <c r="Q592" s="144"/>
      <c r="R592" s="145"/>
    </row>
    <row r="593" spans="1:18">
      <c r="A593" s="137" t="str">
        <f t="shared" si="9"/>
        <v/>
      </c>
      <c r="B593" s="138"/>
      <c r="C593" s="141"/>
      <c r="D593" s="141"/>
      <c r="E593" s="140"/>
      <c r="F593" s="141"/>
      <c r="G593" s="141"/>
      <c r="H593" s="142"/>
      <c r="I593" s="142"/>
      <c r="J593" s="177"/>
      <c r="K593" s="177"/>
      <c r="L593" s="141" t="str">
        <f>IFERROR(VLOOKUP(J593,'TABELA DE DEFEITOS'!$A$4:$B$1048576,2,0),"")</f>
        <v/>
      </c>
      <c r="M593" s="141" t="str">
        <f>IFERROR(VLOOKUP(J593,'TABELA DE DEFEITOS'!$A$4:$I$1048576,9,0),"")</f>
        <v/>
      </c>
      <c r="N593" s="141"/>
      <c r="O593" s="143"/>
      <c r="P593" s="143"/>
      <c r="Q593" s="144"/>
      <c r="R593" s="145"/>
    </row>
    <row r="594" spans="1:18">
      <c r="A594" s="137" t="str">
        <f t="shared" si="9"/>
        <v/>
      </c>
      <c r="B594" s="138"/>
      <c r="C594" s="141"/>
      <c r="D594" s="141"/>
      <c r="E594" s="140"/>
      <c r="F594" s="141"/>
      <c r="G594" s="141"/>
      <c r="H594" s="142"/>
      <c r="I594" s="142"/>
      <c r="J594" s="177"/>
      <c r="K594" s="177"/>
      <c r="L594" s="141" t="str">
        <f>IFERROR(VLOOKUP(J594,'TABELA DE DEFEITOS'!$A$4:$B$1048576,2,0),"")</f>
        <v/>
      </c>
      <c r="M594" s="141" t="str">
        <f>IFERROR(VLOOKUP(J594,'TABELA DE DEFEITOS'!$A$4:$I$1048576,9,0),"")</f>
        <v/>
      </c>
      <c r="N594" s="141"/>
      <c r="O594" s="143"/>
      <c r="P594" s="143"/>
      <c r="Q594" s="144"/>
      <c r="R594" s="145"/>
    </row>
    <row r="595" spans="1:18">
      <c r="A595" s="137" t="str">
        <f t="shared" si="9"/>
        <v/>
      </c>
      <c r="B595" s="138"/>
      <c r="C595" s="141"/>
      <c r="D595" s="141"/>
      <c r="E595" s="140"/>
      <c r="F595" s="141"/>
      <c r="G595" s="141"/>
      <c r="H595" s="142"/>
      <c r="I595" s="142"/>
      <c r="J595" s="177"/>
      <c r="K595" s="177"/>
      <c r="L595" s="141" t="str">
        <f>IFERROR(VLOOKUP(J595,'TABELA DE DEFEITOS'!$A$4:$B$1048576,2,0),"")</f>
        <v/>
      </c>
      <c r="M595" s="141" t="str">
        <f>IFERROR(VLOOKUP(J595,'TABELA DE DEFEITOS'!$A$4:$I$1048576,9,0),"")</f>
        <v/>
      </c>
      <c r="N595" s="141"/>
      <c r="O595" s="143"/>
      <c r="P595" s="143"/>
      <c r="Q595" s="144"/>
      <c r="R595" s="145"/>
    </row>
    <row r="596" spans="1:18">
      <c r="A596" s="137" t="str">
        <f t="shared" si="9"/>
        <v/>
      </c>
      <c r="B596" s="138"/>
      <c r="C596" s="141"/>
      <c r="D596" s="141"/>
      <c r="E596" s="140"/>
      <c r="F596" s="141"/>
      <c r="G596" s="141"/>
      <c r="H596" s="142"/>
      <c r="I596" s="142"/>
      <c r="J596" s="177"/>
      <c r="K596" s="177"/>
      <c r="L596" s="141" t="str">
        <f>IFERROR(VLOOKUP(J596,'TABELA DE DEFEITOS'!$A$4:$B$1048576,2,0),"")</f>
        <v/>
      </c>
      <c r="M596" s="141" t="str">
        <f>IFERROR(VLOOKUP(J596,'TABELA DE DEFEITOS'!$A$4:$I$1048576,9,0),"")</f>
        <v/>
      </c>
      <c r="N596" s="141"/>
      <c r="O596" s="143"/>
      <c r="P596" s="143"/>
      <c r="Q596" s="144"/>
      <c r="R596" s="145"/>
    </row>
    <row r="597" spans="1:18">
      <c r="A597" s="137" t="str">
        <f t="shared" si="9"/>
        <v/>
      </c>
      <c r="B597" s="138"/>
      <c r="C597" s="141"/>
      <c r="D597" s="141"/>
      <c r="E597" s="140"/>
      <c r="F597" s="141"/>
      <c r="G597" s="141"/>
      <c r="H597" s="142"/>
      <c r="I597" s="142"/>
      <c r="J597" s="177"/>
      <c r="K597" s="177"/>
      <c r="L597" s="141" t="str">
        <f>IFERROR(VLOOKUP(J597,'TABELA DE DEFEITOS'!$A$4:$B$1048576,2,0),"")</f>
        <v/>
      </c>
      <c r="M597" s="141" t="str">
        <f>IFERROR(VLOOKUP(J597,'TABELA DE DEFEITOS'!$A$4:$I$1048576,9,0),"")</f>
        <v/>
      </c>
      <c r="N597" s="141"/>
      <c r="O597" s="143"/>
      <c r="P597" s="143"/>
      <c r="Q597" s="144"/>
      <c r="R597" s="145"/>
    </row>
    <row r="598" spans="1:18">
      <c r="A598" s="137" t="str">
        <f t="shared" si="9"/>
        <v/>
      </c>
      <c r="B598" s="138"/>
      <c r="C598" s="141"/>
      <c r="D598" s="141"/>
      <c r="E598" s="140"/>
      <c r="F598" s="141"/>
      <c r="G598" s="141"/>
      <c r="H598" s="142"/>
      <c r="I598" s="142"/>
      <c r="J598" s="177"/>
      <c r="K598" s="177"/>
      <c r="L598" s="141" t="str">
        <f>IFERROR(VLOOKUP(J598,'TABELA DE DEFEITOS'!$A$4:$B$1048576,2,0),"")</f>
        <v/>
      </c>
      <c r="M598" s="141" t="str">
        <f>IFERROR(VLOOKUP(J598,'TABELA DE DEFEITOS'!$A$4:$I$1048576,9,0),"")</f>
        <v/>
      </c>
      <c r="N598" s="141"/>
      <c r="O598" s="143"/>
      <c r="P598" s="143"/>
      <c r="Q598" s="144"/>
      <c r="R598" s="145"/>
    </row>
    <row r="599" spans="1:18">
      <c r="A599" s="137" t="str">
        <f t="shared" si="9"/>
        <v/>
      </c>
      <c r="B599" s="138"/>
      <c r="C599" s="141"/>
      <c r="D599" s="141"/>
      <c r="E599" s="140"/>
      <c r="F599" s="141"/>
      <c r="G599" s="141"/>
      <c r="H599" s="142"/>
      <c r="I599" s="142"/>
      <c r="J599" s="177"/>
      <c r="K599" s="177"/>
      <c r="L599" s="141" t="str">
        <f>IFERROR(VLOOKUP(J599,'TABELA DE DEFEITOS'!$A$4:$B$1048576,2,0),"")</f>
        <v/>
      </c>
      <c r="M599" s="141" t="str">
        <f>IFERROR(VLOOKUP(J599,'TABELA DE DEFEITOS'!$A$4:$I$1048576,9,0),"")</f>
        <v/>
      </c>
      <c r="N599" s="141"/>
      <c r="O599" s="143"/>
      <c r="P599" s="143"/>
      <c r="Q599" s="144"/>
      <c r="R599" s="145"/>
    </row>
    <row r="600" spans="1:18">
      <c r="A600" s="137" t="str">
        <f t="shared" si="9"/>
        <v/>
      </c>
      <c r="B600" s="138"/>
      <c r="C600" s="141"/>
      <c r="D600" s="141"/>
      <c r="E600" s="140"/>
      <c r="F600" s="141"/>
      <c r="G600" s="141"/>
      <c r="H600" s="142"/>
      <c r="I600" s="142"/>
      <c r="J600" s="177"/>
      <c r="K600" s="177"/>
      <c r="L600" s="141" t="str">
        <f>IFERROR(VLOOKUP(J600,'TABELA DE DEFEITOS'!$A$4:$B$1048576,2,0),"")</f>
        <v/>
      </c>
      <c r="M600" s="141" t="str">
        <f>IFERROR(VLOOKUP(J600,'TABELA DE DEFEITOS'!$A$4:$I$1048576,9,0),"")</f>
        <v/>
      </c>
      <c r="N600" s="141"/>
      <c r="O600" s="143"/>
      <c r="P600" s="143"/>
      <c r="Q600" s="144"/>
      <c r="R600" s="145"/>
    </row>
    <row r="601" spans="1:18">
      <c r="A601" s="137" t="str">
        <f t="shared" si="9"/>
        <v/>
      </c>
      <c r="B601" s="138"/>
      <c r="C601" s="141"/>
      <c r="D601" s="141"/>
      <c r="E601" s="140"/>
      <c r="F601" s="141"/>
      <c r="G601" s="141"/>
      <c r="H601" s="142"/>
      <c r="I601" s="142"/>
      <c r="J601" s="177"/>
      <c r="K601" s="177"/>
      <c r="L601" s="141" t="str">
        <f>IFERROR(VLOOKUP(J601,'TABELA DE DEFEITOS'!$A$4:$B$1048576,2,0),"")</f>
        <v/>
      </c>
      <c r="M601" s="141" t="str">
        <f>IFERROR(VLOOKUP(J601,'TABELA DE DEFEITOS'!$A$4:$I$1048576,9,0),"")</f>
        <v/>
      </c>
      <c r="N601" s="141"/>
      <c r="O601" s="143"/>
      <c r="P601" s="143"/>
      <c r="Q601" s="144"/>
      <c r="R601" s="145"/>
    </row>
    <row r="602" spans="1:18">
      <c r="A602" s="137" t="str">
        <f t="shared" si="9"/>
        <v/>
      </c>
      <c r="B602" s="138"/>
      <c r="C602" s="141"/>
      <c r="D602" s="141"/>
      <c r="E602" s="140"/>
      <c r="F602" s="141"/>
      <c r="G602" s="141"/>
      <c r="H602" s="142"/>
      <c r="I602" s="142"/>
      <c r="J602" s="177"/>
      <c r="K602" s="177"/>
      <c r="L602" s="141" t="str">
        <f>IFERROR(VLOOKUP(J602,'TABELA DE DEFEITOS'!$A$4:$B$1048576,2,0),"")</f>
        <v/>
      </c>
      <c r="M602" s="141" t="str">
        <f>IFERROR(VLOOKUP(J602,'TABELA DE DEFEITOS'!$A$4:$I$1048576,9,0),"")</f>
        <v/>
      </c>
      <c r="N602" s="141"/>
      <c r="O602" s="143"/>
      <c r="P602" s="143"/>
      <c r="Q602" s="144"/>
      <c r="R602" s="145"/>
    </row>
    <row r="603" spans="1:18">
      <c r="A603" s="137" t="str">
        <f t="shared" si="9"/>
        <v/>
      </c>
      <c r="B603" s="138"/>
      <c r="C603" s="141"/>
      <c r="D603" s="141"/>
      <c r="E603" s="140"/>
      <c r="F603" s="141"/>
      <c r="G603" s="141"/>
      <c r="H603" s="142"/>
      <c r="I603" s="142"/>
      <c r="J603" s="177"/>
      <c r="K603" s="177"/>
      <c r="L603" s="141" t="str">
        <f>IFERROR(VLOOKUP(J603,'TABELA DE DEFEITOS'!$A$4:$B$1048576,2,0),"")</f>
        <v/>
      </c>
      <c r="M603" s="141" t="str">
        <f>IFERROR(VLOOKUP(J603,'TABELA DE DEFEITOS'!$A$4:$I$1048576,9,0),"")</f>
        <v/>
      </c>
      <c r="N603" s="141"/>
      <c r="O603" s="143"/>
      <c r="P603" s="143"/>
      <c r="Q603" s="144"/>
      <c r="R603" s="145"/>
    </row>
    <row r="604" spans="1:18">
      <c r="A604" s="137" t="str">
        <f t="shared" si="9"/>
        <v/>
      </c>
      <c r="B604" s="138"/>
      <c r="C604" s="141"/>
      <c r="D604" s="141"/>
      <c r="E604" s="140"/>
      <c r="F604" s="141"/>
      <c r="G604" s="141"/>
      <c r="H604" s="142"/>
      <c r="I604" s="142"/>
      <c r="J604" s="177"/>
      <c r="K604" s="177"/>
      <c r="L604" s="141" t="str">
        <f>IFERROR(VLOOKUP(J604,'TABELA DE DEFEITOS'!$A$4:$B$1048576,2,0),"")</f>
        <v/>
      </c>
      <c r="M604" s="141" t="str">
        <f>IFERROR(VLOOKUP(J604,'TABELA DE DEFEITOS'!$A$4:$I$1048576,9,0),"")</f>
        <v/>
      </c>
      <c r="N604" s="141"/>
      <c r="O604" s="143"/>
      <c r="P604" s="143"/>
      <c r="Q604" s="144"/>
      <c r="R604" s="145"/>
    </row>
    <row r="605" spans="1:18">
      <c r="A605" s="137" t="str">
        <f t="shared" si="9"/>
        <v/>
      </c>
      <c r="B605" s="138"/>
      <c r="C605" s="141"/>
      <c r="D605" s="141"/>
      <c r="E605" s="140"/>
      <c r="F605" s="141"/>
      <c r="G605" s="141"/>
      <c r="H605" s="142"/>
      <c r="I605" s="142"/>
      <c r="J605" s="177"/>
      <c r="K605" s="177"/>
      <c r="L605" s="141" t="str">
        <f>IFERROR(VLOOKUP(J605,'TABELA DE DEFEITOS'!$A$4:$B$1048576,2,0),"")</f>
        <v/>
      </c>
      <c r="M605" s="141" t="str">
        <f>IFERROR(VLOOKUP(J605,'TABELA DE DEFEITOS'!$A$4:$I$1048576,9,0),"")</f>
        <v/>
      </c>
      <c r="N605" s="141"/>
      <c r="O605" s="143"/>
      <c r="P605" s="143"/>
      <c r="Q605" s="144"/>
      <c r="R605" s="145"/>
    </row>
    <row r="606" spans="1:18">
      <c r="A606" s="137" t="str">
        <f t="shared" si="9"/>
        <v/>
      </c>
      <c r="B606" s="138"/>
      <c r="C606" s="141"/>
      <c r="D606" s="141"/>
      <c r="E606" s="140"/>
      <c r="F606" s="141"/>
      <c r="G606" s="141"/>
      <c r="H606" s="142"/>
      <c r="I606" s="142"/>
      <c r="J606" s="177"/>
      <c r="K606" s="177"/>
      <c r="L606" s="141" t="str">
        <f>IFERROR(VLOOKUP(J606,'TABELA DE DEFEITOS'!$A$4:$B$1048576,2,0),"")</f>
        <v/>
      </c>
      <c r="M606" s="141" t="str">
        <f>IFERROR(VLOOKUP(J606,'TABELA DE DEFEITOS'!$A$4:$I$1048576,9,0),"")</f>
        <v/>
      </c>
      <c r="N606" s="141"/>
      <c r="O606" s="143"/>
      <c r="P606" s="143"/>
      <c r="Q606" s="144"/>
      <c r="R606" s="145"/>
    </row>
    <row r="607" spans="1:18">
      <c r="A607" s="137" t="str">
        <f t="shared" si="9"/>
        <v/>
      </c>
      <c r="B607" s="138"/>
      <c r="C607" s="141"/>
      <c r="D607" s="141"/>
      <c r="E607" s="140"/>
      <c r="F607" s="141"/>
      <c r="G607" s="141"/>
      <c r="H607" s="142"/>
      <c r="I607" s="142"/>
      <c r="J607" s="177"/>
      <c r="K607" s="177"/>
      <c r="L607" s="141" t="str">
        <f>IFERROR(VLOOKUP(J607,'TABELA DE DEFEITOS'!$A$4:$B$1048576,2,0),"")</f>
        <v/>
      </c>
      <c r="M607" s="141" t="str">
        <f>IFERROR(VLOOKUP(J607,'TABELA DE DEFEITOS'!$A$4:$I$1048576,9,0),"")</f>
        <v/>
      </c>
      <c r="N607" s="141"/>
      <c r="O607" s="143"/>
      <c r="P607" s="143"/>
      <c r="Q607" s="144"/>
      <c r="R607" s="145"/>
    </row>
    <row r="608" spans="1:18">
      <c r="A608" s="137" t="str">
        <f t="shared" si="9"/>
        <v/>
      </c>
      <c r="B608" s="138"/>
      <c r="C608" s="141"/>
      <c r="D608" s="141"/>
      <c r="E608" s="140"/>
      <c r="F608" s="141"/>
      <c r="G608" s="141"/>
      <c r="H608" s="142"/>
      <c r="I608" s="142"/>
      <c r="J608" s="177"/>
      <c r="K608" s="177"/>
      <c r="L608" s="141" t="str">
        <f>IFERROR(VLOOKUP(J608,'TABELA DE DEFEITOS'!$A$4:$B$1048576,2,0),"")</f>
        <v/>
      </c>
      <c r="M608" s="141" t="str">
        <f>IFERROR(VLOOKUP(J608,'TABELA DE DEFEITOS'!$A$4:$I$1048576,9,0),"")</f>
        <v/>
      </c>
      <c r="N608" s="141"/>
      <c r="O608" s="143"/>
      <c r="P608" s="143"/>
      <c r="Q608" s="144"/>
      <c r="R608" s="145"/>
    </row>
    <row r="609" spans="1:18">
      <c r="A609" s="137" t="str">
        <f t="shared" si="9"/>
        <v/>
      </c>
      <c r="B609" s="138"/>
      <c r="C609" s="141"/>
      <c r="D609" s="141"/>
      <c r="E609" s="140"/>
      <c r="F609" s="141"/>
      <c r="G609" s="141"/>
      <c r="H609" s="142"/>
      <c r="I609" s="142"/>
      <c r="J609" s="177"/>
      <c r="K609" s="177"/>
      <c r="L609" s="141" t="str">
        <f>IFERROR(VLOOKUP(J609,'TABELA DE DEFEITOS'!$A$4:$B$1048576,2,0),"")</f>
        <v/>
      </c>
      <c r="M609" s="141" t="str">
        <f>IFERROR(VLOOKUP(J609,'TABELA DE DEFEITOS'!$A$4:$I$1048576,9,0),"")</f>
        <v/>
      </c>
      <c r="N609" s="141"/>
      <c r="O609" s="143"/>
      <c r="P609" s="143"/>
      <c r="Q609" s="144"/>
      <c r="R609" s="145"/>
    </row>
    <row r="610" spans="1:18">
      <c r="A610" s="137" t="str">
        <f t="shared" si="9"/>
        <v/>
      </c>
      <c r="B610" s="138"/>
      <c r="C610" s="141"/>
      <c r="D610" s="141"/>
      <c r="E610" s="140"/>
      <c r="F610" s="141"/>
      <c r="G610" s="141"/>
      <c r="H610" s="142"/>
      <c r="I610" s="142"/>
      <c r="J610" s="177"/>
      <c r="K610" s="177"/>
      <c r="L610" s="141" t="str">
        <f>IFERROR(VLOOKUP(J610,'TABELA DE DEFEITOS'!$A$4:$B$1048576,2,0),"")</f>
        <v/>
      </c>
      <c r="M610" s="141" t="str">
        <f>IFERROR(VLOOKUP(J610,'TABELA DE DEFEITOS'!$A$4:$I$1048576,9,0),"")</f>
        <v/>
      </c>
      <c r="N610" s="141"/>
      <c r="O610" s="143"/>
      <c r="P610" s="143"/>
      <c r="Q610" s="144"/>
      <c r="R610" s="145"/>
    </row>
    <row r="611" spans="1:18">
      <c r="A611" s="137" t="str">
        <f t="shared" si="9"/>
        <v/>
      </c>
      <c r="B611" s="138"/>
      <c r="C611" s="141"/>
      <c r="D611" s="141"/>
      <c r="E611" s="140"/>
      <c r="F611" s="141"/>
      <c r="G611" s="141"/>
      <c r="H611" s="142"/>
      <c r="I611" s="142"/>
      <c r="J611" s="177"/>
      <c r="K611" s="177"/>
      <c r="L611" s="141" t="str">
        <f>IFERROR(VLOOKUP(J611,'TABELA DE DEFEITOS'!$A$4:$B$1048576,2,0),"")</f>
        <v/>
      </c>
      <c r="M611" s="141" t="str">
        <f>IFERROR(VLOOKUP(J611,'TABELA DE DEFEITOS'!$A$4:$I$1048576,9,0),"")</f>
        <v/>
      </c>
      <c r="N611" s="141"/>
      <c r="O611" s="143"/>
      <c r="P611" s="143"/>
      <c r="Q611" s="144"/>
      <c r="R611" s="145"/>
    </row>
    <row r="612" spans="1:18">
      <c r="A612" s="137" t="str">
        <f t="shared" si="9"/>
        <v/>
      </c>
      <c r="B612" s="138"/>
      <c r="C612" s="141"/>
      <c r="D612" s="141"/>
      <c r="E612" s="140"/>
      <c r="F612" s="141"/>
      <c r="G612" s="141"/>
      <c r="H612" s="142"/>
      <c r="I612" s="142"/>
      <c r="J612" s="177"/>
      <c r="K612" s="177"/>
      <c r="L612" s="141" t="str">
        <f>IFERROR(VLOOKUP(J612,'TABELA DE DEFEITOS'!$A$4:$B$1048576,2,0),"")</f>
        <v/>
      </c>
      <c r="M612" s="141" t="str">
        <f>IFERROR(VLOOKUP(J612,'TABELA DE DEFEITOS'!$A$4:$I$1048576,9,0),"")</f>
        <v/>
      </c>
      <c r="N612" s="141"/>
      <c r="O612" s="143"/>
      <c r="P612" s="143"/>
      <c r="Q612" s="144"/>
      <c r="R612" s="145"/>
    </row>
    <row r="613" spans="1:18">
      <c r="A613" s="137" t="str">
        <f t="shared" si="9"/>
        <v/>
      </c>
      <c r="B613" s="138"/>
      <c r="C613" s="141"/>
      <c r="D613" s="141"/>
      <c r="E613" s="140"/>
      <c r="F613" s="141"/>
      <c r="G613" s="141"/>
      <c r="H613" s="142"/>
      <c r="I613" s="142"/>
      <c r="J613" s="177"/>
      <c r="K613" s="177"/>
      <c r="L613" s="141" t="str">
        <f>IFERROR(VLOOKUP(J613,'TABELA DE DEFEITOS'!$A$4:$B$1048576,2,0),"")</f>
        <v/>
      </c>
      <c r="M613" s="141" t="str">
        <f>IFERROR(VLOOKUP(J613,'TABELA DE DEFEITOS'!$A$4:$I$1048576,9,0),"")</f>
        <v/>
      </c>
      <c r="N613" s="141"/>
      <c r="O613" s="143"/>
      <c r="P613" s="143"/>
      <c r="Q613" s="144"/>
      <c r="R613" s="145"/>
    </row>
    <row r="614" spans="1:18">
      <c r="A614" s="137" t="str">
        <f t="shared" si="9"/>
        <v/>
      </c>
      <c r="B614" s="138"/>
      <c r="C614" s="141"/>
      <c r="D614" s="141"/>
      <c r="E614" s="140"/>
      <c r="F614" s="141"/>
      <c r="G614" s="141"/>
      <c r="H614" s="142"/>
      <c r="I614" s="142"/>
      <c r="J614" s="177"/>
      <c r="K614" s="177"/>
      <c r="L614" s="141" t="str">
        <f>IFERROR(VLOOKUP(J614,'TABELA DE DEFEITOS'!$A$4:$B$1048576,2,0),"")</f>
        <v/>
      </c>
      <c r="M614" s="141" t="str">
        <f>IFERROR(VLOOKUP(J614,'TABELA DE DEFEITOS'!$A$4:$I$1048576,9,0),"")</f>
        <v/>
      </c>
      <c r="N614" s="141"/>
      <c r="O614" s="143"/>
      <c r="P614" s="143"/>
      <c r="Q614" s="144"/>
      <c r="R614" s="145"/>
    </row>
    <row r="615" spans="1:18">
      <c r="A615" s="137" t="str">
        <f t="shared" si="9"/>
        <v/>
      </c>
      <c r="B615" s="138"/>
      <c r="C615" s="141"/>
      <c r="D615" s="141"/>
      <c r="E615" s="140"/>
      <c r="F615" s="141"/>
      <c r="G615" s="141"/>
      <c r="H615" s="142"/>
      <c r="I615" s="142"/>
      <c r="J615" s="177"/>
      <c r="K615" s="177"/>
      <c r="L615" s="141" t="str">
        <f>IFERROR(VLOOKUP(J615,'TABELA DE DEFEITOS'!$A$4:$B$1048576,2,0),"")</f>
        <v/>
      </c>
      <c r="M615" s="141" t="str">
        <f>IFERROR(VLOOKUP(J615,'TABELA DE DEFEITOS'!$A$4:$I$1048576,9,0),"")</f>
        <v/>
      </c>
      <c r="N615" s="141"/>
      <c r="O615" s="143"/>
      <c r="P615" s="143"/>
      <c r="Q615" s="144"/>
      <c r="R615" s="145"/>
    </row>
    <row r="616" spans="1:18">
      <c r="A616" s="137" t="str">
        <f t="shared" si="9"/>
        <v/>
      </c>
      <c r="B616" s="138"/>
      <c r="C616" s="141"/>
      <c r="D616" s="141"/>
      <c r="E616" s="140"/>
      <c r="F616" s="141"/>
      <c r="G616" s="141"/>
      <c r="H616" s="142"/>
      <c r="I616" s="142"/>
      <c r="J616" s="177"/>
      <c r="K616" s="177"/>
      <c r="L616" s="141" t="str">
        <f>IFERROR(VLOOKUP(J616,'TABELA DE DEFEITOS'!$A$4:$B$1048576,2,0),"")</f>
        <v/>
      </c>
      <c r="M616" s="141" t="str">
        <f>IFERROR(VLOOKUP(J616,'TABELA DE DEFEITOS'!$A$4:$I$1048576,9,0),"")</f>
        <v/>
      </c>
      <c r="N616" s="141"/>
      <c r="O616" s="143"/>
      <c r="P616" s="143"/>
      <c r="Q616" s="144"/>
      <c r="R616" s="145"/>
    </row>
    <row r="617" spans="1:18">
      <c r="A617" s="137" t="str">
        <f t="shared" si="9"/>
        <v/>
      </c>
      <c r="B617" s="138"/>
      <c r="C617" s="141"/>
      <c r="D617" s="141"/>
      <c r="E617" s="140"/>
      <c r="F617" s="141"/>
      <c r="G617" s="141"/>
      <c r="H617" s="142"/>
      <c r="I617" s="142"/>
      <c r="J617" s="177"/>
      <c r="K617" s="177"/>
      <c r="L617" s="141" t="str">
        <f>IFERROR(VLOOKUP(J617,'TABELA DE DEFEITOS'!$A$4:$B$1048576,2,0),"")</f>
        <v/>
      </c>
      <c r="M617" s="141" t="str">
        <f>IFERROR(VLOOKUP(J617,'TABELA DE DEFEITOS'!$A$4:$I$1048576,9,0),"")</f>
        <v/>
      </c>
      <c r="N617" s="141"/>
      <c r="O617" s="143"/>
      <c r="P617" s="143"/>
      <c r="Q617" s="144"/>
      <c r="R617" s="145"/>
    </row>
    <row r="618" spans="1:18">
      <c r="A618" s="137" t="str">
        <f t="shared" si="9"/>
        <v/>
      </c>
      <c r="B618" s="138"/>
      <c r="C618" s="141"/>
      <c r="D618" s="141"/>
      <c r="E618" s="140"/>
      <c r="F618" s="141"/>
      <c r="G618" s="141"/>
      <c r="H618" s="142"/>
      <c r="I618" s="142"/>
      <c r="J618" s="177"/>
      <c r="K618" s="177"/>
      <c r="L618" s="141" t="str">
        <f>IFERROR(VLOOKUP(J618,'TABELA DE DEFEITOS'!$A$4:$B$1048576,2,0),"")</f>
        <v/>
      </c>
      <c r="M618" s="141" t="str">
        <f>IFERROR(VLOOKUP(J618,'TABELA DE DEFEITOS'!$A$4:$I$1048576,9,0),"")</f>
        <v/>
      </c>
      <c r="N618" s="141"/>
      <c r="O618" s="143"/>
      <c r="P618" s="143"/>
      <c r="Q618" s="144"/>
      <c r="R618" s="145"/>
    </row>
    <row r="619" spans="1:18">
      <c r="A619" s="137" t="str">
        <f t="shared" si="9"/>
        <v/>
      </c>
      <c r="B619" s="138"/>
      <c r="C619" s="141"/>
      <c r="D619" s="141"/>
      <c r="E619" s="140"/>
      <c r="F619" s="141"/>
      <c r="G619" s="141"/>
      <c r="H619" s="142"/>
      <c r="I619" s="142"/>
      <c r="J619" s="177"/>
      <c r="K619" s="177"/>
      <c r="L619" s="141" t="str">
        <f>IFERROR(VLOOKUP(J619,'TABELA DE DEFEITOS'!$A$4:$B$1048576,2,0),"")</f>
        <v/>
      </c>
      <c r="M619" s="141" t="str">
        <f>IFERROR(VLOOKUP(J619,'TABELA DE DEFEITOS'!$A$4:$I$1048576,9,0),"")</f>
        <v/>
      </c>
      <c r="N619" s="141"/>
      <c r="O619" s="143"/>
      <c r="P619" s="143"/>
      <c r="Q619" s="144"/>
      <c r="R619" s="145"/>
    </row>
    <row r="620" spans="1:18">
      <c r="A620" s="137" t="str">
        <f t="shared" si="9"/>
        <v/>
      </c>
      <c r="B620" s="138"/>
      <c r="C620" s="141"/>
      <c r="D620" s="141"/>
      <c r="E620" s="140"/>
      <c r="F620" s="141"/>
      <c r="G620" s="141"/>
      <c r="H620" s="142"/>
      <c r="I620" s="142"/>
      <c r="J620" s="177"/>
      <c r="K620" s="177"/>
      <c r="L620" s="141" t="str">
        <f>IFERROR(VLOOKUP(J620,'TABELA DE DEFEITOS'!$A$4:$B$1048576,2,0),"")</f>
        <v/>
      </c>
      <c r="M620" s="141" t="str">
        <f>IFERROR(VLOOKUP(J620,'TABELA DE DEFEITOS'!$A$4:$I$1048576,9,0),"")</f>
        <v/>
      </c>
      <c r="N620" s="141"/>
      <c r="O620" s="143"/>
      <c r="P620" s="143"/>
      <c r="Q620" s="144"/>
      <c r="R620" s="145"/>
    </row>
    <row r="621" spans="1:18">
      <c r="A621" s="137" t="str">
        <f t="shared" si="9"/>
        <v/>
      </c>
      <c r="B621" s="138"/>
      <c r="C621" s="141"/>
      <c r="D621" s="141"/>
      <c r="E621" s="140"/>
      <c r="F621" s="141"/>
      <c r="G621" s="141"/>
      <c r="H621" s="142"/>
      <c r="I621" s="142"/>
      <c r="J621" s="177"/>
      <c r="K621" s="177"/>
      <c r="L621" s="141" t="str">
        <f>IFERROR(VLOOKUP(J621,'TABELA DE DEFEITOS'!$A$4:$B$1048576,2,0),"")</f>
        <v/>
      </c>
      <c r="M621" s="141" t="str">
        <f>IFERROR(VLOOKUP(J621,'TABELA DE DEFEITOS'!$A$4:$I$1048576,9,0),"")</f>
        <v/>
      </c>
      <c r="N621" s="141"/>
      <c r="O621" s="143"/>
      <c r="P621" s="143"/>
      <c r="Q621" s="144"/>
      <c r="R621" s="145"/>
    </row>
    <row r="622" spans="1:18">
      <c r="A622" s="137" t="str">
        <f t="shared" si="9"/>
        <v/>
      </c>
      <c r="B622" s="138"/>
      <c r="C622" s="141"/>
      <c r="D622" s="141"/>
      <c r="E622" s="140"/>
      <c r="F622" s="141"/>
      <c r="G622" s="141"/>
      <c r="H622" s="142"/>
      <c r="I622" s="142"/>
      <c r="J622" s="177"/>
      <c r="K622" s="177"/>
      <c r="L622" s="141" t="str">
        <f>IFERROR(VLOOKUP(J622,'TABELA DE DEFEITOS'!$A$4:$B$1048576,2,0),"")</f>
        <v/>
      </c>
      <c r="M622" s="141" t="str">
        <f>IFERROR(VLOOKUP(J622,'TABELA DE DEFEITOS'!$A$4:$I$1048576,9,0),"")</f>
        <v/>
      </c>
      <c r="N622" s="141"/>
      <c r="O622" s="143"/>
      <c r="P622" s="143"/>
      <c r="Q622" s="144"/>
      <c r="R622" s="145"/>
    </row>
    <row r="623" spans="1:18">
      <c r="A623" s="137" t="str">
        <f t="shared" si="9"/>
        <v/>
      </c>
      <c r="B623" s="138"/>
      <c r="C623" s="141"/>
      <c r="D623" s="141"/>
      <c r="E623" s="140"/>
      <c r="F623" s="141"/>
      <c r="G623" s="141"/>
      <c r="H623" s="142"/>
      <c r="I623" s="142"/>
      <c r="J623" s="177"/>
      <c r="K623" s="177"/>
      <c r="L623" s="141" t="str">
        <f>IFERROR(VLOOKUP(J623,'TABELA DE DEFEITOS'!$A$4:$B$1048576,2,0),"")</f>
        <v/>
      </c>
      <c r="M623" s="141" t="str">
        <f>IFERROR(VLOOKUP(J623,'TABELA DE DEFEITOS'!$A$4:$I$1048576,9,0),"")</f>
        <v/>
      </c>
      <c r="N623" s="141"/>
      <c r="O623" s="143"/>
      <c r="P623" s="143"/>
      <c r="Q623" s="144"/>
      <c r="R623" s="145"/>
    </row>
    <row r="624" spans="1:18">
      <c r="A624" s="137" t="str">
        <f t="shared" si="9"/>
        <v/>
      </c>
      <c r="B624" s="138"/>
      <c r="C624" s="141"/>
      <c r="D624" s="141"/>
      <c r="E624" s="140"/>
      <c r="F624" s="141"/>
      <c r="G624" s="141"/>
      <c r="H624" s="142"/>
      <c r="I624" s="142"/>
      <c r="J624" s="177"/>
      <c r="K624" s="177"/>
      <c r="L624" s="141" t="str">
        <f>IFERROR(VLOOKUP(J624,'TABELA DE DEFEITOS'!$A$4:$B$1048576,2,0),"")</f>
        <v/>
      </c>
      <c r="M624" s="141" t="str">
        <f>IFERROR(VLOOKUP(J624,'TABELA DE DEFEITOS'!$A$4:$I$1048576,9,0),"")</f>
        <v/>
      </c>
      <c r="N624" s="141"/>
      <c r="O624" s="143"/>
      <c r="P624" s="143"/>
      <c r="Q624" s="144"/>
      <c r="R624" s="145"/>
    </row>
    <row r="625" spans="1:18">
      <c r="A625" s="137" t="str">
        <f t="shared" si="9"/>
        <v/>
      </c>
      <c r="B625" s="138"/>
      <c r="C625" s="141"/>
      <c r="D625" s="141"/>
      <c r="E625" s="140"/>
      <c r="F625" s="141"/>
      <c r="G625" s="141"/>
      <c r="H625" s="142"/>
      <c r="I625" s="142"/>
      <c r="J625" s="177"/>
      <c r="K625" s="177"/>
      <c r="L625" s="141" t="str">
        <f>IFERROR(VLOOKUP(J625,'TABELA DE DEFEITOS'!$A$4:$B$1048576,2,0),"")</f>
        <v/>
      </c>
      <c r="M625" s="141" t="str">
        <f>IFERROR(VLOOKUP(J625,'TABELA DE DEFEITOS'!$A$4:$I$1048576,9,0),"")</f>
        <v/>
      </c>
      <c r="N625" s="141"/>
      <c r="O625" s="143"/>
      <c r="P625" s="143"/>
      <c r="Q625" s="144"/>
      <c r="R625" s="145"/>
    </row>
    <row r="626" spans="1:18">
      <c r="A626" s="137" t="str">
        <f t="shared" si="9"/>
        <v/>
      </c>
      <c r="B626" s="138"/>
      <c r="C626" s="141"/>
      <c r="D626" s="141"/>
      <c r="E626" s="140"/>
      <c r="F626" s="141"/>
      <c r="G626" s="141"/>
      <c r="H626" s="142"/>
      <c r="I626" s="142"/>
      <c r="J626" s="177"/>
      <c r="K626" s="177"/>
      <c r="L626" s="141" t="str">
        <f>IFERROR(VLOOKUP(J626,'TABELA DE DEFEITOS'!$A$4:$B$1048576,2,0),"")</f>
        <v/>
      </c>
      <c r="M626" s="141" t="str">
        <f>IFERROR(VLOOKUP(J626,'TABELA DE DEFEITOS'!$A$4:$I$1048576,9,0),"")</f>
        <v/>
      </c>
      <c r="N626" s="141"/>
      <c r="O626" s="143"/>
      <c r="P626" s="143"/>
      <c r="Q626" s="144"/>
      <c r="R626" s="145"/>
    </row>
    <row r="627" spans="1:18">
      <c r="A627" s="137" t="str">
        <f t="shared" si="9"/>
        <v/>
      </c>
      <c r="B627" s="138"/>
      <c r="C627" s="141"/>
      <c r="D627" s="141"/>
      <c r="E627" s="140"/>
      <c r="F627" s="141"/>
      <c r="G627" s="141"/>
      <c r="H627" s="142"/>
      <c r="I627" s="142"/>
      <c r="J627" s="177"/>
      <c r="K627" s="177"/>
      <c r="L627" s="141" t="str">
        <f>IFERROR(VLOOKUP(J627,'TABELA DE DEFEITOS'!$A$4:$B$1048576,2,0),"")</f>
        <v/>
      </c>
      <c r="M627" s="141" t="str">
        <f>IFERROR(VLOOKUP(J627,'TABELA DE DEFEITOS'!$A$4:$I$1048576,9,0),"")</f>
        <v/>
      </c>
      <c r="N627" s="141"/>
      <c r="O627" s="143"/>
      <c r="P627" s="143"/>
      <c r="Q627" s="144"/>
      <c r="R627" s="145"/>
    </row>
    <row r="628" spans="1:18">
      <c r="A628" s="137" t="str">
        <f t="shared" si="9"/>
        <v/>
      </c>
      <c r="B628" s="138"/>
      <c r="C628" s="141"/>
      <c r="D628" s="141"/>
      <c r="E628" s="140"/>
      <c r="F628" s="141"/>
      <c r="G628" s="141"/>
      <c r="H628" s="142"/>
      <c r="I628" s="142"/>
      <c r="J628" s="177"/>
      <c r="K628" s="177"/>
      <c r="L628" s="141" t="str">
        <f>IFERROR(VLOOKUP(J628,'TABELA DE DEFEITOS'!$A$4:$B$1048576,2,0),"")</f>
        <v/>
      </c>
      <c r="M628" s="141" t="str">
        <f>IFERROR(VLOOKUP(J628,'TABELA DE DEFEITOS'!$A$4:$I$1048576,9,0),"")</f>
        <v/>
      </c>
      <c r="N628" s="141"/>
      <c r="O628" s="143"/>
      <c r="P628" s="143"/>
      <c r="Q628" s="144"/>
      <c r="R628" s="145"/>
    </row>
    <row r="629" spans="1:18">
      <c r="A629" s="137" t="str">
        <f t="shared" si="9"/>
        <v/>
      </c>
      <c r="B629" s="138"/>
      <c r="C629" s="141"/>
      <c r="D629" s="141"/>
      <c r="E629" s="140"/>
      <c r="F629" s="141"/>
      <c r="G629" s="141"/>
      <c r="H629" s="142"/>
      <c r="I629" s="142"/>
      <c r="J629" s="177"/>
      <c r="K629" s="177"/>
      <c r="L629" s="141" t="str">
        <f>IFERROR(VLOOKUP(J629,'TABELA DE DEFEITOS'!$A$4:$B$1048576,2,0),"")</f>
        <v/>
      </c>
      <c r="M629" s="141" t="str">
        <f>IFERROR(VLOOKUP(J629,'TABELA DE DEFEITOS'!$A$4:$I$1048576,9,0),"")</f>
        <v/>
      </c>
      <c r="N629" s="141"/>
      <c r="O629" s="143"/>
      <c r="P629" s="143"/>
      <c r="Q629" s="144"/>
      <c r="R629" s="145"/>
    </row>
    <row r="630" spans="1:18">
      <c r="A630" s="137" t="str">
        <f t="shared" si="9"/>
        <v/>
      </c>
      <c r="B630" s="138"/>
      <c r="C630" s="141"/>
      <c r="D630" s="141"/>
      <c r="E630" s="140"/>
      <c r="F630" s="141"/>
      <c r="G630" s="141"/>
      <c r="H630" s="142"/>
      <c r="I630" s="142"/>
      <c r="J630" s="177"/>
      <c r="K630" s="177"/>
      <c r="L630" s="141" t="str">
        <f>IFERROR(VLOOKUP(J630,'TABELA DE DEFEITOS'!$A$4:$B$1048576,2,0),"")</f>
        <v/>
      </c>
      <c r="M630" s="141" t="str">
        <f>IFERROR(VLOOKUP(J630,'TABELA DE DEFEITOS'!$A$4:$I$1048576,9,0),"")</f>
        <v/>
      </c>
      <c r="N630" s="141"/>
      <c r="O630" s="143"/>
      <c r="P630" s="143"/>
      <c r="Q630" s="144"/>
      <c r="R630" s="145"/>
    </row>
    <row r="631" spans="1:18">
      <c r="A631" s="137" t="str">
        <f t="shared" si="9"/>
        <v/>
      </c>
      <c r="B631" s="138"/>
      <c r="C631" s="141"/>
      <c r="D631" s="141"/>
      <c r="E631" s="140"/>
      <c r="F631" s="141"/>
      <c r="G631" s="141"/>
      <c r="H631" s="142"/>
      <c r="I631" s="142"/>
      <c r="J631" s="177"/>
      <c r="K631" s="177"/>
      <c r="L631" s="141" t="str">
        <f>IFERROR(VLOOKUP(J631,'TABELA DE DEFEITOS'!$A$4:$B$1048576,2,0),"")</f>
        <v/>
      </c>
      <c r="M631" s="141" t="str">
        <f>IFERROR(VLOOKUP(J631,'TABELA DE DEFEITOS'!$A$4:$I$1048576,9,0),"")</f>
        <v/>
      </c>
      <c r="N631" s="141"/>
      <c r="O631" s="143"/>
      <c r="P631" s="143"/>
      <c r="Q631" s="144"/>
      <c r="R631" s="145"/>
    </row>
    <row r="632" spans="1:18">
      <c r="A632" s="137" t="str">
        <f t="shared" si="9"/>
        <v/>
      </c>
      <c r="B632" s="138"/>
      <c r="C632" s="141"/>
      <c r="D632" s="141"/>
      <c r="E632" s="140"/>
      <c r="F632" s="141"/>
      <c r="G632" s="141"/>
      <c r="H632" s="142"/>
      <c r="I632" s="142"/>
      <c r="J632" s="177"/>
      <c r="K632" s="177"/>
      <c r="L632" s="141" t="str">
        <f>IFERROR(VLOOKUP(J632,'TABELA DE DEFEITOS'!$A$4:$B$1048576,2,0),"")</f>
        <v/>
      </c>
      <c r="M632" s="141" t="str">
        <f>IFERROR(VLOOKUP(J632,'TABELA DE DEFEITOS'!$A$4:$I$1048576,9,0),"")</f>
        <v/>
      </c>
      <c r="N632" s="141"/>
      <c r="O632" s="143"/>
      <c r="P632" s="143"/>
      <c r="Q632" s="144"/>
      <c r="R632" s="145"/>
    </row>
    <row r="633" spans="1:18">
      <c r="A633" s="137" t="str">
        <f t="shared" si="9"/>
        <v/>
      </c>
      <c r="B633" s="138"/>
      <c r="C633" s="141"/>
      <c r="D633" s="141"/>
      <c r="E633" s="140"/>
      <c r="F633" s="141"/>
      <c r="G633" s="141"/>
      <c r="H633" s="142"/>
      <c r="I633" s="142"/>
      <c r="J633" s="177"/>
      <c r="K633" s="177"/>
      <c r="L633" s="141" t="str">
        <f>IFERROR(VLOOKUP(J633,'TABELA DE DEFEITOS'!$A$4:$B$1048576,2,0),"")</f>
        <v/>
      </c>
      <c r="M633" s="141" t="str">
        <f>IFERROR(VLOOKUP(J633,'TABELA DE DEFEITOS'!$A$4:$I$1048576,9,0),"")</f>
        <v/>
      </c>
      <c r="N633" s="141"/>
      <c r="O633" s="143"/>
      <c r="P633" s="143"/>
      <c r="Q633" s="144"/>
      <c r="R633" s="145"/>
    </row>
    <row r="634" spans="1:18">
      <c r="A634" s="137" t="str">
        <f t="shared" si="9"/>
        <v/>
      </c>
      <c r="B634" s="138"/>
      <c r="C634" s="141"/>
      <c r="D634" s="141"/>
      <c r="E634" s="140"/>
      <c r="F634" s="141"/>
      <c r="G634" s="141"/>
      <c r="H634" s="142"/>
      <c r="I634" s="142"/>
      <c r="J634" s="177"/>
      <c r="K634" s="177"/>
      <c r="L634" s="141" t="str">
        <f>IFERROR(VLOOKUP(J634,'TABELA DE DEFEITOS'!$A$4:$B$1048576,2,0),"")</f>
        <v/>
      </c>
      <c r="M634" s="141" t="str">
        <f>IFERROR(VLOOKUP(J634,'TABELA DE DEFEITOS'!$A$4:$I$1048576,9,0),"")</f>
        <v/>
      </c>
      <c r="N634" s="141"/>
      <c r="O634" s="143"/>
      <c r="P634" s="143"/>
      <c r="Q634" s="144"/>
      <c r="R634" s="145"/>
    </row>
    <row r="635" spans="1:18">
      <c r="A635" s="137" t="str">
        <f t="shared" si="9"/>
        <v/>
      </c>
      <c r="B635" s="138"/>
      <c r="C635" s="141"/>
      <c r="D635" s="141"/>
      <c r="E635" s="140"/>
      <c r="F635" s="141"/>
      <c r="G635" s="141"/>
      <c r="H635" s="142"/>
      <c r="I635" s="142"/>
      <c r="J635" s="177"/>
      <c r="K635" s="177"/>
      <c r="L635" s="141" t="str">
        <f>IFERROR(VLOOKUP(J635,'TABELA DE DEFEITOS'!$A$4:$B$1048576,2,0),"")</f>
        <v/>
      </c>
      <c r="M635" s="141" t="str">
        <f>IFERROR(VLOOKUP(J635,'TABELA DE DEFEITOS'!$A$4:$I$1048576,9,0),"")</f>
        <v/>
      </c>
      <c r="N635" s="141"/>
      <c r="O635" s="143"/>
      <c r="P635" s="143"/>
      <c r="Q635" s="144"/>
      <c r="R635" s="145"/>
    </row>
    <row r="636" spans="1:18">
      <c r="A636" s="137" t="str">
        <f t="shared" si="9"/>
        <v/>
      </c>
      <c r="B636" s="138"/>
      <c r="C636" s="141"/>
      <c r="D636" s="141"/>
      <c r="E636" s="140"/>
      <c r="F636" s="141"/>
      <c r="G636" s="141"/>
      <c r="H636" s="142"/>
      <c r="I636" s="142"/>
      <c r="J636" s="177"/>
      <c r="K636" s="177"/>
      <c r="L636" s="141" t="str">
        <f>IFERROR(VLOOKUP(J636,'TABELA DE DEFEITOS'!$A$4:$B$1048576,2,0),"")</f>
        <v/>
      </c>
      <c r="M636" s="141" t="str">
        <f>IFERROR(VLOOKUP(J636,'TABELA DE DEFEITOS'!$A$4:$I$1048576,9,0),"")</f>
        <v/>
      </c>
      <c r="N636" s="141"/>
      <c r="O636" s="143"/>
      <c r="P636" s="143"/>
      <c r="Q636" s="144"/>
      <c r="R636" s="145"/>
    </row>
    <row r="637" spans="1:18">
      <c r="A637" s="137" t="str">
        <f t="shared" si="9"/>
        <v/>
      </c>
      <c r="B637" s="138"/>
      <c r="C637" s="141"/>
      <c r="D637" s="141"/>
      <c r="E637" s="140"/>
      <c r="F637" s="141"/>
      <c r="G637" s="141"/>
      <c r="H637" s="142"/>
      <c r="I637" s="142"/>
      <c r="J637" s="177"/>
      <c r="K637" s="177"/>
      <c r="L637" s="141" t="str">
        <f>IFERROR(VLOOKUP(J637,'TABELA DE DEFEITOS'!$A$4:$B$1048576,2,0),"")</f>
        <v/>
      </c>
      <c r="M637" s="141" t="str">
        <f>IFERROR(VLOOKUP(J637,'TABELA DE DEFEITOS'!$A$4:$I$1048576,9,0),"")</f>
        <v/>
      </c>
      <c r="N637" s="141"/>
      <c r="O637" s="143"/>
      <c r="P637" s="143"/>
      <c r="Q637" s="144"/>
      <c r="R637" s="145"/>
    </row>
    <row r="638" spans="1:18">
      <c r="A638" s="137" t="str">
        <f t="shared" si="9"/>
        <v/>
      </c>
      <c r="B638" s="138"/>
      <c r="C638" s="141"/>
      <c r="D638" s="141"/>
      <c r="E638" s="140"/>
      <c r="F638" s="141"/>
      <c r="G638" s="141"/>
      <c r="H638" s="142"/>
      <c r="I638" s="142"/>
      <c r="J638" s="177"/>
      <c r="K638" s="177"/>
      <c r="L638" s="141" t="str">
        <f>IFERROR(VLOOKUP(J638,'TABELA DE DEFEITOS'!$A$4:$B$1048576,2,0),"")</f>
        <v/>
      </c>
      <c r="M638" s="141" t="str">
        <f>IFERROR(VLOOKUP(J638,'TABELA DE DEFEITOS'!$A$4:$I$1048576,9,0),"")</f>
        <v/>
      </c>
      <c r="N638" s="141"/>
      <c r="O638" s="143"/>
      <c r="P638" s="143"/>
      <c r="Q638" s="144"/>
      <c r="R638" s="145"/>
    </row>
    <row r="639" spans="1:18">
      <c r="A639" s="137" t="str">
        <f t="shared" si="9"/>
        <v/>
      </c>
      <c r="B639" s="138"/>
      <c r="C639" s="141"/>
      <c r="D639" s="141"/>
      <c r="E639" s="140"/>
      <c r="F639" s="141"/>
      <c r="G639" s="141"/>
      <c r="H639" s="142"/>
      <c r="I639" s="142"/>
      <c r="J639" s="177"/>
      <c r="K639" s="177"/>
      <c r="L639" s="141" t="str">
        <f>IFERROR(VLOOKUP(J639,'TABELA DE DEFEITOS'!$A$4:$B$1048576,2,0),"")</f>
        <v/>
      </c>
      <c r="M639" s="141" t="str">
        <f>IFERROR(VLOOKUP(J639,'TABELA DE DEFEITOS'!$A$4:$I$1048576,9,0),"")</f>
        <v/>
      </c>
      <c r="N639" s="141"/>
      <c r="O639" s="143"/>
      <c r="P639" s="143"/>
      <c r="Q639" s="144"/>
      <c r="R639" s="145"/>
    </row>
    <row r="640" spans="1:18">
      <c r="A640" s="137" t="str">
        <f t="shared" si="9"/>
        <v/>
      </c>
      <c r="B640" s="138"/>
      <c r="C640" s="141"/>
      <c r="D640" s="141"/>
      <c r="E640" s="140"/>
      <c r="F640" s="141"/>
      <c r="G640" s="141"/>
      <c r="H640" s="142"/>
      <c r="I640" s="142"/>
      <c r="J640" s="177"/>
      <c r="K640" s="177"/>
      <c r="L640" s="141" t="str">
        <f>IFERROR(VLOOKUP(J640,'TABELA DE DEFEITOS'!$A$4:$B$1048576,2,0),"")</f>
        <v/>
      </c>
      <c r="M640" s="141" t="str">
        <f>IFERROR(VLOOKUP(J640,'TABELA DE DEFEITOS'!$A$4:$I$1048576,9,0),"")</f>
        <v/>
      </c>
      <c r="N640" s="141"/>
      <c r="O640" s="143"/>
      <c r="P640" s="143"/>
      <c r="Q640" s="144"/>
      <c r="R640" s="145"/>
    </row>
    <row r="641" spans="1:18">
      <c r="A641" s="137" t="str">
        <f t="shared" si="9"/>
        <v/>
      </c>
      <c r="B641" s="138"/>
      <c r="C641" s="141"/>
      <c r="D641" s="141"/>
      <c r="E641" s="140"/>
      <c r="F641" s="141"/>
      <c r="G641" s="141"/>
      <c r="H641" s="142"/>
      <c r="I641" s="142"/>
      <c r="J641" s="177"/>
      <c r="K641" s="177"/>
      <c r="L641" s="141" t="str">
        <f>IFERROR(VLOOKUP(J641,'TABELA DE DEFEITOS'!$A$4:$B$1048576,2,0),"")</f>
        <v/>
      </c>
      <c r="M641" s="141" t="str">
        <f>IFERROR(VLOOKUP(J641,'TABELA DE DEFEITOS'!$A$4:$I$1048576,9,0),"")</f>
        <v/>
      </c>
      <c r="N641" s="141"/>
      <c r="O641" s="143"/>
      <c r="P641" s="143"/>
      <c r="Q641" s="144"/>
      <c r="R641" s="145"/>
    </row>
    <row r="642" spans="1:18">
      <c r="A642" s="137" t="str">
        <f t="shared" si="9"/>
        <v/>
      </c>
      <c r="B642" s="138"/>
      <c r="C642" s="141"/>
      <c r="D642" s="141"/>
      <c r="E642" s="140"/>
      <c r="F642" s="141"/>
      <c r="G642" s="141"/>
      <c r="H642" s="142"/>
      <c r="I642" s="142"/>
      <c r="J642" s="177"/>
      <c r="K642" s="177"/>
      <c r="L642" s="141" t="str">
        <f>IFERROR(VLOOKUP(J642,'TABELA DE DEFEITOS'!$A$4:$B$1048576,2,0),"")</f>
        <v/>
      </c>
      <c r="M642" s="141" t="str">
        <f>IFERROR(VLOOKUP(J642,'TABELA DE DEFEITOS'!$A$4:$I$1048576,9,0),"")</f>
        <v/>
      </c>
      <c r="N642" s="141"/>
      <c r="O642" s="143"/>
      <c r="P642" s="143"/>
      <c r="Q642" s="144"/>
      <c r="R642" s="145"/>
    </row>
    <row r="643" spans="1:18">
      <c r="A643" s="137" t="str">
        <f t="shared" si="9"/>
        <v/>
      </c>
      <c r="B643" s="138"/>
      <c r="C643" s="141"/>
      <c r="D643" s="141"/>
      <c r="E643" s="140"/>
      <c r="F643" s="141"/>
      <c r="G643" s="141"/>
      <c r="H643" s="142"/>
      <c r="I643" s="142"/>
      <c r="J643" s="177"/>
      <c r="K643" s="177"/>
      <c r="L643" s="141" t="str">
        <f>IFERROR(VLOOKUP(J643,'TABELA DE DEFEITOS'!$A$4:$B$1048576,2,0),"")</f>
        <v/>
      </c>
      <c r="M643" s="141" t="str">
        <f>IFERROR(VLOOKUP(J643,'TABELA DE DEFEITOS'!$A$4:$I$1048576,9,0),"")</f>
        <v/>
      </c>
      <c r="N643" s="141"/>
      <c r="O643" s="143"/>
      <c r="P643" s="143"/>
      <c r="Q643" s="144"/>
      <c r="R643" s="145"/>
    </row>
    <row r="644" spans="1:18">
      <c r="A644" s="137" t="str">
        <f t="shared" si="9"/>
        <v/>
      </c>
      <c r="B644" s="138"/>
      <c r="C644" s="141"/>
      <c r="D644" s="141"/>
      <c r="E644" s="140"/>
      <c r="F644" s="141"/>
      <c r="G644" s="141"/>
      <c r="H644" s="142"/>
      <c r="I644" s="142"/>
      <c r="J644" s="177"/>
      <c r="K644" s="177"/>
      <c r="L644" s="141" t="str">
        <f>IFERROR(VLOOKUP(J644,'TABELA DE DEFEITOS'!$A$4:$B$1048576,2,0),"")</f>
        <v/>
      </c>
      <c r="M644" s="141" t="str">
        <f>IFERROR(VLOOKUP(J644,'TABELA DE DEFEITOS'!$A$4:$I$1048576,9,0),"")</f>
        <v/>
      </c>
      <c r="N644" s="141"/>
      <c r="O644" s="143"/>
      <c r="P644" s="143"/>
      <c r="Q644" s="144"/>
      <c r="R644" s="145"/>
    </row>
    <row r="645" spans="1:18">
      <c r="A645" s="137" t="str">
        <f t="shared" si="9"/>
        <v/>
      </c>
      <c r="B645" s="138"/>
      <c r="C645" s="141"/>
      <c r="D645" s="141"/>
      <c r="E645" s="140"/>
      <c r="F645" s="141"/>
      <c r="G645" s="141"/>
      <c r="H645" s="142"/>
      <c r="I645" s="142"/>
      <c r="J645" s="177"/>
      <c r="K645" s="177"/>
      <c r="L645" s="141" t="str">
        <f>IFERROR(VLOOKUP(J645,'TABELA DE DEFEITOS'!$A$4:$B$1048576,2,0),"")</f>
        <v/>
      </c>
      <c r="M645" s="141" t="str">
        <f>IFERROR(VLOOKUP(J645,'TABELA DE DEFEITOS'!$A$4:$I$1048576,9,0),"")</f>
        <v/>
      </c>
      <c r="N645" s="141"/>
      <c r="O645" s="143"/>
      <c r="P645" s="143"/>
      <c r="Q645" s="144"/>
      <c r="R645" s="145"/>
    </row>
    <row r="646" spans="1:18">
      <c r="A646" s="137" t="str">
        <f t="shared" si="9"/>
        <v/>
      </c>
      <c r="B646" s="138"/>
      <c r="C646" s="141"/>
      <c r="D646" s="141"/>
      <c r="E646" s="140"/>
      <c r="F646" s="141"/>
      <c r="G646" s="141"/>
      <c r="H646" s="142"/>
      <c r="I646" s="142"/>
      <c r="J646" s="177"/>
      <c r="K646" s="177"/>
      <c r="L646" s="141" t="str">
        <f>IFERROR(VLOOKUP(J646,'TABELA DE DEFEITOS'!$A$4:$B$1048576,2,0),"")</f>
        <v/>
      </c>
      <c r="M646" s="141" t="str">
        <f>IFERROR(VLOOKUP(J646,'TABELA DE DEFEITOS'!$A$4:$I$1048576,9,0),"")</f>
        <v/>
      </c>
      <c r="N646" s="141"/>
      <c r="O646" s="143"/>
      <c r="P646" s="143"/>
      <c r="Q646" s="144"/>
      <c r="R646" s="145"/>
    </row>
    <row r="647" spans="1:18">
      <c r="A647" s="137" t="str">
        <f t="shared" si="9"/>
        <v/>
      </c>
      <c r="B647" s="138"/>
      <c r="C647" s="141"/>
      <c r="D647" s="141"/>
      <c r="E647" s="140"/>
      <c r="F647" s="141"/>
      <c r="G647" s="141"/>
      <c r="H647" s="142"/>
      <c r="I647" s="142"/>
      <c r="J647" s="177"/>
      <c r="K647" s="177"/>
      <c r="L647" s="141" t="str">
        <f>IFERROR(VLOOKUP(J647,'TABELA DE DEFEITOS'!$A$4:$B$1048576,2,0),"")</f>
        <v/>
      </c>
      <c r="M647" s="141" t="str">
        <f>IFERROR(VLOOKUP(J647,'TABELA DE DEFEITOS'!$A$4:$I$1048576,9,0),"")</f>
        <v/>
      </c>
      <c r="N647" s="141"/>
      <c r="O647" s="143"/>
      <c r="P647" s="143"/>
      <c r="Q647" s="144"/>
      <c r="R647" s="145"/>
    </row>
    <row r="648" spans="1:18">
      <c r="A648" s="137" t="str">
        <f t="shared" si="9"/>
        <v/>
      </c>
      <c r="B648" s="138"/>
      <c r="C648" s="141"/>
      <c r="D648" s="141"/>
      <c r="E648" s="140"/>
      <c r="F648" s="141"/>
      <c r="G648" s="141"/>
      <c r="H648" s="142"/>
      <c r="I648" s="142"/>
      <c r="J648" s="177"/>
      <c r="K648" s="177"/>
      <c r="L648" s="141" t="str">
        <f>IFERROR(VLOOKUP(J648,'TABELA DE DEFEITOS'!$A$4:$B$1048576,2,0),"")</f>
        <v/>
      </c>
      <c r="M648" s="141" t="str">
        <f>IFERROR(VLOOKUP(J648,'TABELA DE DEFEITOS'!$A$4:$I$1048576,9,0),"")</f>
        <v/>
      </c>
      <c r="N648" s="141"/>
      <c r="O648" s="143"/>
      <c r="P648" s="143"/>
      <c r="Q648" s="144"/>
      <c r="R648" s="145"/>
    </row>
    <row r="649" spans="1:18">
      <c r="A649" s="137" t="str">
        <f t="shared" si="9"/>
        <v/>
      </c>
      <c r="B649" s="138"/>
      <c r="C649" s="141"/>
      <c r="D649" s="141"/>
      <c r="E649" s="140"/>
      <c r="F649" s="141"/>
      <c r="G649" s="141"/>
      <c r="H649" s="142"/>
      <c r="I649" s="142"/>
      <c r="J649" s="177"/>
      <c r="K649" s="177"/>
      <c r="L649" s="141" t="str">
        <f>IFERROR(VLOOKUP(J649,'TABELA DE DEFEITOS'!$A$4:$B$1048576,2,0),"")</f>
        <v/>
      </c>
      <c r="M649" s="141" t="str">
        <f>IFERROR(VLOOKUP(J649,'TABELA DE DEFEITOS'!$A$4:$I$1048576,9,0),"")</f>
        <v/>
      </c>
      <c r="N649" s="141"/>
      <c r="O649" s="143"/>
      <c r="P649" s="143"/>
      <c r="Q649" s="144"/>
      <c r="R649" s="145"/>
    </row>
    <row r="650" spans="1:18">
      <c r="A650" s="137" t="str">
        <f t="shared" si="9"/>
        <v/>
      </c>
      <c r="B650" s="138"/>
      <c r="C650" s="141"/>
      <c r="D650" s="141"/>
      <c r="E650" s="140"/>
      <c r="F650" s="141"/>
      <c r="G650" s="141"/>
      <c r="H650" s="142"/>
      <c r="I650" s="142"/>
      <c r="J650" s="177"/>
      <c r="K650" s="177"/>
      <c r="L650" s="141" t="str">
        <f>IFERROR(VLOOKUP(J650,'TABELA DE DEFEITOS'!$A$4:$B$1048576,2,0),"")</f>
        <v/>
      </c>
      <c r="M650" s="141" t="str">
        <f>IFERROR(VLOOKUP(J650,'TABELA DE DEFEITOS'!$A$4:$I$1048576,9,0),"")</f>
        <v/>
      </c>
      <c r="N650" s="141"/>
      <c r="O650" s="143"/>
      <c r="P650" s="143"/>
      <c r="Q650" s="144"/>
      <c r="R650" s="145"/>
    </row>
    <row r="651" spans="1:18">
      <c r="A651" s="137" t="str">
        <f t="shared" si="9"/>
        <v/>
      </c>
      <c r="B651" s="138"/>
      <c r="C651" s="141"/>
      <c r="D651" s="141"/>
      <c r="E651" s="140"/>
      <c r="F651" s="141"/>
      <c r="G651" s="141"/>
      <c r="H651" s="142"/>
      <c r="I651" s="142"/>
      <c r="J651" s="177"/>
      <c r="K651" s="177"/>
      <c r="L651" s="141" t="str">
        <f>IFERROR(VLOOKUP(J651,'TABELA DE DEFEITOS'!$A$4:$B$1048576,2,0),"")</f>
        <v/>
      </c>
      <c r="M651" s="141" t="str">
        <f>IFERROR(VLOOKUP(J651,'TABELA DE DEFEITOS'!$A$4:$I$1048576,9,0),"")</f>
        <v/>
      </c>
      <c r="N651" s="141"/>
      <c r="O651" s="143"/>
      <c r="P651" s="143"/>
      <c r="Q651" s="144"/>
      <c r="R651" s="145"/>
    </row>
    <row r="652" spans="1:18">
      <c r="A652" s="137" t="str">
        <f t="shared" ref="A652:A715" si="10">IF(G652="","",A651+1)</f>
        <v/>
      </c>
      <c r="B652" s="138"/>
      <c r="C652" s="141"/>
      <c r="D652" s="141"/>
      <c r="E652" s="140"/>
      <c r="F652" s="141"/>
      <c r="G652" s="141"/>
      <c r="H652" s="142"/>
      <c r="I652" s="142"/>
      <c r="J652" s="177"/>
      <c r="K652" s="177"/>
      <c r="L652" s="141" t="str">
        <f>IFERROR(VLOOKUP(J652,'TABELA DE DEFEITOS'!$A$4:$B$1048576,2,0),"")</f>
        <v/>
      </c>
      <c r="M652" s="141" t="str">
        <f>IFERROR(VLOOKUP(J652,'TABELA DE DEFEITOS'!$A$4:$I$1048576,9,0),"")</f>
        <v/>
      </c>
      <c r="N652" s="141"/>
      <c r="O652" s="143"/>
      <c r="P652" s="143"/>
      <c r="Q652" s="144"/>
      <c r="R652" s="145"/>
    </row>
    <row r="653" spans="1:18">
      <c r="A653" s="137" t="str">
        <f t="shared" si="10"/>
        <v/>
      </c>
      <c r="B653" s="138"/>
      <c r="C653" s="141"/>
      <c r="D653" s="141"/>
      <c r="E653" s="140"/>
      <c r="F653" s="141"/>
      <c r="G653" s="141"/>
      <c r="H653" s="142"/>
      <c r="I653" s="142"/>
      <c r="J653" s="177"/>
      <c r="K653" s="177"/>
      <c r="L653" s="141" t="str">
        <f>IFERROR(VLOOKUP(J653,'TABELA DE DEFEITOS'!$A$4:$B$1048576,2,0),"")</f>
        <v/>
      </c>
      <c r="M653" s="141" t="str">
        <f>IFERROR(VLOOKUP(J653,'TABELA DE DEFEITOS'!$A$4:$I$1048576,9,0),"")</f>
        <v/>
      </c>
      <c r="N653" s="141"/>
      <c r="O653" s="143"/>
      <c r="P653" s="143"/>
      <c r="Q653" s="144"/>
      <c r="R653" s="145"/>
    </row>
    <row r="654" spans="1:18">
      <c r="A654" s="137" t="str">
        <f t="shared" si="10"/>
        <v/>
      </c>
      <c r="B654" s="138"/>
      <c r="C654" s="141"/>
      <c r="D654" s="141"/>
      <c r="E654" s="140"/>
      <c r="F654" s="141"/>
      <c r="G654" s="141"/>
      <c r="H654" s="142"/>
      <c r="I654" s="142"/>
      <c r="J654" s="177"/>
      <c r="K654" s="177"/>
      <c r="L654" s="141" t="str">
        <f>IFERROR(VLOOKUP(J654,'TABELA DE DEFEITOS'!$A$4:$B$1048576,2,0),"")</f>
        <v/>
      </c>
      <c r="M654" s="141" t="str">
        <f>IFERROR(VLOOKUP(J654,'TABELA DE DEFEITOS'!$A$4:$I$1048576,9,0),"")</f>
        <v/>
      </c>
      <c r="N654" s="141"/>
      <c r="O654" s="143"/>
      <c r="P654" s="143"/>
      <c r="Q654" s="144"/>
      <c r="R654" s="145"/>
    </row>
    <row r="655" spans="1:18">
      <c r="A655" s="137" t="str">
        <f t="shared" si="10"/>
        <v/>
      </c>
      <c r="B655" s="138"/>
      <c r="C655" s="141"/>
      <c r="D655" s="141"/>
      <c r="E655" s="140"/>
      <c r="F655" s="141"/>
      <c r="G655" s="141"/>
      <c r="H655" s="142"/>
      <c r="I655" s="142"/>
      <c r="J655" s="177"/>
      <c r="K655" s="177"/>
      <c r="L655" s="141" t="str">
        <f>IFERROR(VLOOKUP(J655,'TABELA DE DEFEITOS'!$A$4:$B$1048576,2,0),"")</f>
        <v/>
      </c>
      <c r="M655" s="141" t="str">
        <f>IFERROR(VLOOKUP(J655,'TABELA DE DEFEITOS'!$A$4:$I$1048576,9,0),"")</f>
        <v/>
      </c>
      <c r="N655" s="141"/>
      <c r="O655" s="143"/>
      <c r="P655" s="143"/>
      <c r="Q655" s="144"/>
      <c r="R655" s="145"/>
    </row>
    <row r="656" spans="1:18">
      <c r="A656" s="137" t="str">
        <f t="shared" si="10"/>
        <v/>
      </c>
      <c r="B656" s="138"/>
      <c r="C656" s="141"/>
      <c r="D656" s="141"/>
      <c r="E656" s="140"/>
      <c r="F656" s="141"/>
      <c r="G656" s="141"/>
      <c r="H656" s="142"/>
      <c r="I656" s="142"/>
      <c r="J656" s="177"/>
      <c r="K656" s="177"/>
      <c r="L656" s="141" t="str">
        <f>IFERROR(VLOOKUP(J656,'TABELA DE DEFEITOS'!$A$4:$B$1048576,2,0),"")</f>
        <v/>
      </c>
      <c r="M656" s="141" t="str">
        <f>IFERROR(VLOOKUP(J656,'TABELA DE DEFEITOS'!$A$4:$I$1048576,9,0),"")</f>
        <v/>
      </c>
      <c r="N656" s="141"/>
      <c r="O656" s="143"/>
      <c r="P656" s="143"/>
      <c r="Q656" s="144"/>
      <c r="R656" s="145"/>
    </row>
    <row r="657" spans="1:18">
      <c r="A657" s="137" t="str">
        <f t="shared" si="10"/>
        <v/>
      </c>
      <c r="B657" s="138"/>
      <c r="C657" s="141"/>
      <c r="D657" s="141"/>
      <c r="E657" s="140"/>
      <c r="F657" s="141"/>
      <c r="G657" s="141"/>
      <c r="H657" s="142"/>
      <c r="I657" s="142"/>
      <c r="J657" s="177"/>
      <c r="K657" s="177"/>
      <c r="L657" s="141" t="str">
        <f>IFERROR(VLOOKUP(J657,'TABELA DE DEFEITOS'!$A$4:$B$1048576,2,0),"")</f>
        <v/>
      </c>
      <c r="M657" s="141" t="str">
        <f>IFERROR(VLOOKUP(J657,'TABELA DE DEFEITOS'!$A$4:$I$1048576,9,0),"")</f>
        <v/>
      </c>
      <c r="N657" s="141"/>
      <c r="O657" s="143"/>
      <c r="P657" s="143"/>
      <c r="Q657" s="144"/>
      <c r="R657" s="145"/>
    </row>
    <row r="658" spans="1:18">
      <c r="A658" s="137" t="str">
        <f t="shared" si="10"/>
        <v/>
      </c>
      <c r="B658" s="138"/>
      <c r="C658" s="141"/>
      <c r="D658" s="141"/>
      <c r="E658" s="140"/>
      <c r="F658" s="141"/>
      <c r="G658" s="141"/>
      <c r="H658" s="142"/>
      <c r="I658" s="142"/>
      <c r="J658" s="177"/>
      <c r="K658" s="177"/>
      <c r="L658" s="141" t="str">
        <f>IFERROR(VLOOKUP(J658,'TABELA DE DEFEITOS'!$A$4:$B$1048576,2,0),"")</f>
        <v/>
      </c>
      <c r="M658" s="141" t="str">
        <f>IFERROR(VLOOKUP(J658,'TABELA DE DEFEITOS'!$A$4:$I$1048576,9,0),"")</f>
        <v/>
      </c>
      <c r="N658" s="141"/>
      <c r="O658" s="143"/>
      <c r="P658" s="143"/>
      <c r="Q658" s="144"/>
      <c r="R658" s="145"/>
    </row>
    <row r="659" spans="1:18">
      <c r="A659" s="137" t="str">
        <f t="shared" si="10"/>
        <v/>
      </c>
      <c r="B659" s="138"/>
      <c r="C659" s="141"/>
      <c r="D659" s="141"/>
      <c r="E659" s="140"/>
      <c r="F659" s="141"/>
      <c r="G659" s="141"/>
      <c r="H659" s="142"/>
      <c r="I659" s="142"/>
      <c r="J659" s="177"/>
      <c r="K659" s="177"/>
      <c r="L659" s="141" t="str">
        <f>IFERROR(VLOOKUP(J659,'TABELA DE DEFEITOS'!$A$4:$B$1048576,2,0),"")</f>
        <v/>
      </c>
      <c r="M659" s="141" t="str">
        <f>IFERROR(VLOOKUP(J659,'TABELA DE DEFEITOS'!$A$4:$I$1048576,9,0),"")</f>
        <v/>
      </c>
      <c r="N659" s="141"/>
      <c r="O659" s="143"/>
      <c r="P659" s="143"/>
      <c r="Q659" s="144"/>
      <c r="R659" s="145"/>
    </row>
    <row r="660" spans="1:18">
      <c r="A660" s="137" t="str">
        <f t="shared" si="10"/>
        <v/>
      </c>
      <c r="B660" s="138"/>
      <c r="C660" s="141"/>
      <c r="D660" s="141"/>
      <c r="E660" s="140"/>
      <c r="F660" s="141"/>
      <c r="G660" s="141"/>
      <c r="H660" s="142"/>
      <c r="I660" s="142"/>
      <c r="J660" s="177"/>
      <c r="K660" s="177"/>
      <c r="L660" s="141" t="str">
        <f>IFERROR(VLOOKUP(J660,'TABELA DE DEFEITOS'!$A$4:$B$1048576,2,0),"")</f>
        <v/>
      </c>
      <c r="M660" s="141" t="str">
        <f>IFERROR(VLOOKUP(J660,'TABELA DE DEFEITOS'!$A$4:$I$1048576,9,0),"")</f>
        <v/>
      </c>
      <c r="N660" s="141"/>
      <c r="O660" s="143"/>
      <c r="P660" s="143"/>
      <c r="Q660" s="144"/>
      <c r="R660" s="145"/>
    </row>
    <row r="661" spans="1:18">
      <c r="A661" s="137" t="str">
        <f t="shared" si="10"/>
        <v/>
      </c>
      <c r="B661" s="138"/>
      <c r="C661" s="141"/>
      <c r="D661" s="141"/>
      <c r="E661" s="140"/>
      <c r="F661" s="141"/>
      <c r="G661" s="141"/>
      <c r="H661" s="142"/>
      <c r="I661" s="142"/>
      <c r="J661" s="177"/>
      <c r="K661" s="177"/>
      <c r="L661" s="141" t="str">
        <f>IFERROR(VLOOKUP(J661,'TABELA DE DEFEITOS'!$A$4:$B$1048576,2,0),"")</f>
        <v/>
      </c>
      <c r="M661" s="141" t="str">
        <f>IFERROR(VLOOKUP(J661,'TABELA DE DEFEITOS'!$A$4:$I$1048576,9,0),"")</f>
        <v/>
      </c>
      <c r="N661" s="141"/>
      <c r="O661" s="143"/>
      <c r="P661" s="143"/>
      <c r="Q661" s="144"/>
      <c r="R661" s="145"/>
    </row>
    <row r="662" spans="1:18">
      <c r="A662" s="137" t="str">
        <f t="shared" si="10"/>
        <v/>
      </c>
      <c r="B662" s="138"/>
      <c r="C662" s="141"/>
      <c r="D662" s="141"/>
      <c r="E662" s="140"/>
      <c r="F662" s="141"/>
      <c r="G662" s="141"/>
      <c r="H662" s="142"/>
      <c r="I662" s="142"/>
      <c r="J662" s="177"/>
      <c r="K662" s="177"/>
      <c r="L662" s="141" t="str">
        <f>IFERROR(VLOOKUP(J662,'TABELA DE DEFEITOS'!$A$4:$B$1048576,2,0),"")</f>
        <v/>
      </c>
      <c r="M662" s="141" t="str">
        <f>IFERROR(VLOOKUP(J662,'TABELA DE DEFEITOS'!$A$4:$I$1048576,9,0),"")</f>
        <v/>
      </c>
      <c r="N662" s="141"/>
      <c r="O662" s="143"/>
      <c r="P662" s="143"/>
      <c r="Q662" s="144"/>
      <c r="R662" s="145"/>
    </row>
    <row r="663" spans="1:18">
      <c r="A663" s="137" t="str">
        <f t="shared" si="10"/>
        <v/>
      </c>
      <c r="B663" s="138"/>
      <c r="C663" s="141"/>
      <c r="D663" s="141"/>
      <c r="E663" s="140"/>
      <c r="F663" s="141"/>
      <c r="G663" s="141"/>
      <c r="H663" s="142"/>
      <c r="I663" s="142"/>
      <c r="J663" s="177"/>
      <c r="K663" s="177"/>
      <c r="L663" s="141" t="str">
        <f>IFERROR(VLOOKUP(J663,'TABELA DE DEFEITOS'!$A$4:$B$1048576,2,0),"")</f>
        <v/>
      </c>
      <c r="M663" s="141" t="str">
        <f>IFERROR(VLOOKUP(J663,'TABELA DE DEFEITOS'!$A$4:$I$1048576,9,0),"")</f>
        <v/>
      </c>
      <c r="N663" s="141"/>
      <c r="O663" s="143"/>
      <c r="P663" s="143"/>
      <c r="Q663" s="144"/>
      <c r="R663" s="145"/>
    </row>
    <row r="664" spans="1:18">
      <c r="A664" s="137" t="str">
        <f t="shared" si="10"/>
        <v/>
      </c>
      <c r="B664" s="138"/>
      <c r="C664" s="141"/>
      <c r="D664" s="141"/>
      <c r="E664" s="140"/>
      <c r="F664" s="141"/>
      <c r="G664" s="141"/>
      <c r="H664" s="142"/>
      <c r="I664" s="142"/>
      <c r="J664" s="177"/>
      <c r="K664" s="177"/>
      <c r="L664" s="141" t="str">
        <f>IFERROR(VLOOKUP(J664,'TABELA DE DEFEITOS'!$A$4:$B$1048576,2,0),"")</f>
        <v/>
      </c>
      <c r="M664" s="141" t="str">
        <f>IFERROR(VLOOKUP(J664,'TABELA DE DEFEITOS'!$A$4:$I$1048576,9,0),"")</f>
        <v/>
      </c>
      <c r="N664" s="141"/>
      <c r="O664" s="143"/>
      <c r="P664" s="143"/>
      <c r="Q664" s="144"/>
      <c r="R664" s="145"/>
    </row>
    <row r="665" spans="1:18">
      <c r="A665" s="137" t="str">
        <f t="shared" si="10"/>
        <v/>
      </c>
      <c r="B665" s="138"/>
      <c r="C665" s="141"/>
      <c r="D665" s="141"/>
      <c r="E665" s="140"/>
      <c r="F665" s="141"/>
      <c r="G665" s="141"/>
      <c r="H665" s="142"/>
      <c r="I665" s="142"/>
      <c r="J665" s="177"/>
      <c r="K665" s="177"/>
      <c r="L665" s="141" t="str">
        <f>IFERROR(VLOOKUP(J665,'TABELA DE DEFEITOS'!$A$4:$B$1048576,2,0),"")</f>
        <v/>
      </c>
      <c r="M665" s="141" t="str">
        <f>IFERROR(VLOOKUP(J665,'TABELA DE DEFEITOS'!$A$4:$I$1048576,9,0),"")</f>
        <v/>
      </c>
      <c r="N665" s="141"/>
      <c r="O665" s="143"/>
      <c r="P665" s="143"/>
      <c r="Q665" s="144"/>
      <c r="R665" s="145"/>
    </row>
    <row r="666" spans="1:18">
      <c r="A666" s="137" t="str">
        <f t="shared" si="10"/>
        <v/>
      </c>
      <c r="B666" s="138"/>
      <c r="C666" s="141"/>
      <c r="D666" s="141"/>
      <c r="E666" s="140"/>
      <c r="F666" s="141"/>
      <c r="G666" s="141"/>
      <c r="H666" s="142"/>
      <c r="I666" s="142"/>
      <c r="J666" s="177"/>
      <c r="K666" s="177"/>
      <c r="L666" s="141" t="str">
        <f>IFERROR(VLOOKUP(J666,'TABELA DE DEFEITOS'!$A$4:$B$1048576,2,0),"")</f>
        <v/>
      </c>
      <c r="M666" s="141" t="str">
        <f>IFERROR(VLOOKUP(J666,'TABELA DE DEFEITOS'!$A$4:$I$1048576,9,0),"")</f>
        <v/>
      </c>
      <c r="N666" s="141"/>
      <c r="O666" s="143"/>
      <c r="P666" s="143"/>
      <c r="Q666" s="144"/>
      <c r="R666" s="145"/>
    </row>
    <row r="667" spans="1:18">
      <c r="A667" s="137" t="str">
        <f t="shared" si="10"/>
        <v/>
      </c>
      <c r="B667" s="138"/>
      <c r="C667" s="141"/>
      <c r="D667" s="141"/>
      <c r="E667" s="140"/>
      <c r="F667" s="141"/>
      <c r="G667" s="141"/>
      <c r="H667" s="142"/>
      <c r="I667" s="142"/>
      <c r="J667" s="177"/>
      <c r="K667" s="177"/>
      <c r="L667" s="141" t="str">
        <f>IFERROR(VLOOKUP(J667,'TABELA DE DEFEITOS'!$A$4:$B$1048576,2,0),"")</f>
        <v/>
      </c>
      <c r="M667" s="141" t="str">
        <f>IFERROR(VLOOKUP(J667,'TABELA DE DEFEITOS'!$A$4:$I$1048576,9,0),"")</f>
        <v/>
      </c>
      <c r="N667" s="141"/>
      <c r="O667" s="143"/>
      <c r="P667" s="143"/>
      <c r="Q667" s="144"/>
      <c r="R667" s="145"/>
    </row>
    <row r="668" spans="1:18">
      <c r="A668" s="137" t="str">
        <f t="shared" si="10"/>
        <v/>
      </c>
      <c r="B668" s="138"/>
      <c r="C668" s="141"/>
      <c r="D668" s="141"/>
      <c r="E668" s="140"/>
      <c r="F668" s="141"/>
      <c r="G668" s="141"/>
      <c r="H668" s="142"/>
      <c r="I668" s="142"/>
      <c r="J668" s="177"/>
      <c r="K668" s="177"/>
      <c r="L668" s="141" t="str">
        <f>IFERROR(VLOOKUP(J668,'TABELA DE DEFEITOS'!$A$4:$B$1048576,2,0),"")</f>
        <v/>
      </c>
      <c r="M668" s="141" t="str">
        <f>IFERROR(VLOOKUP(J668,'TABELA DE DEFEITOS'!$A$4:$I$1048576,9,0),"")</f>
        <v/>
      </c>
      <c r="N668" s="141"/>
      <c r="O668" s="143"/>
      <c r="P668" s="143"/>
      <c r="Q668" s="144"/>
      <c r="R668" s="145"/>
    </row>
    <row r="669" spans="1:18">
      <c r="A669" s="137" t="str">
        <f t="shared" si="10"/>
        <v/>
      </c>
      <c r="B669" s="138"/>
      <c r="C669" s="141"/>
      <c r="D669" s="141"/>
      <c r="E669" s="140"/>
      <c r="F669" s="141"/>
      <c r="G669" s="141"/>
      <c r="H669" s="142"/>
      <c r="I669" s="142"/>
      <c r="J669" s="177"/>
      <c r="K669" s="177"/>
      <c r="L669" s="141" t="str">
        <f>IFERROR(VLOOKUP(J669,'TABELA DE DEFEITOS'!$A$4:$B$1048576,2,0),"")</f>
        <v/>
      </c>
      <c r="M669" s="141" t="str">
        <f>IFERROR(VLOOKUP(J669,'TABELA DE DEFEITOS'!$A$4:$I$1048576,9,0),"")</f>
        <v/>
      </c>
      <c r="N669" s="141"/>
      <c r="O669" s="143"/>
      <c r="P669" s="143"/>
      <c r="Q669" s="144"/>
      <c r="R669" s="145"/>
    </row>
    <row r="670" spans="1:18">
      <c r="A670" s="137" t="str">
        <f t="shared" si="10"/>
        <v/>
      </c>
      <c r="B670" s="138"/>
      <c r="C670" s="141"/>
      <c r="D670" s="141"/>
      <c r="E670" s="140"/>
      <c r="F670" s="141"/>
      <c r="G670" s="141"/>
      <c r="H670" s="142"/>
      <c r="I670" s="142"/>
      <c r="J670" s="177"/>
      <c r="K670" s="177"/>
      <c r="L670" s="141" t="str">
        <f>IFERROR(VLOOKUP(J670,'TABELA DE DEFEITOS'!$A$4:$B$1048576,2,0),"")</f>
        <v/>
      </c>
      <c r="M670" s="141" t="str">
        <f>IFERROR(VLOOKUP(J670,'TABELA DE DEFEITOS'!$A$4:$I$1048576,9,0),"")</f>
        <v/>
      </c>
      <c r="N670" s="141"/>
      <c r="O670" s="143"/>
      <c r="P670" s="143"/>
      <c r="Q670" s="144"/>
      <c r="R670" s="145"/>
    </row>
    <row r="671" spans="1:18">
      <c r="A671" s="137" t="str">
        <f t="shared" si="10"/>
        <v/>
      </c>
      <c r="B671" s="138"/>
      <c r="C671" s="141"/>
      <c r="D671" s="141"/>
      <c r="E671" s="140"/>
      <c r="F671" s="141"/>
      <c r="G671" s="141"/>
      <c r="H671" s="142"/>
      <c r="I671" s="142"/>
      <c r="J671" s="177"/>
      <c r="K671" s="177"/>
      <c r="L671" s="141" t="str">
        <f>IFERROR(VLOOKUP(J671,'TABELA DE DEFEITOS'!$A$4:$B$1048576,2,0),"")</f>
        <v/>
      </c>
      <c r="M671" s="141" t="str">
        <f>IFERROR(VLOOKUP(J671,'TABELA DE DEFEITOS'!$A$4:$I$1048576,9,0),"")</f>
        <v/>
      </c>
      <c r="N671" s="141"/>
      <c r="O671" s="143"/>
      <c r="P671" s="143"/>
      <c r="Q671" s="144"/>
      <c r="R671" s="145"/>
    </row>
    <row r="672" spans="1:18">
      <c r="A672" s="137" t="str">
        <f t="shared" si="10"/>
        <v/>
      </c>
      <c r="B672" s="138"/>
      <c r="C672" s="141"/>
      <c r="D672" s="141"/>
      <c r="E672" s="140"/>
      <c r="F672" s="141"/>
      <c r="G672" s="141"/>
      <c r="H672" s="142"/>
      <c r="I672" s="142"/>
      <c r="J672" s="177"/>
      <c r="K672" s="177"/>
      <c r="L672" s="141" t="str">
        <f>IFERROR(VLOOKUP(J672,'TABELA DE DEFEITOS'!$A$4:$B$1048576,2,0),"")</f>
        <v/>
      </c>
      <c r="M672" s="141" t="str">
        <f>IFERROR(VLOOKUP(J672,'TABELA DE DEFEITOS'!$A$4:$I$1048576,9,0),"")</f>
        <v/>
      </c>
      <c r="N672" s="141"/>
      <c r="O672" s="143"/>
      <c r="P672" s="143"/>
      <c r="Q672" s="144"/>
      <c r="R672" s="145"/>
    </row>
    <row r="673" spans="1:18">
      <c r="A673" s="137" t="str">
        <f t="shared" si="10"/>
        <v/>
      </c>
      <c r="B673" s="138"/>
      <c r="C673" s="141"/>
      <c r="D673" s="141"/>
      <c r="E673" s="140"/>
      <c r="F673" s="141"/>
      <c r="G673" s="141"/>
      <c r="H673" s="142"/>
      <c r="I673" s="142"/>
      <c r="J673" s="177"/>
      <c r="K673" s="177"/>
      <c r="L673" s="141" t="str">
        <f>IFERROR(VLOOKUP(J673,'TABELA DE DEFEITOS'!$A$4:$B$1048576,2,0),"")</f>
        <v/>
      </c>
      <c r="M673" s="141" t="str">
        <f>IFERROR(VLOOKUP(J673,'TABELA DE DEFEITOS'!$A$4:$I$1048576,9,0),"")</f>
        <v/>
      </c>
      <c r="N673" s="141"/>
      <c r="O673" s="143"/>
      <c r="P673" s="143"/>
      <c r="Q673" s="144"/>
      <c r="R673" s="145"/>
    </row>
    <row r="674" spans="1:18">
      <c r="A674" s="137" t="str">
        <f t="shared" si="10"/>
        <v/>
      </c>
      <c r="B674" s="138"/>
      <c r="C674" s="141"/>
      <c r="D674" s="141"/>
      <c r="E674" s="140"/>
      <c r="F674" s="141"/>
      <c r="G674" s="141"/>
      <c r="H674" s="142"/>
      <c r="I674" s="142"/>
      <c r="J674" s="177"/>
      <c r="K674" s="177"/>
      <c r="L674" s="141" t="str">
        <f>IFERROR(VLOOKUP(J674,'TABELA DE DEFEITOS'!$A$4:$B$1048576,2,0),"")</f>
        <v/>
      </c>
      <c r="M674" s="141" t="str">
        <f>IFERROR(VLOOKUP(J674,'TABELA DE DEFEITOS'!$A$4:$I$1048576,9,0),"")</f>
        <v/>
      </c>
      <c r="N674" s="141"/>
      <c r="O674" s="143"/>
      <c r="P674" s="143"/>
      <c r="Q674" s="144"/>
      <c r="R674" s="145"/>
    </row>
    <row r="675" spans="1:18">
      <c r="A675" s="137" t="str">
        <f t="shared" si="10"/>
        <v/>
      </c>
      <c r="B675" s="138"/>
      <c r="C675" s="141"/>
      <c r="D675" s="141"/>
      <c r="E675" s="140"/>
      <c r="F675" s="141"/>
      <c r="G675" s="141"/>
      <c r="H675" s="142"/>
      <c r="I675" s="142"/>
      <c r="J675" s="177"/>
      <c r="K675" s="177"/>
      <c r="L675" s="141" t="str">
        <f>IFERROR(VLOOKUP(J675,'TABELA DE DEFEITOS'!$A$4:$B$1048576,2,0),"")</f>
        <v/>
      </c>
      <c r="M675" s="141" t="str">
        <f>IFERROR(VLOOKUP(J675,'TABELA DE DEFEITOS'!$A$4:$I$1048576,9,0),"")</f>
        <v/>
      </c>
      <c r="N675" s="141"/>
      <c r="O675" s="143"/>
      <c r="P675" s="143"/>
      <c r="Q675" s="144"/>
      <c r="R675" s="145"/>
    </row>
    <row r="676" spans="1:18">
      <c r="A676" s="137" t="str">
        <f t="shared" si="10"/>
        <v/>
      </c>
      <c r="B676" s="138"/>
      <c r="C676" s="141"/>
      <c r="D676" s="141"/>
      <c r="E676" s="140"/>
      <c r="F676" s="141"/>
      <c r="G676" s="141"/>
      <c r="H676" s="142"/>
      <c r="I676" s="142"/>
      <c r="J676" s="177"/>
      <c r="K676" s="177"/>
      <c r="L676" s="141" t="str">
        <f>IFERROR(VLOOKUP(J676,'TABELA DE DEFEITOS'!$A$4:$B$1048576,2,0),"")</f>
        <v/>
      </c>
      <c r="M676" s="141" t="str">
        <f>IFERROR(VLOOKUP(J676,'TABELA DE DEFEITOS'!$A$4:$I$1048576,9,0),"")</f>
        <v/>
      </c>
      <c r="N676" s="141"/>
      <c r="O676" s="143"/>
      <c r="P676" s="143"/>
      <c r="Q676" s="144"/>
      <c r="R676" s="145"/>
    </row>
    <row r="677" spans="1:18">
      <c r="A677" s="137" t="str">
        <f t="shared" si="10"/>
        <v/>
      </c>
      <c r="B677" s="138"/>
      <c r="C677" s="141"/>
      <c r="D677" s="141"/>
      <c r="E677" s="140"/>
      <c r="F677" s="141"/>
      <c r="G677" s="141"/>
      <c r="H677" s="142"/>
      <c r="I677" s="142"/>
      <c r="J677" s="177"/>
      <c r="K677" s="177"/>
      <c r="L677" s="141" t="str">
        <f>IFERROR(VLOOKUP(J677,'TABELA DE DEFEITOS'!$A$4:$B$1048576,2,0),"")</f>
        <v/>
      </c>
      <c r="M677" s="141" t="str">
        <f>IFERROR(VLOOKUP(J677,'TABELA DE DEFEITOS'!$A$4:$I$1048576,9,0),"")</f>
        <v/>
      </c>
      <c r="N677" s="141"/>
      <c r="O677" s="143"/>
      <c r="P677" s="143"/>
      <c r="Q677" s="144"/>
      <c r="R677" s="145"/>
    </row>
    <row r="678" spans="1:18">
      <c r="A678" s="137" t="str">
        <f t="shared" si="10"/>
        <v/>
      </c>
      <c r="B678" s="138"/>
      <c r="C678" s="141"/>
      <c r="D678" s="141"/>
      <c r="E678" s="140"/>
      <c r="F678" s="141"/>
      <c r="G678" s="141"/>
      <c r="H678" s="142"/>
      <c r="I678" s="142"/>
      <c r="J678" s="177"/>
      <c r="K678" s="177"/>
      <c r="L678" s="141" t="str">
        <f>IFERROR(VLOOKUP(J678,'TABELA DE DEFEITOS'!$A$4:$B$1048576,2,0),"")</f>
        <v/>
      </c>
      <c r="M678" s="141" t="str">
        <f>IFERROR(VLOOKUP(J678,'TABELA DE DEFEITOS'!$A$4:$I$1048576,9,0),"")</f>
        <v/>
      </c>
      <c r="N678" s="141"/>
      <c r="O678" s="143"/>
      <c r="P678" s="143"/>
      <c r="Q678" s="144"/>
      <c r="R678" s="145"/>
    </row>
    <row r="679" spans="1:18">
      <c r="A679" s="137" t="str">
        <f t="shared" si="10"/>
        <v/>
      </c>
      <c r="B679" s="138"/>
      <c r="C679" s="141"/>
      <c r="D679" s="141"/>
      <c r="E679" s="140"/>
      <c r="F679" s="141"/>
      <c r="G679" s="141"/>
      <c r="H679" s="142"/>
      <c r="I679" s="142"/>
      <c r="J679" s="177"/>
      <c r="K679" s="177"/>
      <c r="L679" s="141" t="str">
        <f>IFERROR(VLOOKUP(J679,'TABELA DE DEFEITOS'!$A$4:$B$1048576,2,0),"")</f>
        <v/>
      </c>
      <c r="M679" s="141" t="str">
        <f>IFERROR(VLOOKUP(J679,'TABELA DE DEFEITOS'!$A$4:$I$1048576,9,0),"")</f>
        <v/>
      </c>
      <c r="N679" s="141"/>
      <c r="O679" s="143"/>
      <c r="P679" s="143"/>
      <c r="Q679" s="144"/>
      <c r="R679" s="145"/>
    </row>
    <row r="680" spans="1:18">
      <c r="A680" s="137" t="str">
        <f t="shared" si="10"/>
        <v/>
      </c>
      <c r="B680" s="138"/>
      <c r="C680" s="141"/>
      <c r="D680" s="141"/>
      <c r="E680" s="140"/>
      <c r="F680" s="141"/>
      <c r="G680" s="141"/>
      <c r="H680" s="142"/>
      <c r="I680" s="142"/>
      <c r="J680" s="177"/>
      <c r="K680" s="177"/>
      <c r="L680" s="141" t="str">
        <f>IFERROR(VLOOKUP(J680,'TABELA DE DEFEITOS'!$A$4:$B$1048576,2,0),"")</f>
        <v/>
      </c>
      <c r="M680" s="141" t="str">
        <f>IFERROR(VLOOKUP(J680,'TABELA DE DEFEITOS'!$A$4:$I$1048576,9,0),"")</f>
        <v/>
      </c>
      <c r="N680" s="141"/>
      <c r="O680" s="143"/>
      <c r="P680" s="143"/>
      <c r="Q680" s="144"/>
      <c r="R680" s="145"/>
    </row>
    <row r="681" spans="1:18">
      <c r="A681" s="137" t="str">
        <f t="shared" si="10"/>
        <v/>
      </c>
      <c r="B681" s="138"/>
      <c r="C681" s="141"/>
      <c r="D681" s="141"/>
      <c r="E681" s="140"/>
      <c r="F681" s="141"/>
      <c r="G681" s="141"/>
      <c r="H681" s="142"/>
      <c r="I681" s="142"/>
      <c r="J681" s="177"/>
      <c r="K681" s="177"/>
      <c r="L681" s="141" t="str">
        <f>IFERROR(VLOOKUP(J681,'TABELA DE DEFEITOS'!$A$4:$B$1048576,2,0),"")</f>
        <v/>
      </c>
      <c r="M681" s="141" t="str">
        <f>IFERROR(VLOOKUP(J681,'TABELA DE DEFEITOS'!$A$4:$I$1048576,9,0),"")</f>
        <v/>
      </c>
      <c r="N681" s="141"/>
      <c r="O681" s="143"/>
      <c r="P681" s="143"/>
      <c r="Q681" s="144"/>
      <c r="R681" s="145"/>
    </row>
    <row r="682" spans="1:18">
      <c r="A682" s="137" t="str">
        <f t="shared" si="10"/>
        <v/>
      </c>
      <c r="B682" s="138"/>
      <c r="C682" s="141"/>
      <c r="D682" s="141"/>
      <c r="E682" s="140"/>
      <c r="F682" s="141"/>
      <c r="G682" s="141"/>
      <c r="H682" s="142"/>
      <c r="I682" s="142"/>
      <c r="J682" s="177"/>
      <c r="K682" s="177"/>
      <c r="L682" s="141" t="str">
        <f>IFERROR(VLOOKUP(J682,'TABELA DE DEFEITOS'!$A$4:$B$1048576,2,0),"")</f>
        <v/>
      </c>
      <c r="M682" s="141" t="str">
        <f>IFERROR(VLOOKUP(J682,'TABELA DE DEFEITOS'!$A$4:$I$1048576,9,0),"")</f>
        <v/>
      </c>
      <c r="N682" s="141"/>
      <c r="O682" s="143"/>
      <c r="P682" s="143"/>
      <c r="Q682" s="144"/>
      <c r="R682" s="145"/>
    </row>
    <row r="683" spans="1:18">
      <c r="A683" s="137" t="str">
        <f t="shared" si="10"/>
        <v/>
      </c>
      <c r="B683" s="138"/>
      <c r="C683" s="141"/>
      <c r="D683" s="141"/>
      <c r="E683" s="140"/>
      <c r="F683" s="141"/>
      <c r="G683" s="141"/>
      <c r="H683" s="142"/>
      <c r="I683" s="142"/>
      <c r="J683" s="177"/>
      <c r="K683" s="177"/>
      <c r="L683" s="141" t="str">
        <f>IFERROR(VLOOKUP(J683,'TABELA DE DEFEITOS'!$A$4:$B$1048576,2,0),"")</f>
        <v/>
      </c>
      <c r="M683" s="141" t="str">
        <f>IFERROR(VLOOKUP(J683,'TABELA DE DEFEITOS'!$A$4:$I$1048576,9,0),"")</f>
        <v/>
      </c>
      <c r="N683" s="141"/>
      <c r="O683" s="143"/>
      <c r="P683" s="143"/>
      <c r="Q683" s="144"/>
      <c r="R683" s="145"/>
    </row>
    <row r="684" spans="1:18">
      <c r="A684" s="137" t="str">
        <f t="shared" si="10"/>
        <v/>
      </c>
      <c r="B684" s="138"/>
      <c r="C684" s="141"/>
      <c r="D684" s="141"/>
      <c r="E684" s="140"/>
      <c r="F684" s="141"/>
      <c r="G684" s="141"/>
      <c r="H684" s="142"/>
      <c r="I684" s="142"/>
      <c r="J684" s="177"/>
      <c r="K684" s="177"/>
      <c r="L684" s="141" t="str">
        <f>IFERROR(VLOOKUP(J684,'TABELA DE DEFEITOS'!$A$4:$B$1048576,2,0),"")</f>
        <v/>
      </c>
      <c r="M684" s="141" t="str">
        <f>IFERROR(VLOOKUP(J684,'TABELA DE DEFEITOS'!$A$4:$I$1048576,9,0),"")</f>
        <v/>
      </c>
      <c r="N684" s="141"/>
      <c r="O684" s="143"/>
      <c r="P684" s="143"/>
      <c r="Q684" s="144"/>
      <c r="R684" s="145"/>
    </row>
    <row r="685" spans="1:18">
      <c r="A685" s="137" t="str">
        <f t="shared" si="10"/>
        <v/>
      </c>
      <c r="B685" s="138"/>
      <c r="C685" s="141"/>
      <c r="D685" s="141"/>
      <c r="E685" s="140"/>
      <c r="F685" s="141"/>
      <c r="G685" s="141"/>
      <c r="H685" s="142"/>
      <c r="I685" s="142"/>
      <c r="J685" s="177"/>
      <c r="K685" s="177"/>
      <c r="L685" s="141" t="str">
        <f>IFERROR(VLOOKUP(J685,'TABELA DE DEFEITOS'!$A$4:$B$1048576,2,0),"")</f>
        <v/>
      </c>
      <c r="M685" s="141" t="str">
        <f>IFERROR(VLOOKUP(J685,'TABELA DE DEFEITOS'!$A$4:$I$1048576,9,0),"")</f>
        <v/>
      </c>
      <c r="N685" s="141"/>
      <c r="O685" s="143"/>
      <c r="P685" s="143"/>
      <c r="Q685" s="144"/>
      <c r="R685" s="145"/>
    </row>
    <row r="686" spans="1:18">
      <c r="A686" s="137" t="str">
        <f t="shared" si="10"/>
        <v/>
      </c>
      <c r="B686" s="138"/>
      <c r="C686" s="141"/>
      <c r="D686" s="141"/>
      <c r="E686" s="140"/>
      <c r="F686" s="141"/>
      <c r="G686" s="141"/>
      <c r="H686" s="142"/>
      <c r="I686" s="142"/>
      <c r="J686" s="177"/>
      <c r="K686" s="177"/>
      <c r="L686" s="141" t="str">
        <f>IFERROR(VLOOKUP(J686,'TABELA DE DEFEITOS'!$A$4:$B$1048576,2,0),"")</f>
        <v/>
      </c>
      <c r="M686" s="141" t="str">
        <f>IFERROR(VLOOKUP(J686,'TABELA DE DEFEITOS'!$A$4:$I$1048576,9,0),"")</f>
        <v/>
      </c>
      <c r="N686" s="141"/>
      <c r="O686" s="143"/>
      <c r="P686" s="143"/>
      <c r="Q686" s="144"/>
      <c r="R686" s="145"/>
    </row>
    <row r="687" spans="1:18">
      <c r="A687" s="137" t="str">
        <f t="shared" si="10"/>
        <v/>
      </c>
      <c r="B687" s="138"/>
      <c r="C687" s="141"/>
      <c r="D687" s="141"/>
      <c r="E687" s="140"/>
      <c r="F687" s="141"/>
      <c r="G687" s="141"/>
      <c r="H687" s="142"/>
      <c r="I687" s="142"/>
      <c r="J687" s="177"/>
      <c r="K687" s="177"/>
      <c r="L687" s="141" t="str">
        <f>IFERROR(VLOOKUP(J687,'TABELA DE DEFEITOS'!$A$4:$B$1048576,2,0),"")</f>
        <v/>
      </c>
      <c r="M687" s="141" t="str">
        <f>IFERROR(VLOOKUP(J687,'TABELA DE DEFEITOS'!$A$4:$I$1048576,9,0),"")</f>
        <v/>
      </c>
      <c r="N687" s="141"/>
      <c r="O687" s="143"/>
      <c r="P687" s="143"/>
      <c r="Q687" s="144"/>
      <c r="R687" s="145"/>
    </row>
    <row r="688" spans="1:18">
      <c r="A688" s="137" t="str">
        <f t="shared" si="10"/>
        <v/>
      </c>
      <c r="B688" s="138"/>
      <c r="C688" s="141"/>
      <c r="D688" s="141"/>
      <c r="E688" s="140"/>
      <c r="F688" s="141"/>
      <c r="G688" s="141"/>
      <c r="H688" s="142"/>
      <c r="I688" s="142"/>
      <c r="J688" s="177"/>
      <c r="K688" s="177"/>
      <c r="L688" s="141" t="str">
        <f>IFERROR(VLOOKUP(J688,'TABELA DE DEFEITOS'!$A$4:$B$1048576,2,0),"")</f>
        <v/>
      </c>
      <c r="M688" s="141" t="str">
        <f>IFERROR(VLOOKUP(J688,'TABELA DE DEFEITOS'!$A$4:$I$1048576,9,0),"")</f>
        <v/>
      </c>
      <c r="N688" s="141"/>
      <c r="O688" s="143"/>
      <c r="P688" s="143"/>
      <c r="Q688" s="144"/>
      <c r="R688" s="145"/>
    </row>
    <row r="689" spans="1:18">
      <c r="A689" s="137" t="str">
        <f t="shared" si="10"/>
        <v/>
      </c>
      <c r="B689" s="138"/>
      <c r="C689" s="141"/>
      <c r="D689" s="141"/>
      <c r="E689" s="140"/>
      <c r="F689" s="141"/>
      <c r="G689" s="141"/>
      <c r="H689" s="142"/>
      <c r="I689" s="142"/>
      <c r="J689" s="177"/>
      <c r="K689" s="177"/>
      <c r="L689" s="141" t="str">
        <f>IFERROR(VLOOKUP(J689,'TABELA DE DEFEITOS'!$A$4:$B$1048576,2,0),"")</f>
        <v/>
      </c>
      <c r="M689" s="141" t="str">
        <f>IFERROR(VLOOKUP(J689,'TABELA DE DEFEITOS'!$A$4:$I$1048576,9,0),"")</f>
        <v/>
      </c>
      <c r="N689" s="141"/>
      <c r="O689" s="143"/>
      <c r="P689" s="143"/>
      <c r="Q689" s="144"/>
      <c r="R689" s="145"/>
    </row>
    <row r="690" spans="1:18">
      <c r="A690" s="137" t="str">
        <f t="shared" si="10"/>
        <v/>
      </c>
      <c r="B690" s="138"/>
      <c r="C690" s="141"/>
      <c r="D690" s="141"/>
      <c r="E690" s="140"/>
      <c r="F690" s="141"/>
      <c r="G690" s="141"/>
      <c r="H690" s="142"/>
      <c r="I690" s="142"/>
      <c r="J690" s="177"/>
      <c r="K690" s="177"/>
      <c r="L690" s="141" t="str">
        <f>IFERROR(VLOOKUP(J690,'TABELA DE DEFEITOS'!$A$4:$B$1048576,2,0),"")</f>
        <v/>
      </c>
      <c r="M690" s="141" t="str">
        <f>IFERROR(VLOOKUP(J690,'TABELA DE DEFEITOS'!$A$4:$I$1048576,9,0),"")</f>
        <v/>
      </c>
      <c r="N690" s="141"/>
      <c r="O690" s="143"/>
      <c r="P690" s="143"/>
      <c r="Q690" s="144"/>
      <c r="R690" s="145"/>
    </row>
    <row r="691" spans="1:18">
      <c r="A691" s="137" t="str">
        <f t="shared" si="10"/>
        <v/>
      </c>
      <c r="B691" s="138"/>
      <c r="C691" s="141"/>
      <c r="D691" s="141"/>
      <c r="E691" s="140"/>
      <c r="F691" s="141"/>
      <c r="G691" s="141"/>
      <c r="H691" s="142"/>
      <c r="I691" s="142"/>
      <c r="J691" s="177"/>
      <c r="K691" s="177"/>
      <c r="L691" s="141" t="str">
        <f>IFERROR(VLOOKUP(J691,'TABELA DE DEFEITOS'!$A$4:$B$1048576,2,0),"")</f>
        <v/>
      </c>
      <c r="M691" s="141" t="str">
        <f>IFERROR(VLOOKUP(J691,'TABELA DE DEFEITOS'!$A$4:$I$1048576,9,0),"")</f>
        <v/>
      </c>
      <c r="N691" s="141"/>
      <c r="O691" s="143"/>
      <c r="P691" s="143"/>
      <c r="Q691" s="144"/>
      <c r="R691" s="145"/>
    </row>
    <row r="692" spans="1:18">
      <c r="A692" s="137" t="str">
        <f t="shared" si="10"/>
        <v/>
      </c>
      <c r="B692" s="138"/>
      <c r="C692" s="141"/>
      <c r="D692" s="141"/>
      <c r="E692" s="140"/>
      <c r="F692" s="141"/>
      <c r="G692" s="141"/>
      <c r="H692" s="142"/>
      <c r="I692" s="142"/>
      <c r="J692" s="177"/>
      <c r="K692" s="177"/>
      <c r="L692" s="141" t="str">
        <f>IFERROR(VLOOKUP(J692,'TABELA DE DEFEITOS'!$A$4:$B$1048576,2,0),"")</f>
        <v/>
      </c>
      <c r="M692" s="141" t="str">
        <f>IFERROR(VLOOKUP(J692,'TABELA DE DEFEITOS'!$A$4:$I$1048576,9,0),"")</f>
        <v/>
      </c>
      <c r="N692" s="141"/>
      <c r="O692" s="143"/>
      <c r="P692" s="143"/>
      <c r="Q692" s="144"/>
      <c r="R692" s="145"/>
    </row>
    <row r="693" spans="1:18">
      <c r="A693" s="137" t="str">
        <f t="shared" si="10"/>
        <v/>
      </c>
      <c r="B693" s="138"/>
      <c r="C693" s="141"/>
      <c r="D693" s="141"/>
      <c r="E693" s="140"/>
      <c r="F693" s="141"/>
      <c r="G693" s="141"/>
      <c r="H693" s="142"/>
      <c r="I693" s="142"/>
      <c r="J693" s="177"/>
      <c r="K693" s="177"/>
      <c r="L693" s="141" t="str">
        <f>IFERROR(VLOOKUP(J693,'TABELA DE DEFEITOS'!$A$4:$B$1048576,2,0),"")</f>
        <v/>
      </c>
      <c r="M693" s="141" t="str">
        <f>IFERROR(VLOOKUP(J693,'TABELA DE DEFEITOS'!$A$4:$I$1048576,9,0),"")</f>
        <v/>
      </c>
      <c r="N693" s="141"/>
      <c r="O693" s="143"/>
      <c r="P693" s="143"/>
      <c r="Q693" s="144"/>
      <c r="R693" s="145"/>
    </row>
    <row r="694" spans="1:18">
      <c r="A694" s="137" t="str">
        <f t="shared" si="10"/>
        <v/>
      </c>
      <c r="B694" s="138"/>
      <c r="C694" s="141"/>
      <c r="D694" s="141"/>
      <c r="E694" s="140"/>
      <c r="F694" s="141"/>
      <c r="G694" s="141"/>
      <c r="H694" s="142"/>
      <c r="I694" s="142"/>
      <c r="J694" s="177"/>
      <c r="K694" s="177"/>
      <c r="L694" s="141" t="str">
        <f>IFERROR(VLOOKUP(J694,'TABELA DE DEFEITOS'!$A$4:$B$1048576,2,0),"")</f>
        <v/>
      </c>
      <c r="M694" s="141" t="str">
        <f>IFERROR(VLOOKUP(J694,'TABELA DE DEFEITOS'!$A$4:$I$1048576,9,0),"")</f>
        <v/>
      </c>
      <c r="N694" s="141"/>
      <c r="O694" s="143"/>
      <c r="P694" s="143"/>
      <c r="Q694" s="144"/>
      <c r="R694" s="145"/>
    </row>
    <row r="695" spans="1:18">
      <c r="A695" s="137" t="str">
        <f t="shared" si="10"/>
        <v/>
      </c>
      <c r="B695" s="138"/>
      <c r="C695" s="141"/>
      <c r="D695" s="141"/>
      <c r="E695" s="140"/>
      <c r="F695" s="141"/>
      <c r="G695" s="141"/>
      <c r="H695" s="142"/>
      <c r="I695" s="142"/>
      <c r="J695" s="177"/>
      <c r="K695" s="177"/>
      <c r="L695" s="141" t="str">
        <f>IFERROR(VLOOKUP(J695,'TABELA DE DEFEITOS'!$A$4:$B$1048576,2,0),"")</f>
        <v/>
      </c>
      <c r="M695" s="141" t="str">
        <f>IFERROR(VLOOKUP(J695,'TABELA DE DEFEITOS'!$A$4:$I$1048576,9,0),"")</f>
        <v/>
      </c>
      <c r="N695" s="141"/>
      <c r="O695" s="143"/>
      <c r="P695" s="143"/>
      <c r="Q695" s="144"/>
      <c r="R695" s="145"/>
    </row>
    <row r="696" spans="1:18">
      <c r="A696" s="137" t="str">
        <f t="shared" si="10"/>
        <v/>
      </c>
      <c r="B696" s="138"/>
      <c r="C696" s="141"/>
      <c r="D696" s="141"/>
      <c r="E696" s="140"/>
      <c r="F696" s="141"/>
      <c r="G696" s="141"/>
      <c r="H696" s="142"/>
      <c r="I696" s="142"/>
      <c r="J696" s="177"/>
      <c r="K696" s="177"/>
      <c r="L696" s="141" t="str">
        <f>IFERROR(VLOOKUP(J696,'TABELA DE DEFEITOS'!$A$4:$B$1048576,2,0),"")</f>
        <v/>
      </c>
      <c r="M696" s="141" t="str">
        <f>IFERROR(VLOOKUP(J696,'TABELA DE DEFEITOS'!$A$4:$I$1048576,9,0),"")</f>
        <v/>
      </c>
      <c r="N696" s="141"/>
      <c r="O696" s="143"/>
      <c r="P696" s="143"/>
      <c r="Q696" s="144"/>
      <c r="R696" s="145"/>
    </row>
    <row r="697" spans="1:18">
      <c r="A697" s="137" t="str">
        <f t="shared" si="10"/>
        <v/>
      </c>
      <c r="B697" s="138"/>
      <c r="C697" s="141"/>
      <c r="D697" s="141"/>
      <c r="E697" s="140"/>
      <c r="F697" s="141"/>
      <c r="G697" s="141"/>
      <c r="H697" s="142"/>
      <c r="I697" s="142"/>
      <c r="J697" s="177"/>
      <c r="K697" s="177"/>
      <c r="L697" s="141" t="str">
        <f>IFERROR(VLOOKUP(J697,'TABELA DE DEFEITOS'!$A$4:$B$1048576,2,0),"")</f>
        <v/>
      </c>
      <c r="M697" s="141" t="str">
        <f>IFERROR(VLOOKUP(J697,'TABELA DE DEFEITOS'!$A$4:$I$1048576,9,0),"")</f>
        <v/>
      </c>
      <c r="N697" s="141"/>
      <c r="O697" s="143"/>
      <c r="P697" s="143"/>
      <c r="Q697" s="144"/>
      <c r="R697" s="145"/>
    </row>
    <row r="698" spans="1:18">
      <c r="A698" s="137" t="str">
        <f t="shared" si="10"/>
        <v/>
      </c>
      <c r="B698" s="138"/>
      <c r="C698" s="141"/>
      <c r="D698" s="141"/>
      <c r="E698" s="140"/>
      <c r="F698" s="141"/>
      <c r="G698" s="141"/>
      <c r="H698" s="142"/>
      <c r="I698" s="142"/>
      <c r="J698" s="177"/>
      <c r="K698" s="177"/>
      <c r="L698" s="141" t="str">
        <f>IFERROR(VLOOKUP(J698,'TABELA DE DEFEITOS'!$A$4:$B$1048576,2,0),"")</f>
        <v/>
      </c>
      <c r="M698" s="141" t="str">
        <f>IFERROR(VLOOKUP(J698,'TABELA DE DEFEITOS'!$A$4:$I$1048576,9,0),"")</f>
        <v/>
      </c>
      <c r="N698" s="141"/>
      <c r="O698" s="143"/>
      <c r="P698" s="143"/>
      <c r="Q698" s="144"/>
      <c r="R698" s="145"/>
    </row>
    <row r="699" spans="1:18">
      <c r="A699" s="137" t="str">
        <f t="shared" si="10"/>
        <v/>
      </c>
      <c r="B699" s="138"/>
      <c r="C699" s="141"/>
      <c r="D699" s="141"/>
      <c r="E699" s="140"/>
      <c r="F699" s="141"/>
      <c r="G699" s="141"/>
      <c r="H699" s="142"/>
      <c r="I699" s="142"/>
      <c r="J699" s="177"/>
      <c r="K699" s="177"/>
      <c r="L699" s="141" t="str">
        <f>IFERROR(VLOOKUP(J699,'TABELA DE DEFEITOS'!$A$4:$B$1048576,2,0),"")</f>
        <v/>
      </c>
      <c r="M699" s="141" t="str">
        <f>IFERROR(VLOOKUP(J699,'TABELA DE DEFEITOS'!$A$4:$I$1048576,9,0),"")</f>
        <v/>
      </c>
      <c r="N699" s="141"/>
      <c r="O699" s="143"/>
      <c r="P699" s="143"/>
      <c r="Q699" s="144"/>
      <c r="R699" s="145"/>
    </row>
    <row r="700" spans="1:18">
      <c r="A700" s="137" t="str">
        <f t="shared" si="10"/>
        <v/>
      </c>
      <c r="B700" s="138"/>
      <c r="C700" s="141"/>
      <c r="D700" s="141"/>
      <c r="E700" s="140"/>
      <c r="F700" s="141"/>
      <c r="G700" s="141"/>
      <c r="H700" s="142"/>
      <c r="I700" s="142"/>
      <c r="J700" s="177"/>
      <c r="K700" s="177"/>
      <c r="L700" s="141" t="str">
        <f>IFERROR(VLOOKUP(J700,'TABELA DE DEFEITOS'!$A$4:$B$1048576,2,0),"")</f>
        <v/>
      </c>
      <c r="M700" s="141" t="str">
        <f>IFERROR(VLOOKUP(J700,'TABELA DE DEFEITOS'!$A$4:$I$1048576,9,0),"")</f>
        <v/>
      </c>
      <c r="N700" s="141"/>
      <c r="O700" s="143"/>
      <c r="P700" s="143"/>
      <c r="Q700" s="144"/>
      <c r="R700" s="145"/>
    </row>
    <row r="701" spans="1:18">
      <c r="A701" s="137" t="str">
        <f t="shared" si="10"/>
        <v/>
      </c>
      <c r="B701" s="138"/>
      <c r="C701" s="141"/>
      <c r="D701" s="141"/>
      <c r="E701" s="140"/>
      <c r="F701" s="141"/>
      <c r="G701" s="141"/>
      <c r="H701" s="142"/>
      <c r="I701" s="142"/>
      <c r="J701" s="177"/>
      <c r="K701" s="177"/>
      <c r="L701" s="141" t="str">
        <f>IFERROR(VLOOKUP(J701,'TABELA DE DEFEITOS'!$A$4:$B$1048576,2,0),"")</f>
        <v/>
      </c>
      <c r="M701" s="141" t="str">
        <f>IFERROR(VLOOKUP(J701,'TABELA DE DEFEITOS'!$A$4:$I$1048576,9,0),"")</f>
        <v/>
      </c>
      <c r="N701" s="141"/>
      <c r="O701" s="143"/>
      <c r="P701" s="143"/>
      <c r="Q701" s="144"/>
      <c r="R701" s="145"/>
    </row>
    <row r="702" spans="1:18">
      <c r="A702" s="137" t="str">
        <f t="shared" si="10"/>
        <v/>
      </c>
      <c r="B702" s="138"/>
      <c r="C702" s="141"/>
      <c r="D702" s="141"/>
      <c r="E702" s="140"/>
      <c r="F702" s="141"/>
      <c r="G702" s="141"/>
      <c r="H702" s="142"/>
      <c r="I702" s="142"/>
      <c r="J702" s="177"/>
      <c r="K702" s="177"/>
      <c r="L702" s="141" t="str">
        <f>IFERROR(VLOOKUP(J702,'TABELA DE DEFEITOS'!$A$4:$B$1048576,2,0),"")</f>
        <v/>
      </c>
      <c r="M702" s="141" t="str">
        <f>IFERROR(VLOOKUP(J702,'TABELA DE DEFEITOS'!$A$4:$I$1048576,9,0),"")</f>
        <v/>
      </c>
      <c r="N702" s="141"/>
      <c r="O702" s="143"/>
      <c r="P702" s="143"/>
      <c r="Q702" s="144"/>
      <c r="R702" s="145"/>
    </row>
    <row r="703" spans="1:18">
      <c r="A703" s="137" t="str">
        <f t="shared" si="10"/>
        <v/>
      </c>
      <c r="B703" s="138"/>
      <c r="C703" s="141"/>
      <c r="D703" s="141"/>
      <c r="E703" s="140"/>
      <c r="F703" s="141"/>
      <c r="G703" s="141"/>
      <c r="H703" s="142"/>
      <c r="I703" s="142"/>
      <c r="J703" s="177"/>
      <c r="K703" s="177"/>
      <c r="L703" s="141" t="str">
        <f>IFERROR(VLOOKUP(J703,'TABELA DE DEFEITOS'!$A$4:$B$1048576,2,0),"")</f>
        <v/>
      </c>
      <c r="M703" s="141" t="str">
        <f>IFERROR(VLOOKUP(J703,'TABELA DE DEFEITOS'!$A$4:$I$1048576,9,0),"")</f>
        <v/>
      </c>
      <c r="N703" s="141"/>
      <c r="O703" s="143"/>
      <c r="P703" s="143"/>
      <c r="Q703" s="144"/>
      <c r="R703" s="145"/>
    </row>
    <row r="704" spans="1:18">
      <c r="A704" s="137" t="str">
        <f t="shared" si="10"/>
        <v/>
      </c>
      <c r="B704" s="138"/>
      <c r="C704" s="141"/>
      <c r="D704" s="141"/>
      <c r="E704" s="140"/>
      <c r="F704" s="141"/>
      <c r="G704" s="141"/>
      <c r="H704" s="142"/>
      <c r="I704" s="142"/>
      <c r="J704" s="177"/>
      <c r="K704" s="177"/>
      <c r="L704" s="141" t="str">
        <f>IFERROR(VLOOKUP(J704,'TABELA DE DEFEITOS'!$A$4:$B$1048576,2,0),"")</f>
        <v/>
      </c>
      <c r="M704" s="141" t="str">
        <f>IFERROR(VLOOKUP(J704,'TABELA DE DEFEITOS'!$A$4:$I$1048576,9,0),"")</f>
        <v/>
      </c>
      <c r="N704" s="141"/>
      <c r="O704" s="143"/>
      <c r="P704" s="143"/>
      <c r="Q704" s="144"/>
      <c r="R704" s="145"/>
    </row>
    <row r="705" spans="1:18">
      <c r="A705" s="137" t="str">
        <f t="shared" si="10"/>
        <v/>
      </c>
      <c r="B705" s="138"/>
      <c r="C705" s="141"/>
      <c r="D705" s="141"/>
      <c r="E705" s="140"/>
      <c r="F705" s="141"/>
      <c r="G705" s="141"/>
      <c r="H705" s="142"/>
      <c r="I705" s="142"/>
      <c r="J705" s="177"/>
      <c r="K705" s="177"/>
      <c r="L705" s="141" t="str">
        <f>IFERROR(VLOOKUP(J705,'TABELA DE DEFEITOS'!$A$4:$B$1048576,2,0),"")</f>
        <v/>
      </c>
      <c r="M705" s="141" t="str">
        <f>IFERROR(VLOOKUP(J705,'TABELA DE DEFEITOS'!$A$4:$I$1048576,9,0),"")</f>
        <v/>
      </c>
      <c r="N705" s="141"/>
      <c r="O705" s="143"/>
      <c r="P705" s="143"/>
      <c r="Q705" s="144"/>
      <c r="R705" s="145"/>
    </row>
    <row r="706" spans="1:18">
      <c r="A706" s="137" t="str">
        <f t="shared" si="10"/>
        <v/>
      </c>
      <c r="B706" s="138"/>
      <c r="C706" s="141"/>
      <c r="D706" s="141"/>
      <c r="E706" s="140"/>
      <c r="F706" s="141"/>
      <c r="G706" s="141"/>
      <c r="H706" s="142"/>
      <c r="I706" s="142"/>
      <c r="J706" s="177"/>
      <c r="K706" s="177"/>
      <c r="L706" s="141" t="str">
        <f>IFERROR(VLOOKUP(J706,'TABELA DE DEFEITOS'!$A$4:$B$1048576,2,0),"")</f>
        <v/>
      </c>
      <c r="M706" s="141" t="str">
        <f>IFERROR(VLOOKUP(J706,'TABELA DE DEFEITOS'!$A$4:$I$1048576,9,0),"")</f>
        <v/>
      </c>
      <c r="N706" s="141"/>
      <c r="O706" s="143"/>
      <c r="P706" s="143"/>
      <c r="Q706" s="144"/>
      <c r="R706" s="145"/>
    </row>
    <row r="707" spans="1:18">
      <c r="A707" s="137" t="str">
        <f t="shared" si="10"/>
        <v/>
      </c>
      <c r="B707" s="138"/>
      <c r="C707" s="141"/>
      <c r="D707" s="141"/>
      <c r="E707" s="140"/>
      <c r="F707" s="141"/>
      <c r="G707" s="141"/>
      <c r="H707" s="142"/>
      <c r="I707" s="142"/>
      <c r="J707" s="177"/>
      <c r="K707" s="177"/>
      <c r="L707" s="141" t="str">
        <f>IFERROR(VLOOKUP(J707,'TABELA DE DEFEITOS'!$A$4:$B$1048576,2,0),"")</f>
        <v/>
      </c>
      <c r="M707" s="141" t="str">
        <f>IFERROR(VLOOKUP(J707,'TABELA DE DEFEITOS'!$A$4:$I$1048576,9,0),"")</f>
        <v/>
      </c>
      <c r="N707" s="141"/>
      <c r="O707" s="143"/>
      <c r="P707" s="143"/>
      <c r="Q707" s="144"/>
      <c r="R707" s="145"/>
    </row>
    <row r="708" spans="1:18">
      <c r="A708" s="137" t="str">
        <f t="shared" si="10"/>
        <v/>
      </c>
      <c r="B708" s="138"/>
      <c r="C708" s="141"/>
      <c r="D708" s="141"/>
      <c r="E708" s="140"/>
      <c r="F708" s="141"/>
      <c r="G708" s="141"/>
      <c r="H708" s="142"/>
      <c r="I708" s="142"/>
      <c r="J708" s="177"/>
      <c r="K708" s="177"/>
      <c r="L708" s="141" t="str">
        <f>IFERROR(VLOOKUP(J708,'TABELA DE DEFEITOS'!$A$4:$B$1048576,2,0),"")</f>
        <v/>
      </c>
      <c r="M708" s="141" t="str">
        <f>IFERROR(VLOOKUP(J708,'TABELA DE DEFEITOS'!$A$4:$I$1048576,9,0),"")</f>
        <v/>
      </c>
      <c r="N708" s="141"/>
      <c r="O708" s="143"/>
      <c r="P708" s="143"/>
      <c r="Q708" s="144"/>
      <c r="R708" s="145"/>
    </row>
    <row r="709" spans="1:18">
      <c r="A709" s="137" t="str">
        <f t="shared" si="10"/>
        <v/>
      </c>
      <c r="B709" s="138"/>
      <c r="C709" s="141"/>
      <c r="D709" s="141"/>
      <c r="E709" s="140"/>
      <c r="F709" s="141"/>
      <c r="G709" s="141"/>
      <c r="H709" s="142"/>
      <c r="I709" s="142"/>
      <c r="J709" s="177"/>
      <c r="K709" s="177"/>
      <c r="L709" s="141" t="str">
        <f>IFERROR(VLOOKUP(J709,'TABELA DE DEFEITOS'!$A$4:$B$1048576,2,0),"")</f>
        <v/>
      </c>
      <c r="M709" s="141" t="str">
        <f>IFERROR(VLOOKUP(J709,'TABELA DE DEFEITOS'!$A$4:$I$1048576,9,0),"")</f>
        <v/>
      </c>
      <c r="N709" s="141"/>
      <c r="O709" s="143"/>
      <c r="P709" s="143"/>
      <c r="Q709" s="144"/>
      <c r="R709" s="145"/>
    </row>
    <row r="710" spans="1:18">
      <c r="A710" s="137" t="str">
        <f t="shared" si="10"/>
        <v/>
      </c>
      <c r="B710" s="138"/>
      <c r="C710" s="141"/>
      <c r="D710" s="141"/>
      <c r="E710" s="140"/>
      <c r="F710" s="141"/>
      <c r="G710" s="141"/>
      <c r="H710" s="142"/>
      <c r="I710" s="142"/>
      <c r="J710" s="177"/>
      <c r="K710" s="177"/>
      <c r="L710" s="141" t="str">
        <f>IFERROR(VLOOKUP(J710,'TABELA DE DEFEITOS'!$A$4:$B$1048576,2,0),"")</f>
        <v/>
      </c>
      <c r="M710" s="141" t="str">
        <f>IFERROR(VLOOKUP(J710,'TABELA DE DEFEITOS'!$A$4:$I$1048576,9,0),"")</f>
        <v/>
      </c>
      <c r="N710" s="141"/>
      <c r="O710" s="143"/>
      <c r="P710" s="143"/>
      <c r="Q710" s="144"/>
      <c r="R710" s="145"/>
    </row>
    <row r="711" spans="1:18">
      <c r="A711" s="137" t="str">
        <f t="shared" si="10"/>
        <v/>
      </c>
      <c r="B711" s="138"/>
      <c r="C711" s="141"/>
      <c r="D711" s="141"/>
      <c r="E711" s="140"/>
      <c r="F711" s="141"/>
      <c r="G711" s="141"/>
      <c r="H711" s="142"/>
      <c r="I711" s="142"/>
      <c r="J711" s="177"/>
      <c r="K711" s="177"/>
      <c r="L711" s="141" t="str">
        <f>IFERROR(VLOOKUP(J711,'TABELA DE DEFEITOS'!$A$4:$B$1048576,2,0),"")</f>
        <v/>
      </c>
      <c r="M711" s="141" t="str">
        <f>IFERROR(VLOOKUP(J711,'TABELA DE DEFEITOS'!$A$4:$I$1048576,9,0),"")</f>
        <v/>
      </c>
      <c r="N711" s="141"/>
      <c r="O711" s="143"/>
      <c r="P711" s="143"/>
      <c r="Q711" s="144"/>
      <c r="R711" s="145"/>
    </row>
    <row r="712" spans="1:18">
      <c r="A712" s="137" t="str">
        <f t="shared" si="10"/>
        <v/>
      </c>
      <c r="B712" s="138"/>
      <c r="C712" s="141"/>
      <c r="D712" s="141"/>
      <c r="E712" s="140"/>
      <c r="F712" s="141"/>
      <c r="G712" s="141"/>
      <c r="H712" s="142"/>
      <c r="I712" s="142"/>
      <c r="J712" s="177"/>
      <c r="K712" s="177"/>
      <c r="L712" s="141" t="str">
        <f>IFERROR(VLOOKUP(J712,'TABELA DE DEFEITOS'!$A$4:$B$1048576,2,0),"")</f>
        <v/>
      </c>
      <c r="M712" s="141" t="str">
        <f>IFERROR(VLOOKUP(J712,'TABELA DE DEFEITOS'!$A$4:$I$1048576,9,0),"")</f>
        <v/>
      </c>
      <c r="N712" s="141"/>
      <c r="O712" s="143"/>
      <c r="P712" s="143"/>
      <c r="Q712" s="144"/>
      <c r="R712" s="145"/>
    </row>
    <row r="713" spans="1:18">
      <c r="A713" s="137" t="str">
        <f t="shared" si="10"/>
        <v/>
      </c>
      <c r="B713" s="138"/>
      <c r="C713" s="141"/>
      <c r="D713" s="141"/>
      <c r="E713" s="140"/>
      <c r="F713" s="141"/>
      <c r="G713" s="141"/>
      <c r="H713" s="142"/>
      <c r="I713" s="142"/>
      <c r="J713" s="177"/>
      <c r="K713" s="177"/>
      <c r="L713" s="141" t="str">
        <f>IFERROR(VLOOKUP(J713,'TABELA DE DEFEITOS'!$A$4:$B$1048576,2,0),"")</f>
        <v/>
      </c>
      <c r="M713" s="141" t="str">
        <f>IFERROR(VLOOKUP(J713,'TABELA DE DEFEITOS'!$A$4:$I$1048576,9,0),"")</f>
        <v/>
      </c>
      <c r="N713" s="141"/>
      <c r="O713" s="143"/>
      <c r="P713" s="143"/>
      <c r="Q713" s="144"/>
      <c r="R713" s="145"/>
    </row>
    <row r="714" spans="1:18">
      <c r="A714" s="137" t="str">
        <f t="shared" si="10"/>
        <v/>
      </c>
      <c r="B714" s="138"/>
      <c r="C714" s="141"/>
      <c r="D714" s="141"/>
      <c r="E714" s="140"/>
      <c r="F714" s="141"/>
      <c r="G714" s="141"/>
      <c r="H714" s="142"/>
      <c r="I714" s="142"/>
      <c r="J714" s="177"/>
      <c r="K714" s="177"/>
      <c r="L714" s="141" t="str">
        <f>IFERROR(VLOOKUP(J714,'TABELA DE DEFEITOS'!$A$4:$B$1048576,2,0),"")</f>
        <v/>
      </c>
      <c r="M714" s="141" t="str">
        <f>IFERROR(VLOOKUP(J714,'TABELA DE DEFEITOS'!$A$4:$I$1048576,9,0),"")</f>
        <v/>
      </c>
      <c r="N714" s="141"/>
      <c r="O714" s="143"/>
      <c r="P714" s="143"/>
      <c r="Q714" s="144"/>
      <c r="R714" s="145"/>
    </row>
    <row r="715" spans="1:18">
      <c r="A715" s="137" t="str">
        <f t="shared" si="10"/>
        <v/>
      </c>
      <c r="B715" s="138"/>
      <c r="C715" s="141"/>
      <c r="D715" s="141"/>
      <c r="E715" s="140"/>
      <c r="F715" s="141"/>
      <c r="G715" s="141"/>
      <c r="H715" s="142"/>
      <c r="I715" s="142"/>
      <c r="J715" s="177"/>
      <c r="K715" s="177"/>
      <c r="L715" s="141" t="str">
        <f>IFERROR(VLOOKUP(J715,'TABELA DE DEFEITOS'!$A$4:$B$1048576,2,0),"")</f>
        <v/>
      </c>
      <c r="M715" s="141" t="str">
        <f>IFERROR(VLOOKUP(J715,'TABELA DE DEFEITOS'!$A$4:$I$1048576,9,0),"")</f>
        <v/>
      </c>
      <c r="N715" s="141"/>
      <c r="O715" s="143"/>
      <c r="P715" s="143"/>
      <c r="Q715" s="144"/>
      <c r="R715" s="145"/>
    </row>
    <row r="716" spans="1:18">
      <c r="A716" s="137" t="str">
        <f t="shared" ref="A716:A739" si="11">IF(G716="","",A715+1)</f>
        <v/>
      </c>
      <c r="B716" s="138"/>
      <c r="C716" s="141"/>
      <c r="D716" s="141"/>
      <c r="E716" s="140"/>
      <c r="F716" s="141"/>
      <c r="G716" s="141"/>
      <c r="H716" s="142"/>
      <c r="I716" s="142"/>
      <c r="J716" s="177"/>
      <c r="K716" s="177"/>
      <c r="L716" s="141" t="str">
        <f>IFERROR(VLOOKUP(J716,'TABELA DE DEFEITOS'!$A$4:$B$1048576,2,0),"")</f>
        <v/>
      </c>
      <c r="M716" s="141" t="str">
        <f>IFERROR(VLOOKUP(J716,'TABELA DE DEFEITOS'!$A$4:$I$1048576,9,0),"")</f>
        <v/>
      </c>
      <c r="N716" s="141"/>
      <c r="O716" s="143"/>
      <c r="P716" s="143"/>
      <c r="Q716" s="144"/>
      <c r="R716" s="145"/>
    </row>
    <row r="717" spans="1:18">
      <c r="A717" s="137" t="str">
        <f t="shared" si="11"/>
        <v/>
      </c>
      <c r="B717" s="138"/>
      <c r="C717" s="141"/>
      <c r="D717" s="141"/>
      <c r="E717" s="140"/>
      <c r="F717" s="141"/>
      <c r="G717" s="141"/>
      <c r="H717" s="142"/>
      <c r="I717" s="142"/>
      <c r="J717" s="177"/>
      <c r="K717" s="177"/>
      <c r="L717" s="141" t="str">
        <f>IFERROR(VLOOKUP(J717,'TABELA DE DEFEITOS'!$A$4:$B$1048576,2,0),"")</f>
        <v/>
      </c>
      <c r="M717" s="141" t="str">
        <f>IFERROR(VLOOKUP(J717,'TABELA DE DEFEITOS'!$A$4:$I$1048576,9,0),"")</f>
        <v/>
      </c>
      <c r="N717" s="141"/>
      <c r="O717" s="143"/>
      <c r="P717" s="143"/>
      <c r="Q717" s="144"/>
      <c r="R717" s="145"/>
    </row>
    <row r="718" spans="1:18">
      <c r="A718" s="137" t="str">
        <f t="shared" si="11"/>
        <v/>
      </c>
      <c r="B718" s="138"/>
      <c r="C718" s="141"/>
      <c r="D718" s="141"/>
      <c r="E718" s="140"/>
      <c r="F718" s="141"/>
      <c r="G718" s="141"/>
      <c r="H718" s="142"/>
      <c r="I718" s="142"/>
      <c r="J718" s="177"/>
      <c r="K718" s="177"/>
      <c r="L718" s="141" t="str">
        <f>IFERROR(VLOOKUP(J718,'TABELA DE DEFEITOS'!$A$4:$B$1048576,2,0),"")</f>
        <v/>
      </c>
      <c r="M718" s="141" t="str">
        <f>IFERROR(VLOOKUP(J718,'TABELA DE DEFEITOS'!$A$4:$I$1048576,9,0),"")</f>
        <v/>
      </c>
      <c r="N718" s="141"/>
      <c r="O718" s="143"/>
      <c r="P718" s="143"/>
      <c r="Q718" s="144"/>
      <c r="R718" s="145"/>
    </row>
    <row r="719" spans="1:18">
      <c r="A719" s="137" t="str">
        <f t="shared" si="11"/>
        <v/>
      </c>
      <c r="B719" s="138"/>
      <c r="C719" s="141"/>
      <c r="D719" s="141"/>
      <c r="E719" s="140"/>
      <c r="F719" s="141"/>
      <c r="G719" s="141"/>
      <c r="H719" s="142"/>
      <c r="I719" s="142"/>
      <c r="J719" s="177"/>
      <c r="K719" s="177"/>
      <c r="L719" s="141" t="str">
        <f>IFERROR(VLOOKUP(J719,'TABELA DE DEFEITOS'!$A$4:$B$1048576,2,0),"")</f>
        <v/>
      </c>
      <c r="M719" s="141" t="str">
        <f>IFERROR(VLOOKUP(J719,'TABELA DE DEFEITOS'!$A$4:$I$1048576,9,0),"")</f>
        <v/>
      </c>
      <c r="N719" s="141"/>
      <c r="O719" s="143"/>
      <c r="P719" s="143"/>
      <c r="Q719" s="144"/>
      <c r="R719" s="145"/>
    </row>
    <row r="720" spans="1:18">
      <c r="A720" s="137" t="str">
        <f t="shared" si="11"/>
        <v/>
      </c>
      <c r="B720" s="138"/>
      <c r="C720" s="141"/>
      <c r="D720" s="141"/>
      <c r="E720" s="140"/>
      <c r="F720" s="141"/>
      <c r="G720" s="141"/>
      <c r="H720" s="142"/>
      <c r="I720" s="142"/>
      <c r="J720" s="177"/>
      <c r="K720" s="177"/>
      <c r="L720" s="141" t="str">
        <f>IFERROR(VLOOKUP(J720,'TABELA DE DEFEITOS'!$A$4:$B$1048576,2,0),"")</f>
        <v/>
      </c>
      <c r="M720" s="141" t="str">
        <f>IFERROR(VLOOKUP(J720,'TABELA DE DEFEITOS'!$A$4:$I$1048576,9,0),"")</f>
        <v/>
      </c>
      <c r="N720" s="141"/>
      <c r="O720" s="143"/>
      <c r="P720" s="143"/>
      <c r="Q720" s="144"/>
      <c r="R720" s="145"/>
    </row>
    <row r="721" spans="1:18">
      <c r="A721" s="137" t="str">
        <f t="shared" si="11"/>
        <v/>
      </c>
      <c r="B721" s="138"/>
      <c r="C721" s="141"/>
      <c r="D721" s="141"/>
      <c r="E721" s="140"/>
      <c r="F721" s="141"/>
      <c r="G721" s="141"/>
      <c r="H721" s="142"/>
      <c r="I721" s="142"/>
      <c r="J721" s="177"/>
      <c r="K721" s="177"/>
      <c r="L721" s="141" t="str">
        <f>IFERROR(VLOOKUP(J721,'TABELA DE DEFEITOS'!$A$4:$B$1048576,2,0),"")</f>
        <v/>
      </c>
      <c r="M721" s="141" t="str">
        <f>IFERROR(VLOOKUP(J721,'TABELA DE DEFEITOS'!$A$4:$I$1048576,9,0),"")</f>
        <v/>
      </c>
      <c r="N721" s="141"/>
      <c r="O721" s="143"/>
      <c r="P721" s="143"/>
      <c r="Q721" s="144"/>
      <c r="R721" s="145"/>
    </row>
    <row r="722" spans="1:18">
      <c r="A722" s="137" t="str">
        <f t="shared" si="11"/>
        <v/>
      </c>
      <c r="B722" s="138"/>
      <c r="C722" s="141"/>
      <c r="D722" s="141"/>
      <c r="E722" s="140"/>
      <c r="F722" s="141"/>
      <c r="G722" s="141"/>
      <c r="H722" s="142"/>
      <c r="I722" s="142"/>
      <c r="J722" s="177"/>
      <c r="K722" s="177"/>
      <c r="L722" s="141" t="str">
        <f>IFERROR(VLOOKUP(J722,'TABELA DE DEFEITOS'!$A$4:$B$1048576,2,0),"")</f>
        <v/>
      </c>
      <c r="M722" s="141" t="str">
        <f>IFERROR(VLOOKUP(J722,'TABELA DE DEFEITOS'!$A$4:$I$1048576,9,0),"")</f>
        <v/>
      </c>
      <c r="N722" s="141"/>
      <c r="O722" s="143"/>
      <c r="P722" s="143"/>
      <c r="Q722" s="144"/>
      <c r="R722" s="145"/>
    </row>
    <row r="723" spans="1:18">
      <c r="A723" s="137" t="str">
        <f t="shared" si="11"/>
        <v/>
      </c>
      <c r="B723" s="138"/>
      <c r="C723" s="141"/>
      <c r="D723" s="141"/>
      <c r="E723" s="140"/>
      <c r="F723" s="141"/>
      <c r="G723" s="141"/>
      <c r="H723" s="142"/>
      <c r="I723" s="142"/>
      <c r="J723" s="177"/>
      <c r="K723" s="177"/>
      <c r="L723" s="141" t="str">
        <f>IFERROR(VLOOKUP(J723,'TABELA DE DEFEITOS'!$A$4:$B$1048576,2,0),"")</f>
        <v/>
      </c>
      <c r="M723" s="141" t="str">
        <f>IFERROR(VLOOKUP(J723,'TABELA DE DEFEITOS'!$A$4:$I$1048576,9,0),"")</f>
        <v/>
      </c>
      <c r="N723" s="141"/>
      <c r="O723" s="143"/>
      <c r="P723" s="143"/>
      <c r="Q723" s="144"/>
      <c r="R723" s="145"/>
    </row>
    <row r="724" spans="1:18">
      <c r="A724" s="137" t="str">
        <f t="shared" si="11"/>
        <v/>
      </c>
      <c r="B724" s="138"/>
      <c r="C724" s="141"/>
      <c r="D724" s="141"/>
      <c r="E724" s="140"/>
      <c r="F724" s="141"/>
      <c r="G724" s="141"/>
      <c r="H724" s="142"/>
      <c r="I724" s="142"/>
      <c r="J724" s="177"/>
      <c r="K724" s="177"/>
      <c r="L724" s="141" t="str">
        <f>IFERROR(VLOOKUP(J724,'TABELA DE DEFEITOS'!$A$4:$B$1048576,2,0),"")</f>
        <v/>
      </c>
      <c r="M724" s="141" t="str">
        <f>IFERROR(VLOOKUP(J724,'TABELA DE DEFEITOS'!$A$4:$I$1048576,9,0),"")</f>
        <v/>
      </c>
      <c r="N724" s="141"/>
      <c r="O724" s="143"/>
      <c r="P724" s="143"/>
      <c r="Q724" s="144"/>
      <c r="R724" s="145"/>
    </row>
    <row r="725" spans="1:18">
      <c r="A725" s="137" t="str">
        <f t="shared" si="11"/>
        <v/>
      </c>
      <c r="B725" s="138"/>
      <c r="C725" s="141"/>
      <c r="D725" s="141"/>
      <c r="E725" s="140"/>
      <c r="F725" s="141"/>
      <c r="G725" s="141"/>
      <c r="H725" s="142"/>
      <c r="I725" s="142"/>
      <c r="J725" s="177"/>
      <c r="K725" s="177"/>
      <c r="L725" s="141" t="str">
        <f>IFERROR(VLOOKUP(J725,'TABELA DE DEFEITOS'!$A$4:$B$1048576,2,0),"")</f>
        <v/>
      </c>
      <c r="M725" s="141" t="str">
        <f>IFERROR(VLOOKUP(J725,'TABELA DE DEFEITOS'!$A$4:$I$1048576,9,0),"")</f>
        <v/>
      </c>
      <c r="N725" s="141"/>
      <c r="O725" s="143"/>
      <c r="P725" s="143"/>
      <c r="Q725" s="144"/>
      <c r="R725" s="145"/>
    </row>
    <row r="726" spans="1:18">
      <c r="A726" s="137" t="str">
        <f t="shared" si="11"/>
        <v/>
      </c>
      <c r="B726" s="138"/>
      <c r="C726" s="141"/>
      <c r="D726" s="141"/>
      <c r="E726" s="140"/>
      <c r="F726" s="141"/>
      <c r="G726" s="141"/>
      <c r="H726" s="142"/>
      <c r="I726" s="142"/>
      <c r="J726" s="177"/>
      <c r="K726" s="177"/>
      <c r="L726" s="141" t="str">
        <f>IFERROR(VLOOKUP(J726,'TABELA DE DEFEITOS'!$A$4:$B$1048576,2,0),"")</f>
        <v/>
      </c>
      <c r="M726" s="141" t="str">
        <f>IFERROR(VLOOKUP(J726,'TABELA DE DEFEITOS'!$A$4:$I$1048576,9,0),"")</f>
        <v/>
      </c>
      <c r="N726" s="141"/>
      <c r="O726" s="143"/>
      <c r="P726" s="143"/>
      <c r="Q726" s="144"/>
      <c r="R726" s="145"/>
    </row>
    <row r="727" spans="1:18">
      <c r="A727" s="137" t="str">
        <f t="shared" si="11"/>
        <v/>
      </c>
      <c r="B727" s="138"/>
      <c r="C727" s="141"/>
      <c r="D727" s="141"/>
      <c r="E727" s="140"/>
      <c r="F727" s="141"/>
      <c r="G727" s="141"/>
      <c r="H727" s="142"/>
      <c r="I727" s="142"/>
      <c r="J727" s="177"/>
      <c r="K727" s="177"/>
      <c r="L727" s="141" t="str">
        <f>IFERROR(VLOOKUP(J727,'TABELA DE DEFEITOS'!$A$4:$B$1048576,2,0),"")</f>
        <v/>
      </c>
      <c r="M727" s="141" t="str">
        <f>IFERROR(VLOOKUP(J727,'TABELA DE DEFEITOS'!$A$4:$I$1048576,9,0),"")</f>
        <v/>
      </c>
      <c r="N727" s="141"/>
      <c r="O727" s="143"/>
      <c r="P727" s="143"/>
      <c r="Q727" s="144"/>
      <c r="R727" s="145"/>
    </row>
    <row r="728" spans="1:18">
      <c r="A728" s="137" t="str">
        <f t="shared" si="11"/>
        <v/>
      </c>
      <c r="B728" s="138"/>
      <c r="C728" s="141"/>
      <c r="D728" s="141"/>
      <c r="E728" s="140"/>
      <c r="F728" s="141"/>
      <c r="G728" s="141"/>
      <c r="H728" s="142"/>
      <c r="I728" s="142"/>
      <c r="J728" s="177"/>
      <c r="K728" s="177"/>
      <c r="L728" s="141" t="str">
        <f>IFERROR(VLOOKUP(J728,'TABELA DE DEFEITOS'!$A$4:$B$1048576,2,0),"")</f>
        <v/>
      </c>
      <c r="M728" s="141" t="str">
        <f>IFERROR(VLOOKUP(J728,'TABELA DE DEFEITOS'!$A$4:$I$1048576,9,0),"")</f>
        <v/>
      </c>
      <c r="N728" s="141"/>
      <c r="O728" s="143"/>
      <c r="P728" s="143"/>
      <c r="Q728" s="144"/>
      <c r="R728" s="145"/>
    </row>
    <row r="729" spans="1:18">
      <c r="A729" s="137" t="str">
        <f t="shared" si="11"/>
        <v/>
      </c>
      <c r="B729" s="138"/>
      <c r="C729" s="141"/>
      <c r="D729" s="141"/>
      <c r="E729" s="140"/>
      <c r="F729" s="141"/>
      <c r="G729" s="141"/>
      <c r="H729" s="142"/>
      <c r="I729" s="142"/>
      <c r="J729" s="177"/>
      <c r="K729" s="177"/>
      <c r="L729" s="141" t="str">
        <f>IFERROR(VLOOKUP(J729,'TABELA DE DEFEITOS'!$A$4:$B$1048576,2,0),"")</f>
        <v/>
      </c>
      <c r="M729" s="141" t="str">
        <f>IFERROR(VLOOKUP(J729,'TABELA DE DEFEITOS'!$A$4:$I$1048576,9,0),"")</f>
        <v/>
      </c>
      <c r="N729" s="141"/>
      <c r="O729" s="143"/>
      <c r="P729" s="143"/>
      <c r="Q729" s="144"/>
      <c r="R729" s="145"/>
    </row>
    <row r="730" spans="1:18">
      <c r="A730" s="137" t="str">
        <f t="shared" si="11"/>
        <v/>
      </c>
      <c r="B730" s="138"/>
      <c r="C730" s="141"/>
      <c r="D730" s="141"/>
      <c r="E730" s="140"/>
      <c r="F730" s="141"/>
      <c r="G730" s="141"/>
      <c r="H730" s="142"/>
      <c r="I730" s="142"/>
      <c r="J730" s="177"/>
      <c r="K730" s="177"/>
      <c r="L730" s="141" t="str">
        <f>IFERROR(VLOOKUP(J730,'TABELA DE DEFEITOS'!$A$4:$B$1048576,2,0),"")</f>
        <v/>
      </c>
      <c r="M730" s="141" t="str">
        <f>IFERROR(VLOOKUP(J730,'TABELA DE DEFEITOS'!$A$4:$I$1048576,9,0),"")</f>
        <v/>
      </c>
      <c r="N730" s="141"/>
      <c r="O730" s="143"/>
      <c r="P730" s="143"/>
      <c r="Q730" s="144"/>
      <c r="R730" s="145"/>
    </row>
    <row r="731" spans="1:18">
      <c r="A731" s="137" t="str">
        <f t="shared" si="11"/>
        <v/>
      </c>
      <c r="B731" s="138"/>
      <c r="C731" s="141"/>
      <c r="D731" s="141"/>
      <c r="E731" s="140"/>
      <c r="F731" s="141"/>
      <c r="G731" s="141"/>
      <c r="H731" s="142"/>
      <c r="I731" s="142"/>
      <c r="J731" s="177"/>
      <c r="K731" s="177"/>
      <c r="L731" s="141" t="str">
        <f>IFERROR(VLOOKUP(J731,'TABELA DE DEFEITOS'!$A$4:$B$1048576,2,0),"")</f>
        <v/>
      </c>
      <c r="M731" s="141" t="str">
        <f>IFERROR(VLOOKUP(J731,'TABELA DE DEFEITOS'!$A$4:$I$1048576,9,0),"")</f>
        <v/>
      </c>
      <c r="N731" s="141"/>
      <c r="O731" s="143"/>
      <c r="P731" s="143"/>
      <c r="Q731" s="144"/>
      <c r="R731" s="145"/>
    </row>
    <row r="732" spans="1:18">
      <c r="A732" s="137" t="str">
        <f t="shared" si="11"/>
        <v/>
      </c>
      <c r="B732" s="138"/>
      <c r="C732" s="141"/>
      <c r="D732" s="141"/>
      <c r="E732" s="140"/>
      <c r="F732" s="141"/>
      <c r="G732" s="141"/>
      <c r="H732" s="142"/>
      <c r="I732" s="142"/>
      <c r="J732" s="177"/>
      <c r="K732" s="177"/>
      <c r="L732" s="141" t="str">
        <f>IFERROR(VLOOKUP(J732,'TABELA DE DEFEITOS'!$A$4:$B$1048576,2,0),"")</f>
        <v/>
      </c>
      <c r="M732" s="141" t="str">
        <f>IFERROR(VLOOKUP(J732,'TABELA DE DEFEITOS'!$A$4:$I$1048576,9,0),"")</f>
        <v/>
      </c>
      <c r="N732" s="141"/>
      <c r="O732" s="143"/>
      <c r="P732" s="143"/>
      <c r="Q732" s="144"/>
      <c r="R732" s="145"/>
    </row>
    <row r="733" spans="1:18">
      <c r="A733" s="137" t="str">
        <f t="shared" si="11"/>
        <v/>
      </c>
      <c r="B733" s="138"/>
      <c r="C733" s="141"/>
      <c r="D733" s="141"/>
      <c r="E733" s="140"/>
      <c r="F733" s="141"/>
      <c r="G733" s="141"/>
      <c r="H733" s="142"/>
      <c r="I733" s="142"/>
      <c r="J733" s="177"/>
      <c r="K733" s="177"/>
      <c r="L733" s="141" t="str">
        <f>IFERROR(VLOOKUP(J733,'TABELA DE DEFEITOS'!$A$4:$B$1048576,2,0),"")</f>
        <v/>
      </c>
      <c r="M733" s="141" t="str">
        <f>IFERROR(VLOOKUP(J733,'TABELA DE DEFEITOS'!$A$4:$I$1048576,9,0),"")</f>
        <v/>
      </c>
      <c r="N733" s="141"/>
      <c r="O733" s="143"/>
      <c r="P733" s="143"/>
      <c r="Q733" s="144"/>
      <c r="R733" s="145"/>
    </row>
    <row r="734" spans="1:18">
      <c r="A734" s="137" t="str">
        <f t="shared" si="11"/>
        <v/>
      </c>
      <c r="B734" s="138"/>
      <c r="C734" s="141"/>
      <c r="D734" s="141"/>
      <c r="E734" s="140"/>
      <c r="F734" s="141"/>
      <c r="G734" s="141"/>
      <c r="H734" s="142"/>
      <c r="I734" s="142"/>
      <c r="J734" s="177"/>
      <c r="K734" s="177"/>
      <c r="L734" s="141" t="str">
        <f>IFERROR(VLOOKUP(J734,'TABELA DE DEFEITOS'!$A$4:$B$1048576,2,0),"")</f>
        <v/>
      </c>
      <c r="M734" s="141" t="str">
        <f>IFERROR(VLOOKUP(J734,'TABELA DE DEFEITOS'!$A$4:$I$1048576,9,0),"")</f>
        <v/>
      </c>
      <c r="N734" s="141"/>
      <c r="O734" s="143"/>
      <c r="P734" s="143"/>
      <c r="Q734" s="144"/>
      <c r="R734" s="145"/>
    </row>
    <row r="735" spans="1:18">
      <c r="A735" s="137" t="str">
        <f t="shared" si="11"/>
        <v/>
      </c>
      <c r="B735" s="138"/>
      <c r="C735" s="141"/>
      <c r="D735" s="141"/>
      <c r="E735" s="140"/>
      <c r="F735" s="141"/>
      <c r="G735" s="141"/>
      <c r="H735" s="142"/>
      <c r="I735" s="142"/>
      <c r="J735" s="177"/>
      <c r="K735" s="177"/>
      <c r="L735" s="141" t="str">
        <f>IFERROR(VLOOKUP(J735,'TABELA DE DEFEITOS'!$A$4:$B$1048576,2,0),"")</f>
        <v/>
      </c>
      <c r="M735" s="141" t="str">
        <f>IFERROR(VLOOKUP(J735,'TABELA DE DEFEITOS'!$A$4:$I$1048576,9,0),"")</f>
        <v/>
      </c>
      <c r="N735" s="141"/>
      <c r="O735" s="143"/>
      <c r="P735" s="143"/>
      <c r="Q735" s="144"/>
      <c r="R735" s="145"/>
    </row>
    <row r="736" spans="1:18">
      <c r="A736" s="137" t="str">
        <f t="shared" si="11"/>
        <v/>
      </c>
      <c r="B736" s="138"/>
      <c r="C736" s="141"/>
      <c r="D736" s="141"/>
      <c r="E736" s="140"/>
      <c r="F736" s="141"/>
      <c r="G736" s="141"/>
      <c r="H736" s="142"/>
      <c r="I736" s="142"/>
      <c r="J736" s="177"/>
      <c r="K736" s="177"/>
      <c r="L736" s="141" t="str">
        <f>IFERROR(VLOOKUP(J736,'TABELA DE DEFEITOS'!$A$4:$B$1048576,2,0),"")</f>
        <v/>
      </c>
      <c r="M736" s="141" t="str">
        <f>IFERROR(VLOOKUP(J736,'TABELA DE DEFEITOS'!$A$4:$I$1048576,9,0),"")</f>
        <v/>
      </c>
      <c r="N736" s="141"/>
      <c r="O736" s="143"/>
      <c r="P736" s="143"/>
      <c r="Q736" s="144"/>
      <c r="R736" s="145"/>
    </row>
    <row r="737" spans="1:18">
      <c r="A737" s="137" t="str">
        <f t="shared" si="11"/>
        <v/>
      </c>
      <c r="B737" s="138"/>
      <c r="C737" s="141"/>
      <c r="D737" s="141"/>
      <c r="E737" s="140"/>
      <c r="F737" s="141"/>
      <c r="G737" s="141"/>
      <c r="H737" s="142"/>
      <c r="I737" s="142"/>
      <c r="J737" s="177"/>
      <c r="K737" s="177"/>
      <c r="L737" s="141" t="str">
        <f>IFERROR(VLOOKUP(J737,'TABELA DE DEFEITOS'!$A$4:$B$1048576,2,0),"")</f>
        <v/>
      </c>
      <c r="M737" s="141" t="str">
        <f>IFERROR(VLOOKUP(J737,'TABELA DE DEFEITOS'!$A$4:$I$1048576,9,0),"")</f>
        <v/>
      </c>
      <c r="N737" s="141"/>
      <c r="O737" s="143"/>
      <c r="P737" s="143"/>
      <c r="Q737" s="144"/>
      <c r="R737" s="145"/>
    </row>
    <row r="738" spans="1:18">
      <c r="A738" s="137" t="str">
        <f t="shared" si="11"/>
        <v/>
      </c>
      <c r="B738" s="138"/>
      <c r="C738" s="141"/>
      <c r="D738" s="141"/>
      <c r="E738" s="140"/>
      <c r="F738" s="141"/>
      <c r="G738" s="141"/>
      <c r="H738" s="142"/>
      <c r="I738" s="142"/>
      <c r="J738" s="177"/>
      <c r="K738" s="177"/>
      <c r="L738" s="141" t="str">
        <f>IFERROR(VLOOKUP(J738,'TABELA DE DEFEITOS'!$A$4:$B$1048576,2,0),"")</f>
        <v/>
      </c>
      <c r="M738" s="141" t="str">
        <f>IFERROR(VLOOKUP(J738,'TABELA DE DEFEITOS'!$A$4:$I$1048576,9,0),"")</f>
        <v/>
      </c>
      <c r="N738" s="141"/>
      <c r="O738" s="143"/>
      <c r="P738" s="143"/>
      <c r="Q738" s="144"/>
      <c r="R738" s="145"/>
    </row>
    <row r="739" spans="1:18" ht="12.75" thickBot="1">
      <c r="A739" s="157" t="str">
        <f t="shared" si="11"/>
        <v/>
      </c>
      <c r="B739" s="146"/>
      <c r="C739" s="147"/>
      <c r="D739" s="147"/>
      <c r="E739" s="148"/>
      <c r="F739" s="149"/>
      <c r="G739" s="149"/>
      <c r="H739" s="150"/>
      <c r="I739" s="150"/>
      <c r="J739" s="227"/>
      <c r="K739" s="227"/>
      <c r="L739" s="149" t="str">
        <f>IFERROR(VLOOKUP(J739,'TABELA DE DEFEITOS'!$A$4:$B$1048576,2,0),"")</f>
        <v/>
      </c>
      <c r="M739" s="149" t="str">
        <f>IFERROR(VLOOKUP(J739,'TABELA DE DEFEITOS'!$A$4:$I$1048576,9,0),"")</f>
        <v/>
      </c>
      <c r="N739" s="149"/>
      <c r="O739" s="151"/>
      <c r="P739" s="151"/>
      <c r="Q739" s="152"/>
      <c r="R739" s="153"/>
    </row>
  </sheetData>
  <autoFilter ref="A8:T8">
    <filterColumn colId="9" showButton="0"/>
  </autoFilter>
  <dataConsolidate/>
  <mergeCells count="766"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N9:N739</xm:sqref>
        </x14:dataValidation>
        <x14:dataValidation type="list" allowBlank="1" showInputMessage="1" showErrorMessage="1">
          <x14:formula1>
            <xm:f>'INFORMÇAÕES '!$W$6:$W$9</xm:f>
          </x14:formula1>
          <xm:sqref>F9:F739</xm:sqref>
        </x14:dataValidation>
        <x14:dataValidation type="list" allowBlank="1" showInputMessage="1" showErrorMessage="1">
          <x14:formula1>
            <xm:f>'INFORMÇAÕES '!$Y$6:$Y$12</xm:f>
          </x14:formula1>
          <xm:sqref>O9:O739</xm:sqref>
        </x14:dataValidation>
        <x14:dataValidation type="list" allowBlank="1" showInputMessage="1" showErrorMessage="1">
          <x14:formula1>
            <xm:f>'INFORMÇAÕES '!$AA$6:$AA$12</xm:f>
          </x14:formula1>
          <xm:sqref>Q9:Q739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G9:G739</xm:sqref>
        </x14:dataValidation>
        <x14:dataValidation type="list" allowBlank="1" showInputMessage="1" showErrorMessage="1">
          <x14:formula1>
            <xm:f>'INFORMÇAÕES '!$AC$6:$AC$16</xm:f>
          </x14:formula1>
          <xm:sqref>H9:H739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P9:P739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5.83203125" style="1" bestFit="1" customWidth="1"/>
    <col min="7" max="7" width="34.6640625" style="1" bestFit="1" customWidth="1"/>
    <col min="8" max="8" width="6" style="155" bestFit="1" customWidth="1"/>
    <col min="9" max="9" width="10.6640625" style="155" bestFit="1" customWidth="1"/>
    <col min="10" max="10" width="8.5" style="155" bestFit="1" customWidth="1"/>
    <col min="11" max="11" width="7.5" style="155" bestFit="1" customWidth="1"/>
    <col min="12" max="12" width="16.83203125" style="155" bestFit="1" customWidth="1"/>
    <col min="13" max="13" width="13.1640625" style="155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55" t="s">
        <v>1411</v>
      </c>
      <c r="I1" s="155" t="s">
        <v>1</v>
      </c>
      <c r="J1" s="155" t="s">
        <v>1433</v>
      </c>
      <c r="K1" s="155" t="s">
        <v>378</v>
      </c>
      <c r="L1" s="155" t="s">
        <v>1434</v>
      </c>
      <c r="M1" s="155" t="s">
        <v>1439</v>
      </c>
    </row>
    <row r="2" spans="1:13" s="106" customFormat="1" ht="14.45" customHeight="1">
      <c r="A2" s="21">
        <f>IF(B2="","",'FORM. DE INSPEÇÃO'!$I$5)</f>
        <v>2268155</v>
      </c>
      <c r="B2" s="21" t="str">
        <f t="shared" ref="B2:B65" si="0">IF(E2="","","LT")</f>
        <v>LT</v>
      </c>
      <c r="C2" s="21" t="str">
        <f t="shared" ref="C2:C65" si="1">IF(E2="","",LEFT(E2,2))</f>
        <v>AF</v>
      </c>
      <c r="D2" s="21" t="str">
        <f t="shared" ref="D2:D65" si="2">B2&amp;C2</f>
        <v>LTAF</v>
      </c>
      <c r="E2" s="21" t="str">
        <f>'FORM. DE INSPEÇÃO'!L23</f>
        <v>AF01</v>
      </c>
      <c r="F2" s="21" t="str">
        <f>'FORM. DE INSPEÇÃO'!M23</f>
        <v>P2</v>
      </c>
      <c r="G2" s="105" t="str">
        <f>IF(F2="","",'FORM. DE INSPEÇÃO'!G23&amp;"-"&amp;'FORM. DE INSPEÇÃO'!E23&amp;" - FASE "&amp;'FORM. DE INSPEÇÃO'!N23&amp;" - "&amp;'FORM. DE INSPEÇÃO'!P23)</f>
        <v xml:space="preserve">LPS-1/2 - FASE  - </v>
      </c>
      <c r="H2" s="155">
        <f>IF(B2="","",'FORM. DE INSPEÇÃO'!R23)</f>
        <v>0</v>
      </c>
      <c r="I2" s="155">
        <f>IF(B2="","",'FORM. DE INSPEÇÃO'!A23)</f>
        <v>15</v>
      </c>
      <c r="J2" s="155" t="str">
        <f>IF(B2="","",'FORM. DE INSPEÇÃO'!J23:K23)</f>
        <v>ÁRV. DENTRO DA FAIXA-DIST. CONDUT. &gt; 1,5M</v>
      </c>
      <c r="K2" s="155">
        <f>IF(B2="","",'FORM. DE INSPEÇÃO'!N23)</f>
        <v>0</v>
      </c>
      <c r="L2" s="155">
        <f>IF(B2="","",'FORM. DE INSPEÇÃO'!P23)</f>
        <v>0</v>
      </c>
      <c r="M2" s="156" t="str">
        <f>IFERROR(VLOOKUP(E2,'TABELA DE DEFEITOS'!$B$4:$F$204,5,0),"")</f>
        <v>PODAR ÁRVORE</v>
      </c>
    </row>
    <row r="3" spans="1:13" s="106" customFormat="1" ht="14.45" customHeight="1">
      <c r="A3" s="21">
        <f>IF(B3="","",'FORM. DE INSPEÇÃO'!$I$5)</f>
        <v>2268155</v>
      </c>
      <c r="B3" s="21" t="str">
        <f t="shared" si="0"/>
        <v>LT</v>
      </c>
      <c r="C3" s="21" t="str">
        <f t="shared" si="1"/>
        <v>AF</v>
      </c>
      <c r="D3" s="21" t="str">
        <f t="shared" si="2"/>
        <v>LTAF</v>
      </c>
      <c r="E3" s="21" t="str">
        <f>'FORM. DE INSPEÇÃO'!L24</f>
        <v>AF01</v>
      </c>
      <c r="F3" s="21" t="str">
        <f>'FORM. DE INSPEÇÃO'!M24</f>
        <v>P2</v>
      </c>
      <c r="G3" s="105" t="str">
        <f>IF(F3="","",'FORM. DE INSPEÇÃO'!G24&amp;"-"&amp;'FORM. DE INSPEÇÃO'!E24&amp;" - FASE "&amp;'FORM. DE INSPEÇÃO'!N24&amp;" - "&amp;'FORM. DE INSPEÇÃO'!P24)</f>
        <v xml:space="preserve">LPS-1/3 - FASE  - </v>
      </c>
      <c r="H3" s="155">
        <f>IF(B3="","",'FORM. DE INSPEÇÃO'!R24)</f>
        <v>0</v>
      </c>
      <c r="I3" s="155">
        <f>IF(B3="","",'FORM. DE INSPEÇÃO'!A24)</f>
        <v>16</v>
      </c>
      <c r="J3" s="155" t="str">
        <f>IF(B3="","",'FORM. DE INSPEÇÃO'!J24:K24)</f>
        <v>ÁRV. DENTRO DA FAIXA-DIST. CONDUT. &gt; 1,5M</v>
      </c>
      <c r="K3" s="155">
        <f>IF(B3="","",'FORM. DE INSPEÇÃO'!N24)</f>
        <v>0</v>
      </c>
      <c r="L3" s="155">
        <f>IF(B3="","",'FORM. DE INSPEÇÃO'!P24)</f>
        <v>0</v>
      </c>
      <c r="M3" s="156" t="str">
        <f>IFERROR(VLOOKUP(E3,'TABELA DE DEFEITOS'!$B$4:$F$204,5,0),"")</f>
        <v>PODAR ÁRVORE</v>
      </c>
    </row>
    <row r="4" spans="1:13" ht="28.5">
      <c r="A4" s="21">
        <f>IF(B4="","",'FORM. DE INSPEÇÃO'!$I$5)</f>
        <v>2268155</v>
      </c>
      <c r="B4" s="21" t="str">
        <f t="shared" si="0"/>
        <v>LT</v>
      </c>
      <c r="C4" s="21" t="str">
        <f t="shared" si="1"/>
        <v>AF</v>
      </c>
      <c r="D4" s="21" t="str">
        <f t="shared" si="2"/>
        <v>LTAF</v>
      </c>
      <c r="E4" s="21" t="str">
        <f>'FORM. DE INSPEÇÃO'!L25</f>
        <v>AF01</v>
      </c>
      <c r="F4" s="21" t="str">
        <f>'FORM. DE INSPEÇÃO'!M25</f>
        <v>P2</v>
      </c>
      <c r="G4" s="105" t="str">
        <f>IF(F4="","",'FORM. DE INSPEÇÃO'!G25&amp;"-"&amp;'FORM. DE INSPEÇÃO'!E25&amp;" - FASE "&amp;'FORM. DE INSPEÇÃO'!N25&amp;" - "&amp;'FORM. DE INSPEÇÃO'!P25)</f>
        <v xml:space="preserve">LPS-1/4 - FASE  - </v>
      </c>
      <c r="H4" s="155">
        <f>IF(B4="","",'FORM. DE INSPEÇÃO'!R25)</f>
        <v>0</v>
      </c>
      <c r="I4" s="155">
        <f>IF(B4="","",'FORM. DE INSPEÇÃO'!A25)</f>
        <v>17</v>
      </c>
      <c r="J4" s="155" t="str">
        <f>IF(B4="","",'FORM. DE INSPEÇÃO'!J25:K25)</f>
        <v>ÁRV. DENTRO DA FAIXA-DIST. CONDUT. &gt; 1,5M</v>
      </c>
      <c r="K4" s="155">
        <f>IF(B4="","",'FORM. DE INSPEÇÃO'!N25)</f>
        <v>0</v>
      </c>
      <c r="L4" s="155">
        <f>IF(B4="","",'FORM. DE INSPEÇÃO'!P25)</f>
        <v>0</v>
      </c>
      <c r="M4" s="156" t="str">
        <f>IFERROR(VLOOKUP(E4,'TABELA DE DEFEITOS'!$B$4:$F$204,5,0),"")</f>
        <v>PODAR ÁRVORE</v>
      </c>
    </row>
    <row r="5" spans="1:13" ht="28.5">
      <c r="A5" s="21">
        <f>IF(B5="","",'FORM. DE INSPEÇÃO'!$I$5)</f>
        <v>2268155</v>
      </c>
      <c r="B5" s="21" t="str">
        <f t="shared" si="0"/>
        <v>LT</v>
      </c>
      <c r="C5" s="21" t="str">
        <f t="shared" si="1"/>
        <v>AF</v>
      </c>
      <c r="D5" s="21" t="str">
        <f t="shared" si="2"/>
        <v>LTAF</v>
      </c>
      <c r="E5" s="21" t="str">
        <f>'FORM. DE INSPEÇÃO'!L26</f>
        <v>AF01</v>
      </c>
      <c r="F5" s="21" t="str">
        <f>'FORM. DE INSPEÇÃO'!M26</f>
        <v>P2</v>
      </c>
      <c r="G5" s="105" t="str">
        <f>IF(F5="","",'FORM. DE INSPEÇÃO'!G26&amp;"-"&amp;'FORM. DE INSPEÇÃO'!E26&amp;" - FASE "&amp;'FORM. DE INSPEÇÃO'!N26&amp;" - "&amp;'FORM. DE INSPEÇÃO'!P26)</f>
        <v xml:space="preserve">LPS-1/4 - FASE  - </v>
      </c>
      <c r="H5" s="155">
        <f>IF(B5="","",'FORM. DE INSPEÇÃO'!R26)</f>
        <v>0</v>
      </c>
      <c r="I5" s="155">
        <f>IF(B5="","",'FORM. DE INSPEÇÃO'!A26)</f>
        <v>18</v>
      </c>
      <c r="J5" s="155" t="str">
        <f>IF(B5="","",'FORM. DE INSPEÇÃO'!J26:K26)</f>
        <v>ÁRV. DENTRO DA FAIXA-DIST. CONDUT. &gt; 1,5M</v>
      </c>
      <c r="K5" s="155">
        <f>IF(B5="","",'FORM. DE INSPEÇÃO'!N26)</f>
        <v>0</v>
      </c>
      <c r="L5" s="155">
        <f>IF(B5="","",'FORM. DE INSPEÇÃO'!P26)</f>
        <v>0</v>
      </c>
      <c r="M5" s="156" t="str">
        <f>IFERROR(VLOOKUP(E5,'TABELA DE DEFEITOS'!$B$4:$F$204,5,0),"")</f>
        <v>PODAR ÁRVORE</v>
      </c>
    </row>
    <row r="6" spans="1:13" ht="28.5">
      <c r="A6" s="21">
        <f>IF(B6="","",'FORM. DE INSPEÇÃO'!$I$5)</f>
        <v>2268155</v>
      </c>
      <c r="B6" s="21" t="str">
        <f t="shared" si="0"/>
        <v>LT</v>
      </c>
      <c r="C6" s="21" t="str">
        <f t="shared" si="1"/>
        <v>AF</v>
      </c>
      <c r="D6" s="21" t="str">
        <f t="shared" si="2"/>
        <v>LTAF</v>
      </c>
      <c r="E6" s="21" t="str">
        <f>'FORM. DE INSPEÇÃO'!L27</f>
        <v>AF01</v>
      </c>
      <c r="F6" s="21" t="str">
        <f>'FORM. DE INSPEÇÃO'!M27</f>
        <v>P2</v>
      </c>
      <c r="G6" s="105" t="str">
        <f>IF(F6="","",'FORM. DE INSPEÇÃO'!G27&amp;"-"&amp;'FORM. DE INSPEÇÃO'!E27&amp;" - FASE "&amp;'FORM. DE INSPEÇÃO'!N27&amp;" - "&amp;'FORM. DE INSPEÇÃO'!P27)</f>
        <v xml:space="preserve">LPS-1/4 - FASE  - </v>
      </c>
      <c r="H6" s="155">
        <f>IF(B6="","",'FORM. DE INSPEÇÃO'!R27)</f>
        <v>0</v>
      </c>
      <c r="I6" s="155">
        <f>IF(B6="","",'FORM. DE INSPEÇÃO'!A27)</f>
        <v>19</v>
      </c>
      <c r="J6" s="155" t="str">
        <f>IF(B6="","",'FORM. DE INSPEÇÃO'!J27:K27)</f>
        <v>ÁRV. DENTRO DA FAIXA-DIST. CONDUT. &gt; 1,5M</v>
      </c>
      <c r="K6" s="155">
        <f>IF(B6="","",'FORM. DE INSPEÇÃO'!N27)</f>
        <v>0</v>
      </c>
      <c r="L6" s="155">
        <f>IF(B6="","",'FORM. DE INSPEÇÃO'!P27)</f>
        <v>0</v>
      </c>
      <c r="M6" s="156" t="str">
        <f>IFERROR(VLOOKUP(E6,'TABELA DE DEFEITOS'!$B$4:$F$204,5,0),"")</f>
        <v>PODAR ÁRVORE</v>
      </c>
    </row>
    <row r="7" spans="1:13" ht="28.5">
      <c r="A7" s="21">
        <f>IF(B7="","",'FORM. DE INSPEÇÃO'!$I$5)</f>
        <v>2268155</v>
      </c>
      <c r="B7" s="21" t="str">
        <f t="shared" si="0"/>
        <v>LT</v>
      </c>
      <c r="C7" s="21" t="str">
        <f t="shared" si="1"/>
        <v>AF</v>
      </c>
      <c r="D7" s="21" t="str">
        <f t="shared" si="2"/>
        <v>LTAF</v>
      </c>
      <c r="E7" s="21" t="str">
        <f>'FORM. DE INSPEÇÃO'!L44</f>
        <v>AF01</v>
      </c>
      <c r="F7" s="21" t="str">
        <f>'FORM. DE INSPEÇÃO'!M44</f>
        <v>P2</v>
      </c>
      <c r="G7" s="105" t="str">
        <f>IF(F7="","",'FORM. DE INSPEÇÃO'!G44&amp;"-"&amp;'FORM. DE INSPEÇÃO'!E44&amp;" - FASE "&amp;'FORM. DE INSPEÇÃO'!N44&amp;" - "&amp;'FORM. DE INSPEÇÃO'!P44)</f>
        <v xml:space="preserve">LPS-2/9 - FASE  - </v>
      </c>
      <c r="H7" s="155">
        <f>IF(B7="","",'FORM. DE INSPEÇÃO'!R44)</f>
        <v>0</v>
      </c>
      <c r="I7" s="155">
        <f>IF(B7="","",'FORM. DE INSPEÇÃO'!A44)</f>
        <v>36</v>
      </c>
      <c r="J7" s="155" t="str">
        <f>IF(B7="","",'FORM. DE INSPEÇÃO'!J44:K44)</f>
        <v>ÁRV. DENTRO DA FAIXA-DIST. CONDUT. &gt; 1,5M</v>
      </c>
      <c r="K7" s="155">
        <f>IF(B7="","",'FORM. DE INSPEÇÃO'!N44)</f>
        <v>0</v>
      </c>
      <c r="L7" s="155">
        <f>IF(B7="","",'FORM. DE INSPEÇÃO'!P44)</f>
        <v>0</v>
      </c>
      <c r="M7" s="156" t="str">
        <f>IFERROR(VLOOKUP(E7,'TABELA DE DEFEITOS'!$B$4:$F$204,5,0),"")</f>
        <v>PODAR ÁRVORE</v>
      </c>
    </row>
    <row r="8" spans="1:13" ht="28.5">
      <c r="A8" s="21">
        <f>IF(B8="","",'FORM. DE INSPEÇÃO'!$I$5)</f>
        <v>2268155</v>
      </c>
      <c r="B8" s="21" t="str">
        <f t="shared" si="0"/>
        <v>LT</v>
      </c>
      <c r="C8" s="21" t="str">
        <f t="shared" si="1"/>
        <v>AF</v>
      </c>
      <c r="D8" s="21" t="str">
        <f t="shared" si="2"/>
        <v>LTAF</v>
      </c>
      <c r="E8" s="21" t="str">
        <f>'FORM. DE INSPEÇÃO'!L45</f>
        <v>AF01</v>
      </c>
      <c r="F8" s="21" t="str">
        <f>'FORM. DE INSPEÇÃO'!M45</f>
        <v>P2</v>
      </c>
      <c r="G8" s="105" t="str">
        <f>IF(F8="","",'FORM. DE INSPEÇÃO'!G45&amp;"-"&amp;'FORM. DE INSPEÇÃO'!E45&amp;" - FASE "&amp;'FORM. DE INSPEÇÃO'!N45&amp;" - "&amp;'FORM. DE INSPEÇÃO'!P45)</f>
        <v xml:space="preserve">LPS-2/10 - FASE  - </v>
      </c>
      <c r="H8" s="155">
        <f>IF(B8="","",'FORM. DE INSPEÇÃO'!R45)</f>
        <v>0</v>
      </c>
      <c r="I8" s="155">
        <f>IF(B8="","",'FORM. DE INSPEÇÃO'!A45)</f>
        <v>37</v>
      </c>
      <c r="J8" s="155" t="str">
        <f>IF(B8="","",'FORM. DE INSPEÇÃO'!J45:K45)</f>
        <v>ÁRV. DENTRO DA FAIXA-DIST. CONDUT. &gt; 1,5M</v>
      </c>
      <c r="K8" s="155">
        <f>IF(B8="","",'FORM. DE INSPEÇÃO'!N45)</f>
        <v>0</v>
      </c>
      <c r="L8" s="155">
        <f>IF(B8="","",'FORM. DE INSPEÇÃO'!P45)</f>
        <v>0</v>
      </c>
      <c r="M8" s="156" t="str">
        <f>IFERROR(VLOOKUP(E8,'TABELA DE DEFEITOS'!$B$4:$F$204,5,0),"")</f>
        <v>PODAR ÁRVORE</v>
      </c>
    </row>
    <row r="9" spans="1:13" ht="28.5">
      <c r="A9" s="21">
        <f>IF(B9="","",'FORM. DE INSPEÇÃO'!$I$5)</f>
        <v>2268155</v>
      </c>
      <c r="B9" s="21" t="str">
        <f t="shared" si="0"/>
        <v>LT</v>
      </c>
      <c r="C9" s="21" t="str">
        <f t="shared" si="1"/>
        <v>AF</v>
      </c>
      <c r="D9" s="21" t="str">
        <f t="shared" si="2"/>
        <v>LTAF</v>
      </c>
      <c r="E9" s="21" t="str">
        <f>'FORM. DE INSPEÇÃO'!L50</f>
        <v>AF01</v>
      </c>
      <c r="F9" s="21" t="str">
        <f>'FORM. DE INSPEÇÃO'!M50</f>
        <v>P2</v>
      </c>
      <c r="G9" s="105" t="str">
        <f>IF(F9="","",'FORM. DE INSPEÇÃO'!G50&amp;"-"&amp;'FORM. DE INSPEÇÃO'!E50&amp;" - FASE "&amp;'FORM. DE INSPEÇÃO'!N50&amp;" - "&amp;'FORM. DE INSPEÇÃO'!P50)</f>
        <v xml:space="preserve">2LPA-3/4 - FASE  - </v>
      </c>
      <c r="H9" s="155">
        <f>IF(B9="","",'FORM. DE INSPEÇÃO'!R50)</f>
        <v>0</v>
      </c>
      <c r="I9" s="155">
        <f>IF(B9="","",'FORM. DE INSPEÇÃO'!A50)</f>
        <v>42</v>
      </c>
      <c r="J9" s="155" t="str">
        <f>IF(B9="","",'FORM. DE INSPEÇÃO'!J50:K50)</f>
        <v>ÁRV. DENTRO DA FAIXA-DIST. CONDUT. &gt; 1,5M</v>
      </c>
      <c r="K9" s="155">
        <f>IF(B9="","",'FORM. DE INSPEÇÃO'!N50)</f>
        <v>0</v>
      </c>
      <c r="L9" s="155">
        <f>IF(B9="","",'FORM. DE INSPEÇÃO'!P50)</f>
        <v>0</v>
      </c>
      <c r="M9" s="156" t="str">
        <f>IFERROR(VLOOKUP(E9,'TABELA DE DEFEITOS'!$B$4:$F$204,5,0),"")</f>
        <v>PODAR ÁRVORE</v>
      </c>
    </row>
    <row r="10" spans="1:13" ht="28.5">
      <c r="A10" s="21">
        <f>IF(B10="","",'FORM. DE INSPEÇÃO'!$I$5)</f>
        <v>2268155</v>
      </c>
      <c r="B10" s="21" t="str">
        <f t="shared" si="0"/>
        <v>LT</v>
      </c>
      <c r="C10" s="21" t="str">
        <f t="shared" si="1"/>
        <v>AF</v>
      </c>
      <c r="D10" s="21" t="str">
        <f t="shared" si="2"/>
        <v>LTAF</v>
      </c>
      <c r="E10" s="21" t="str">
        <f>'FORM. DE INSPEÇÃO'!L54</f>
        <v>AF01</v>
      </c>
      <c r="F10" s="21" t="str">
        <f>'FORM. DE INSPEÇÃO'!M54</f>
        <v>P2</v>
      </c>
      <c r="G10" s="105" t="str">
        <f>IF(F10="","",'FORM. DE INSPEÇÃO'!G54&amp;"-"&amp;'FORM. DE INSPEÇÃO'!E54&amp;" - FASE "&amp;'FORM. DE INSPEÇÃO'!N54&amp;" - "&amp;'FORM. DE INSPEÇÃO'!P54)</f>
        <v xml:space="preserve">2LPS-3/8 - FASE  - </v>
      </c>
      <c r="H10" s="155">
        <f>IF(B10="","",'FORM. DE INSPEÇÃO'!R54)</f>
        <v>0</v>
      </c>
      <c r="I10" s="155">
        <f>IF(B10="","",'FORM. DE INSPEÇÃO'!A54)</f>
        <v>46</v>
      </c>
      <c r="J10" s="155" t="str">
        <f>IF(B10="","",'FORM. DE INSPEÇÃO'!J54:K54)</f>
        <v>ÁRV. DENTRO DA FAIXA-DIST. CONDUT. &gt; 1,5M</v>
      </c>
      <c r="K10" s="155">
        <f>IF(B10="","",'FORM. DE INSPEÇÃO'!N54)</f>
        <v>0</v>
      </c>
      <c r="L10" s="155">
        <f>IF(B10="","",'FORM. DE INSPEÇÃO'!P54)</f>
        <v>0</v>
      </c>
      <c r="M10" s="156" t="str">
        <f>IFERROR(VLOOKUP(E10,'TABELA DE DEFEITOS'!$B$4:$F$204,5,0),"")</f>
        <v>PODAR ÁRVORE</v>
      </c>
    </row>
    <row r="11" spans="1:13" ht="28.5">
      <c r="A11" s="21">
        <f>IF(B11="","",'FORM. DE INSPEÇÃO'!$I$5)</f>
        <v>2268155</v>
      </c>
      <c r="B11" s="21" t="str">
        <f t="shared" si="0"/>
        <v>LT</v>
      </c>
      <c r="C11" s="21" t="str">
        <f t="shared" si="1"/>
        <v>AF</v>
      </c>
      <c r="D11" s="21" t="str">
        <f t="shared" si="2"/>
        <v>LTAF</v>
      </c>
      <c r="E11" s="21" t="str">
        <f>'FORM. DE INSPEÇÃO'!L55</f>
        <v>AF01</v>
      </c>
      <c r="F11" s="21" t="str">
        <f>'FORM. DE INSPEÇÃO'!M55</f>
        <v>P2</v>
      </c>
      <c r="G11" s="105" t="str">
        <f>IF(F11="","",'FORM. DE INSPEÇÃO'!G55&amp;"-"&amp;'FORM. DE INSPEÇÃO'!E55&amp;" - FASE "&amp;'FORM. DE INSPEÇÃO'!N55&amp;" - "&amp;'FORM. DE INSPEÇÃO'!P55)</f>
        <v xml:space="preserve">2LPS-3/9 - FASE  - </v>
      </c>
      <c r="H11" s="155">
        <f>IF(B11="","",'FORM. DE INSPEÇÃO'!R55)</f>
        <v>0</v>
      </c>
      <c r="I11" s="155">
        <f>IF(B11="","",'FORM. DE INSPEÇÃO'!A55)</f>
        <v>47</v>
      </c>
      <c r="J11" s="155" t="str">
        <f>IF(B11="","",'FORM. DE INSPEÇÃO'!J55:K55)</f>
        <v>ÁRV. DENTRO DA FAIXA-DIST. CONDUT. &gt; 1,5M</v>
      </c>
      <c r="K11" s="155">
        <f>IF(B11="","",'FORM. DE INSPEÇÃO'!N55)</f>
        <v>0</v>
      </c>
      <c r="L11" s="155">
        <f>IF(B11="","",'FORM. DE INSPEÇÃO'!P55)</f>
        <v>0</v>
      </c>
      <c r="M11" s="156" t="str">
        <f>IFERROR(VLOOKUP(E11,'TABELA DE DEFEITOS'!$B$4:$F$204,5,0),"")</f>
        <v>PODAR ÁRVORE</v>
      </c>
    </row>
    <row r="12" spans="1:13">
      <c r="A12" s="104" t="str">
        <f>IF(B12="","",'FORM. DE INSPEÇÃO'!$I$5)</f>
        <v/>
      </c>
      <c r="B12" s="104" t="str">
        <f t="shared" si="0"/>
        <v/>
      </c>
      <c r="C12" s="104" t="str">
        <f t="shared" si="1"/>
        <v/>
      </c>
      <c r="D12" s="104" t="str">
        <f t="shared" si="2"/>
        <v/>
      </c>
      <c r="E12" s="104" t="str">
        <f>'FORM. DE INSPEÇÃO'!L9</f>
        <v/>
      </c>
      <c r="F12" s="104" t="str">
        <f>'FORM. DE INSPEÇÃO'!M9</f>
        <v/>
      </c>
      <c r="G12" s="105" t="str">
        <f>IF(F12="","",'FORM. DE INSPEÇÃO'!G9&amp;"-"&amp;'FORM. DE INSPEÇÃO'!E9&amp;" - FASE "&amp;'FORM. DE INSPEÇÃO'!N9&amp;" - "&amp;'FORM. DE INSPEÇÃO'!P9)</f>
        <v/>
      </c>
      <c r="H12" s="156" t="str">
        <f>IF(B12="","",'FORM. DE INSPEÇÃO'!R9)</f>
        <v/>
      </c>
      <c r="I12" s="156" t="str">
        <f>IF(B12="","",'FORM. DE INSPEÇÃO'!A9)</f>
        <v/>
      </c>
      <c r="J12" s="156" t="str">
        <f>IF(B12="","",'FORM. DE INSPEÇÃO'!J9:K9)</f>
        <v/>
      </c>
      <c r="K12" s="156" t="str">
        <f>IF(B12="","",'FORM. DE INSPEÇÃO'!N9)</f>
        <v/>
      </c>
      <c r="L12" s="156" t="str">
        <f>IF(B12="","",'FORM. DE INSPEÇÃO'!P9)</f>
        <v/>
      </c>
      <c r="M12" s="156" t="str">
        <f>IFERROR(VLOOKUP(E12,'TABELA DE DEFEITOS'!$B$4:$F$204,5,0),"")</f>
        <v/>
      </c>
    </row>
    <row r="13" spans="1:13">
      <c r="A13" s="104" t="str">
        <f>IF(B13="","",'FORM. DE INSPEÇÃO'!$I$5)</f>
        <v/>
      </c>
      <c r="B13" s="104" t="str">
        <f t="shared" si="0"/>
        <v/>
      </c>
      <c r="C13" s="104" t="str">
        <f t="shared" si="1"/>
        <v/>
      </c>
      <c r="D13" s="104" t="str">
        <f t="shared" si="2"/>
        <v/>
      </c>
      <c r="E13" s="104" t="str">
        <f>'FORM. DE INSPEÇÃO'!L10</f>
        <v/>
      </c>
      <c r="F13" s="104" t="str">
        <f>'FORM. DE INSPEÇÃO'!M10</f>
        <v/>
      </c>
      <c r="G13" s="105" t="str">
        <f>IF(F13="","",'FORM. DE INSPEÇÃO'!G10&amp;"-"&amp;'FORM. DE INSPEÇÃO'!E10&amp;" - FASE "&amp;'FORM. DE INSPEÇÃO'!N10&amp;" - "&amp;'FORM. DE INSPEÇÃO'!P10)</f>
        <v/>
      </c>
      <c r="H13" s="156" t="str">
        <f>IF(B13="","",'FORM. DE INSPEÇÃO'!R10)</f>
        <v/>
      </c>
      <c r="I13" s="156" t="str">
        <f>IF(B13="","",'FORM. DE INSPEÇÃO'!A10)</f>
        <v/>
      </c>
      <c r="J13" s="156" t="str">
        <f>IF(B13="","",'FORM. DE INSPEÇÃO'!J10:K10)</f>
        <v/>
      </c>
      <c r="K13" s="156" t="str">
        <f>IF(B13="","",'FORM. DE INSPEÇÃO'!N10)</f>
        <v/>
      </c>
      <c r="L13" s="156" t="str">
        <f>IF(B13="","",'FORM. DE INSPEÇÃO'!P10)</f>
        <v/>
      </c>
      <c r="M13" s="156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INSPEÇÃO'!L11</f>
        <v/>
      </c>
      <c r="F14" s="21" t="str">
        <f>'FORM. DE INSPEÇÃO'!M11</f>
        <v/>
      </c>
      <c r="G14" s="105" t="str">
        <f>IF(F14="","",'FORM. DE INSPEÇÃO'!G11&amp;"-"&amp;'FORM. DE INSPEÇÃO'!E11&amp;" - FASE "&amp;'FORM. DE INSPEÇÃO'!N11&amp;" - "&amp;'FORM. DE INSPEÇÃO'!P11)</f>
        <v/>
      </c>
      <c r="H14" s="155" t="str">
        <f>IF(B14="","",'FORM. DE INSPEÇÃO'!R11)</f>
        <v/>
      </c>
      <c r="I14" s="155" t="str">
        <f>IF(B14="","",'FORM. DE INSPEÇÃO'!A11)</f>
        <v/>
      </c>
      <c r="J14" s="155" t="str">
        <f>IF(B14="","",'FORM. DE INSPEÇÃO'!J11:K11)</f>
        <v/>
      </c>
      <c r="K14" s="155" t="str">
        <f>IF(B14="","",'FORM. DE INSPEÇÃO'!N11)</f>
        <v/>
      </c>
      <c r="L14" s="155" t="str">
        <f>IF(B14="","",'FORM. DE INSPEÇÃO'!P11)</f>
        <v/>
      </c>
      <c r="M14" s="156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INSPEÇÃO'!L12</f>
        <v/>
      </c>
      <c r="F15" s="21" t="str">
        <f>'FORM. DE INSPEÇÃO'!M12</f>
        <v/>
      </c>
      <c r="G15" s="105" t="str">
        <f>IF(F15="","",'FORM. DE INSPEÇÃO'!G12&amp;"-"&amp;'FORM. DE INSPEÇÃO'!E12&amp;" - FASE "&amp;'FORM. DE INSPEÇÃO'!N12&amp;" - "&amp;'FORM. DE INSPEÇÃO'!P12)</f>
        <v/>
      </c>
      <c r="H15" s="155" t="str">
        <f>IF(B15="","",'FORM. DE INSPEÇÃO'!R12)</f>
        <v/>
      </c>
      <c r="I15" s="155" t="str">
        <f>IF(B15="","",'FORM. DE INSPEÇÃO'!A12)</f>
        <v/>
      </c>
      <c r="J15" s="155" t="str">
        <f>IF(B15="","",'FORM. DE INSPEÇÃO'!J12:K12)</f>
        <v/>
      </c>
      <c r="K15" s="155" t="str">
        <f>IF(B15="","",'FORM. DE INSPEÇÃO'!N12)</f>
        <v/>
      </c>
      <c r="L15" s="155" t="str">
        <f>IF(B15="","",'FORM. DE INSPEÇÃO'!P12)</f>
        <v/>
      </c>
      <c r="M15" s="156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INSPEÇÃO'!L13</f>
        <v/>
      </c>
      <c r="F16" s="21" t="str">
        <f>'FORM. DE INSPEÇÃO'!M13</f>
        <v/>
      </c>
      <c r="G16" s="105" t="str">
        <f>IF(F16="","",'FORM. DE INSPEÇÃO'!G13&amp;"-"&amp;'FORM. DE INSPEÇÃO'!E13&amp;" - FASE "&amp;'FORM. DE INSPEÇÃO'!N13&amp;" - "&amp;'FORM. DE INSPEÇÃO'!P13)</f>
        <v/>
      </c>
      <c r="H16" s="155" t="str">
        <f>IF(B16="","",'FORM. DE INSPEÇÃO'!R13)</f>
        <v/>
      </c>
      <c r="I16" s="155" t="str">
        <f>IF(B16="","",'FORM. DE INSPEÇÃO'!A13)</f>
        <v/>
      </c>
      <c r="J16" s="155" t="str">
        <f>IF(B16="","",'FORM. DE INSPEÇÃO'!J13:K13)</f>
        <v/>
      </c>
      <c r="K16" s="155" t="str">
        <f>IF(B16="","",'FORM. DE INSPEÇÃO'!N13)</f>
        <v/>
      </c>
      <c r="L16" s="155" t="str">
        <f>IF(B16="","",'FORM. DE INSPEÇÃO'!P13)</f>
        <v/>
      </c>
      <c r="M16" s="156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INSPEÇÃO'!L14</f>
        <v/>
      </c>
      <c r="F17" s="21" t="str">
        <f>'FORM. DE INSPEÇÃO'!M14</f>
        <v/>
      </c>
      <c r="G17" s="105" t="str">
        <f>IF(F17="","",'FORM. DE INSPEÇÃO'!G14&amp;"-"&amp;'FORM. DE INSPEÇÃO'!E14&amp;" - FASE "&amp;'FORM. DE INSPEÇÃO'!N14&amp;" - "&amp;'FORM. DE INSPEÇÃO'!P14)</f>
        <v/>
      </c>
      <c r="H17" s="155" t="str">
        <f>IF(B17="","",'FORM. DE INSPEÇÃO'!R14)</f>
        <v/>
      </c>
      <c r="I17" s="155" t="str">
        <f>IF(B17="","",'FORM. DE INSPEÇÃO'!A14)</f>
        <v/>
      </c>
      <c r="J17" s="155" t="str">
        <f>IF(B17="","",'FORM. DE INSPEÇÃO'!J14:K14)</f>
        <v/>
      </c>
      <c r="K17" s="155" t="str">
        <f>IF(B17="","",'FORM. DE INSPEÇÃO'!N14)</f>
        <v/>
      </c>
      <c r="L17" s="155" t="str">
        <f>IF(B17="","",'FORM. DE INSPEÇÃO'!P14)</f>
        <v/>
      </c>
      <c r="M17" s="156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INSPEÇÃO'!L15</f>
        <v/>
      </c>
      <c r="F18" s="21" t="str">
        <f>'FORM. DE INSPEÇÃO'!M15</f>
        <v/>
      </c>
      <c r="G18" s="105" t="str">
        <f>IF(F18="","",'FORM. DE INSPEÇÃO'!G15&amp;"-"&amp;'FORM. DE INSPEÇÃO'!E15&amp;" - FASE "&amp;'FORM. DE INSPEÇÃO'!N15&amp;" - "&amp;'FORM. DE INSPEÇÃO'!P15)</f>
        <v/>
      </c>
      <c r="H18" s="155" t="str">
        <f>IF(B18="","",'FORM. DE INSPEÇÃO'!R15)</f>
        <v/>
      </c>
      <c r="I18" s="155" t="str">
        <f>IF(B18="","",'FORM. DE INSPEÇÃO'!A15)</f>
        <v/>
      </c>
      <c r="J18" s="155" t="str">
        <f>IF(B18="","",'FORM. DE INSPEÇÃO'!J15:K15)</f>
        <v/>
      </c>
      <c r="K18" s="155" t="str">
        <f>IF(B18="","",'FORM. DE INSPEÇÃO'!N15)</f>
        <v/>
      </c>
      <c r="L18" s="155" t="str">
        <f>IF(B18="","",'FORM. DE INSPEÇÃO'!P15)</f>
        <v/>
      </c>
      <c r="M18" s="156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INSPEÇÃO'!L16</f>
        <v/>
      </c>
      <c r="F19" s="21" t="str">
        <f>'FORM. DE INSPEÇÃO'!M16</f>
        <v/>
      </c>
      <c r="G19" s="105" t="str">
        <f>IF(F19="","",'FORM. DE INSPEÇÃO'!G16&amp;"-"&amp;'FORM. DE INSPEÇÃO'!E16&amp;" - FASE "&amp;'FORM. DE INSPEÇÃO'!N16&amp;" - "&amp;'FORM. DE INSPEÇÃO'!P16)</f>
        <v/>
      </c>
      <c r="H19" s="155" t="str">
        <f>IF(B19="","",'FORM. DE INSPEÇÃO'!R16)</f>
        <v/>
      </c>
      <c r="I19" s="155" t="str">
        <f>IF(B19="","",'FORM. DE INSPEÇÃO'!A16)</f>
        <v/>
      </c>
      <c r="J19" s="155" t="str">
        <f>IF(B19="","",'FORM. DE INSPEÇÃO'!J16:K16)</f>
        <v/>
      </c>
      <c r="K19" s="155" t="str">
        <f>IF(B19="","",'FORM. DE INSPEÇÃO'!N16)</f>
        <v/>
      </c>
      <c r="L19" s="155" t="str">
        <f>IF(B19="","",'FORM. DE INSPEÇÃO'!P16)</f>
        <v/>
      </c>
      <c r="M19" s="156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INSPEÇÃO'!L17</f>
        <v/>
      </c>
      <c r="F20" s="21" t="str">
        <f>'FORM. DE INSPEÇÃO'!M17</f>
        <v/>
      </c>
      <c r="G20" s="105" t="str">
        <f>IF(F20="","",'FORM. DE INSPEÇÃO'!G17&amp;"-"&amp;'FORM. DE INSPEÇÃO'!E17&amp;" - FASE "&amp;'FORM. DE INSPEÇÃO'!N17&amp;" - "&amp;'FORM. DE INSPEÇÃO'!P17)</f>
        <v/>
      </c>
      <c r="H20" s="155" t="str">
        <f>IF(B20="","",'FORM. DE INSPEÇÃO'!R17)</f>
        <v/>
      </c>
      <c r="I20" s="155" t="str">
        <f>IF(B20="","",'FORM. DE INSPEÇÃO'!A17)</f>
        <v/>
      </c>
      <c r="J20" s="155" t="str">
        <f>IF(B20="","",'FORM. DE INSPEÇÃO'!J17:K17)</f>
        <v/>
      </c>
      <c r="K20" s="155" t="str">
        <f>IF(B20="","",'FORM. DE INSPEÇÃO'!N17)</f>
        <v/>
      </c>
      <c r="L20" s="155" t="str">
        <f>IF(B20="","",'FORM. DE INSPEÇÃO'!P17)</f>
        <v/>
      </c>
      <c r="M20" s="156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INSPEÇÃO'!L18</f>
        <v/>
      </c>
      <c r="F21" s="21" t="str">
        <f>'FORM. DE INSPEÇÃO'!M18</f>
        <v/>
      </c>
      <c r="G21" s="105" t="str">
        <f>IF(F21="","",'FORM. DE INSPEÇÃO'!G18&amp;"-"&amp;'FORM. DE INSPEÇÃO'!E18&amp;" - FASE "&amp;'FORM. DE INSPEÇÃO'!N18&amp;" - "&amp;'FORM. DE INSPEÇÃO'!P18)</f>
        <v/>
      </c>
      <c r="H21" s="155" t="str">
        <f>IF(B21="","",'FORM. DE INSPEÇÃO'!R18)</f>
        <v/>
      </c>
      <c r="I21" s="155" t="str">
        <f>IF(B21="","",'FORM. DE INSPEÇÃO'!A18)</f>
        <v/>
      </c>
      <c r="J21" s="155" t="str">
        <f>IF(B21="","",'FORM. DE INSPEÇÃO'!J18:K18)</f>
        <v/>
      </c>
      <c r="K21" s="155" t="str">
        <f>IF(B21="","",'FORM. DE INSPEÇÃO'!N18)</f>
        <v/>
      </c>
      <c r="L21" s="155" t="str">
        <f>IF(B21="","",'FORM. DE INSPEÇÃO'!P18)</f>
        <v/>
      </c>
      <c r="M21" s="156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INSPEÇÃO'!L19</f>
        <v/>
      </c>
      <c r="F22" s="21" t="str">
        <f>'FORM. DE INSPEÇÃO'!M19</f>
        <v/>
      </c>
      <c r="G22" s="105" t="str">
        <f>IF(F22="","",'FORM. DE INSPEÇÃO'!G19&amp;"-"&amp;'FORM. DE INSPEÇÃO'!E19&amp;" - FASE "&amp;'FORM. DE INSPEÇÃO'!N19&amp;" - "&amp;'FORM. DE INSPEÇÃO'!P19)</f>
        <v/>
      </c>
      <c r="H22" s="155" t="str">
        <f>IF(B22="","",'FORM. DE INSPEÇÃO'!R19)</f>
        <v/>
      </c>
      <c r="I22" s="155" t="str">
        <f>IF(B22="","",'FORM. DE INSPEÇÃO'!A19)</f>
        <v/>
      </c>
      <c r="J22" s="155" t="str">
        <f>IF(B22="","",'FORM. DE INSPEÇÃO'!J19:K19)</f>
        <v/>
      </c>
      <c r="K22" s="155" t="str">
        <f>IF(B22="","",'FORM. DE INSPEÇÃO'!N19)</f>
        <v/>
      </c>
      <c r="L22" s="155" t="str">
        <f>IF(B22="","",'FORM. DE INSPEÇÃO'!P19)</f>
        <v/>
      </c>
      <c r="M22" s="156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INSPEÇÃO'!L20</f>
        <v/>
      </c>
      <c r="F23" s="21" t="str">
        <f>'FORM. DE INSPEÇÃO'!M20</f>
        <v/>
      </c>
      <c r="G23" s="105" t="str">
        <f>IF(F23="","",'FORM. DE INSPEÇÃO'!G20&amp;"-"&amp;'FORM. DE INSPEÇÃO'!E20&amp;" - FASE "&amp;'FORM. DE INSPEÇÃO'!N20&amp;" - "&amp;'FORM. DE INSPEÇÃO'!P20)</f>
        <v/>
      </c>
      <c r="H23" s="155" t="str">
        <f>IF(B23="","",'FORM. DE INSPEÇÃO'!R20)</f>
        <v/>
      </c>
      <c r="I23" s="155" t="str">
        <f>IF(B23="","",'FORM. DE INSPEÇÃO'!A20)</f>
        <v/>
      </c>
      <c r="J23" s="155" t="str">
        <f>IF(B23="","",'FORM. DE INSPEÇÃO'!J20:K20)</f>
        <v/>
      </c>
      <c r="K23" s="155" t="str">
        <f>IF(B23="","",'FORM. DE INSPEÇÃO'!N20)</f>
        <v/>
      </c>
      <c r="L23" s="155" t="str">
        <f>IF(B23="","",'FORM. DE INSPEÇÃO'!P20)</f>
        <v/>
      </c>
      <c r="M23" s="156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INSPEÇÃO'!L21</f>
        <v/>
      </c>
      <c r="F24" s="21" t="str">
        <f>'FORM. DE INSPEÇÃO'!M21</f>
        <v/>
      </c>
      <c r="G24" s="105" t="str">
        <f>IF(F24="","",'FORM. DE INSPEÇÃO'!G21&amp;"-"&amp;'FORM. DE INSPEÇÃO'!E21&amp;" - FASE "&amp;'FORM. DE INSPEÇÃO'!N21&amp;" - "&amp;'FORM. DE INSPEÇÃO'!P21)</f>
        <v/>
      </c>
      <c r="H24" s="155" t="str">
        <f>IF(B24="","",'FORM. DE INSPEÇÃO'!R21)</f>
        <v/>
      </c>
      <c r="I24" s="155" t="str">
        <f>IF(B24="","",'FORM. DE INSPEÇÃO'!A21)</f>
        <v/>
      </c>
      <c r="J24" s="155" t="str">
        <f>IF(B24="","",'FORM. DE INSPEÇÃO'!J21:K21)</f>
        <v/>
      </c>
      <c r="K24" s="155" t="str">
        <f>IF(B24="","",'FORM. DE INSPEÇÃO'!N21)</f>
        <v/>
      </c>
      <c r="L24" s="155" t="str">
        <f>IF(B24="","",'FORM. DE INSPEÇÃO'!P21)</f>
        <v/>
      </c>
      <c r="M24" s="156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INSPEÇÃO'!L22</f>
        <v/>
      </c>
      <c r="F25" s="21" t="str">
        <f>'FORM. DE INSPEÇÃO'!M22</f>
        <v/>
      </c>
      <c r="G25" s="105" t="str">
        <f>IF(F25="","",'FORM. DE INSPEÇÃO'!G22&amp;"-"&amp;'FORM. DE INSPEÇÃO'!E22&amp;" - FASE "&amp;'FORM. DE INSPEÇÃO'!N22&amp;" - "&amp;'FORM. DE INSPEÇÃO'!P22)</f>
        <v/>
      </c>
      <c r="H25" s="155" t="str">
        <f>IF(B25="","",'FORM. DE INSPEÇÃO'!R22)</f>
        <v/>
      </c>
      <c r="I25" s="155" t="str">
        <f>IF(B25="","",'FORM. DE INSPEÇÃO'!A22)</f>
        <v/>
      </c>
      <c r="J25" s="155" t="str">
        <f>IF(B25="","",'FORM. DE INSPEÇÃO'!J22:K22)</f>
        <v/>
      </c>
      <c r="K25" s="155" t="str">
        <f>IF(B25="","",'FORM. DE INSPEÇÃO'!N22)</f>
        <v/>
      </c>
      <c r="L25" s="155" t="str">
        <f>IF(B25="","",'FORM. DE INSPEÇÃO'!P22)</f>
        <v/>
      </c>
      <c r="M25" s="156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INSPEÇÃO'!L28</f>
        <v/>
      </c>
      <c r="F26" s="21" t="str">
        <f>'FORM. DE INSPEÇÃO'!M28</f>
        <v/>
      </c>
      <c r="G26" s="105" t="str">
        <f>IF(F26="","",'FORM. DE INSPEÇÃO'!G28&amp;"-"&amp;'FORM. DE INSPEÇÃO'!E28&amp;" - FASE "&amp;'FORM. DE INSPEÇÃO'!N28&amp;" - "&amp;'FORM. DE INSPEÇÃO'!P28)</f>
        <v/>
      </c>
      <c r="H26" s="155" t="str">
        <f>IF(B26="","",'FORM. DE INSPEÇÃO'!R28)</f>
        <v/>
      </c>
      <c r="I26" s="155" t="str">
        <f>IF(B26="","",'FORM. DE INSPEÇÃO'!A28)</f>
        <v/>
      </c>
      <c r="J26" s="155" t="str">
        <f>IF(B26="","",'FORM. DE INSPEÇÃO'!J28:K28)</f>
        <v/>
      </c>
      <c r="K26" s="155" t="str">
        <f>IF(B26="","",'FORM. DE INSPEÇÃO'!N28)</f>
        <v/>
      </c>
      <c r="L26" s="155" t="str">
        <f>IF(B26="","",'FORM. DE INSPEÇÃO'!P28)</f>
        <v/>
      </c>
      <c r="M26" s="156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INSPEÇÃO'!L29</f>
        <v/>
      </c>
      <c r="F27" s="21" t="str">
        <f>'FORM. DE INSPEÇÃO'!M29</f>
        <v/>
      </c>
      <c r="G27" s="105" t="str">
        <f>IF(F27="","",'FORM. DE INSPEÇÃO'!G29&amp;"-"&amp;'FORM. DE INSPEÇÃO'!E29&amp;" - FASE "&amp;'FORM. DE INSPEÇÃO'!N29&amp;" - "&amp;'FORM. DE INSPEÇÃO'!P29)</f>
        <v/>
      </c>
      <c r="H27" s="155" t="str">
        <f>IF(B27="","",'FORM. DE INSPEÇÃO'!R29)</f>
        <v/>
      </c>
      <c r="I27" s="155" t="str">
        <f>IF(B27="","",'FORM. DE INSPEÇÃO'!A29)</f>
        <v/>
      </c>
      <c r="J27" s="155" t="str">
        <f>IF(B27="","",'FORM. DE INSPEÇÃO'!J29:K29)</f>
        <v/>
      </c>
      <c r="K27" s="155" t="str">
        <f>IF(B27="","",'FORM. DE INSPEÇÃO'!N29)</f>
        <v/>
      </c>
      <c r="L27" s="155" t="str">
        <f>IF(B27="","",'FORM. DE INSPEÇÃO'!P29)</f>
        <v/>
      </c>
      <c r="M27" s="156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INSPEÇÃO'!L30</f>
        <v/>
      </c>
      <c r="F28" s="21" t="str">
        <f>'FORM. DE INSPEÇÃO'!M30</f>
        <v/>
      </c>
      <c r="G28" s="105" t="str">
        <f>IF(F28="","",'FORM. DE INSPEÇÃO'!G30&amp;"-"&amp;'FORM. DE INSPEÇÃO'!E30&amp;" - FASE "&amp;'FORM. DE INSPEÇÃO'!N30&amp;" - "&amp;'FORM. DE INSPEÇÃO'!P30)</f>
        <v/>
      </c>
      <c r="H28" s="155" t="str">
        <f>IF(B28="","",'FORM. DE INSPEÇÃO'!R30)</f>
        <v/>
      </c>
      <c r="I28" s="155" t="str">
        <f>IF(B28="","",'FORM. DE INSPEÇÃO'!A30)</f>
        <v/>
      </c>
      <c r="J28" s="155" t="str">
        <f>IF(B28="","",'FORM. DE INSPEÇÃO'!J30:K30)</f>
        <v/>
      </c>
      <c r="K28" s="155" t="str">
        <f>IF(B28="","",'FORM. DE INSPEÇÃO'!N30)</f>
        <v/>
      </c>
      <c r="L28" s="155" t="str">
        <f>IF(B28="","",'FORM. DE INSPEÇÃO'!P30)</f>
        <v/>
      </c>
      <c r="M28" s="156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INSPEÇÃO'!L31</f>
        <v/>
      </c>
      <c r="F29" s="21" t="str">
        <f>'FORM. DE INSPEÇÃO'!M31</f>
        <v/>
      </c>
      <c r="G29" s="105" t="str">
        <f>IF(F29="","",'FORM. DE INSPEÇÃO'!G31&amp;"-"&amp;'FORM. DE INSPEÇÃO'!E31&amp;" - FASE "&amp;'FORM. DE INSPEÇÃO'!N31&amp;" - "&amp;'FORM. DE INSPEÇÃO'!P31)</f>
        <v/>
      </c>
      <c r="H29" s="155" t="str">
        <f>IF(B29="","",'FORM. DE INSPEÇÃO'!R31)</f>
        <v/>
      </c>
      <c r="I29" s="155" t="str">
        <f>IF(B29="","",'FORM. DE INSPEÇÃO'!A31)</f>
        <v/>
      </c>
      <c r="J29" s="155" t="str">
        <f>IF(B29="","",'FORM. DE INSPEÇÃO'!J31:K31)</f>
        <v/>
      </c>
      <c r="K29" s="155" t="str">
        <f>IF(B29="","",'FORM. DE INSPEÇÃO'!N31)</f>
        <v/>
      </c>
      <c r="L29" s="155" t="str">
        <f>IF(B29="","",'FORM. DE INSPEÇÃO'!P31)</f>
        <v/>
      </c>
      <c r="M29" s="156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INSPEÇÃO'!L32</f>
        <v/>
      </c>
      <c r="F30" s="21" t="str">
        <f>'FORM. DE INSPEÇÃO'!M32</f>
        <v/>
      </c>
      <c r="G30" s="105" t="str">
        <f>IF(F30="","",'FORM. DE INSPEÇÃO'!G32&amp;"-"&amp;'FORM. DE INSPEÇÃO'!E32&amp;" - FASE "&amp;'FORM. DE INSPEÇÃO'!N32&amp;" - "&amp;'FORM. DE INSPEÇÃO'!P32)</f>
        <v/>
      </c>
      <c r="H30" s="155" t="str">
        <f>IF(B30="","",'FORM. DE INSPEÇÃO'!R32)</f>
        <v/>
      </c>
      <c r="I30" s="155" t="str">
        <f>IF(B30="","",'FORM. DE INSPEÇÃO'!A32)</f>
        <v/>
      </c>
      <c r="J30" s="155" t="str">
        <f>IF(B30="","",'FORM. DE INSPEÇÃO'!J32:K32)</f>
        <v/>
      </c>
      <c r="K30" s="155" t="str">
        <f>IF(B30="","",'FORM. DE INSPEÇÃO'!N32)</f>
        <v/>
      </c>
      <c r="L30" s="155" t="str">
        <f>IF(B30="","",'FORM. DE INSPEÇÃO'!P32)</f>
        <v/>
      </c>
      <c r="M30" s="156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INSPEÇÃO'!L33</f>
        <v/>
      </c>
      <c r="F31" s="21" t="str">
        <f>'FORM. DE INSPEÇÃO'!M33</f>
        <v/>
      </c>
      <c r="G31" s="105" t="str">
        <f>IF(F31="","",'FORM. DE INSPEÇÃO'!G33&amp;"-"&amp;'FORM. DE INSPEÇÃO'!E33&amp;" - FASE "&amp;'FORM. DE INSPEÇÃO'!N33&amp;" - "&amp;'FORM. DE INSPEÇÃO'!P33)</f>
        <v/>
      </c>
      <c r="H31" s="155" t="str">
        <f>IF(B31="","",'FORM. DE INSPEÇÃO'!R33)</f>
        <v/>
      </c>
      <c r="I31" s="155" t="str">
        <f>IF(B31="","",'FORM. DE INSPEÇÃO'!A33)</f>
        <v/>
      </c>
      <c r="J31" s="155" t="str">
        <f>IF(B31="","",'FORM. DE INSPEÇÃO'!J33:K33)</f>
        <v/>
      </c>
      <c r="K31" s="155" t="str">
        <f>IF(B31="","",'FORM. DE INSPEÇÃO'!N33)</f>
        <v/>
      </c>
      <c r="L31" s="155" t="str">
        <f>IF(B31="","",'FORM. DE INSPEÇÃO'!P33)</f>
        <v/>
      </c>
      <c r="M31" s="156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INSPEÇÃO'!L34</f>
        <v/>
      </c>
      <c r="F32" s="21" t="str">
        <f>'FORM. DE INSPEÇÃO'!M34</f>
        <v/>
      </c>
      <c r="G32" s="105" t="str">
        <f>IF(F32="","",'FORM. DE INSPEÇÃO'!G34&amp;"-"&amp;'FORM. DE INSPEÇÃO'!E34&amp;" - FASE "&amp;'FORM. DE INSPEÇÃO'!N34&amp;" - "&amp;'FORM. DE INSPEÇÃO'!P34)</f>
        <v/>
      </c>
      <c r="H32" s="155" t="str">
        <f>IF(B32="","",'FORM. DE INSPEÇÃO'!R34)</f>
        <v/>
      </c>
      <c r="I32" s="155" t="str">
        <f>IF(B32="","",'FORM. DE INSPEÇÃO'!A34)</f>
        <v/>
      </c>
      <c r="J32" s="155" t="str">
        <f>IF(B32="","",'FORM. DE INSPEÇÃO'!J34:K34)</f>
        <v/>
      </c>
      <c r="K32" s="155" t="str">
        <f>IF(B32="","",'FORM. DE INSPEÇÃO'!N34)</f>
        <v/>
      </c>
      <c r="L32" s="155" t="str">
        <f>IF(B32="","",'FORM. DE INSPEÇÃO'!P34)</f>
        <v/>
      </c>
      <c r="M32" s="156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INSPEÇÃO'!L35</f>
        <v/>
      </c>
      <c r="F33" s="21" t="str">
        <f>'FORM. DE INSPEÇÃO'!M35</f>
        <v/>
      </c>
      <c r="G33" s="105" t="str">
        <f>IF(F33="","",'FORM. DE INSPEÇÃO'!G35&amp;"-"&amp;'FORM. DE INSPEÇÃO'!E35&amp;" - FASE "&amp;'FORM. DE INSPEÇÃO'!N35&amp;" - "&amp;'FORM. DE INSPEÇÃO'!P35)</f>
        <v/>
      </c>
      <c r="H33" s="155" t="str">
        <f>IF(B33="","",'FORM. DE INSPEÇÃO'!R35)</f>
        <v/>
      </c>
      <c r="I33" s="155" t="str">
        <f>IF(B33="","",'FORM. DE INSPEÇÃO'!A35)</f>
        <v/>
      </c>
      <c r="J33" s="155" t="str">
        <f>IF(B33="","",'FORM. DE INSPEÇÃO'!J35:K35)</f>
        <v/>
      </c>
      <c r="K33" s="155" t="str">
        <f>IF(B33="","",'FORM. DE INSPEÇÃO'!N35)</f>
        <v/>
      </c>
      <c r="L33" s="155" t="str">
        <f>IF(B33="","",'FORM. DE INSPEÇÃO'!P35)</f>
        <v/>
      </c>
      <c r="M33" s="156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si="0"/>
        <v/>
      </c>
      <c r="C34" s="21" t="str">
        <f t="shared" si="1"/>
        <v/>
      </c>
      <c r="D34" s="21" t="str">
        <f t="shared" si="2"/>
        <v/>
      </c>
      <c r="E34" s="21" t="str">
        <f>'FORM. DE INSPEÇÃO'!L36</f>
        <v/>
      </c>
      <c r="F34" s="21" t="str">
        <f>'FORM. DE INSPEÇÃO'!M36</f>
        <v/>
      </c>
      <c r="G34" s="105" t="str">
        <f>IF(F34="","",'FORM. DE INSPEÇÃO'!G36&amp;"-"&amp;'FORM. DE INSPEÇÃO'!E36&amp;" - FASE "&amp;'FORM. DE INSPEÇÃO'!N36&amp;" - "&amp;'FORM. DE INSPEÇÃO'!P36)</f>
        <v/>
      </c>
      <c r="H34" s="155" t="str">
        <f>IF(B34="","",'FORM. DE INSPEÇÃO'!R36)</f>
        <v/>
      </c>
      <c r="I34" s="155" t="str">
        <f>IF(B34="","",'FORM. DE INSPEÇÃO'!A36)</f>
        <v/>
      </c>
      <c r="J34" s="155" t="str">
        <f>IF(B34="","",'FORM. DE INSPEÇÃO'!J36:K36)</f>
        <v/>
      </c>
      <c r="K34" s="155" t="str">
        <f>IF(B34="","",'FORM. DE INSPEÇÃO'!N36)</f>
        <v/>
      </c>
      <c r="L34" s="155" t="str">
        <f>IF(B34="","",'FORM. DE INSPEÇÃO'!P36)</f>
        <v/>
      </c>
      <c r="M34" s="156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0"/>
        <v/>
      </c>
      <c r="C35" s="21" t="str">
        <f t="shared" si="1"/>
        <v/>
      </c>
      <c r="D35" s="21" t="str">
        <f t="shared" si="2"/>
        <v/>
      </c>
      <c r="E35" s="21" t="str">
        <f>'FORM. DE INSPEÇÃO'!L37</f>
        <v/>
      </c>
      <c r="F35" s="21" t="str">
        <f>'FORM. DE INSPEÇÃO'!M37</f>
        <v/>
      </c>
      <c r="G35" s="105" t="str">
        <f>IF(F35="","",'FORM. DE INSPEÇÃO'!G37&amp;"-"&amp;'FORM. DE INSPEÇÃO'!E37&amp;" - FASE "&amp;'FORM. DE INSPEÇÃO'!N37&amp;" - "&amp;'FORM. DE INSPEÇÃO'!P37)</f>
        <v/>
      </c>
      <c r="H35" s="155" t="str">
        <f>IF(B35="","",'FORM. DE INSPEÇÃO'!R37)</f>
        <v/>
      </c>
      <c r="I35" s="155" t="str">
        <f>IF(B35="","",'FORM. DE INSPEÇÃO'!A37)</f>
        <v/>
      </c>
      <c r="J35" s="155" t="str">
        <f>IF(B35="","",'FORM. DE INSPEÇÃO'!J37:K37)</f>
        <v/>
      </c>
      <c r="K35" s="155" t="str">
        <f>IF(B35="","",'FORM. DE INSPEÇÃO'!N37)</f>
        <v/>
      </c>
      <c r="L35" s="155" t="str">
        <f>IF(B35="","",'FORM. DE INSPEÇÃO'!P37)</f>
        <v/>
      </c>
      <c r="M35" s="156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0"/>
        <v/>
      </c>
      <c r="C36" s="21" t="str">
        <f t="shared" si="1"/>
        <v/>
      </c>
      <c r="D36" s="21" t="str">
        <f t="shared" si="2"/>
        <v/>
      </c>
      <c r="E36" s="21" t="str">
        <f>'FORM. DE INSPEÇÃO'!L38</f>
        <v/>
      </c>
      <c r="F36" s="21" t="str">
        <f>'FORM. DE INSPEÇÃO'!M38</f>
        <v/>
      </c>
      <c r="G36" s="105" t="str">
        <f>IF(F36="","",'FORM. DE INSPEÇÃO'!G38&amp;"-"&amp;'FORM. DE INSPEÇÃO'!E38&amp;" - FASE "&amp;'FORM. DE INSPEÇÃO'!N38&amp;" - "&amp;'FORM. DE INSPEÇÃO'!P38)</f>
        <v/>
      </c>
      <c r="H36" s="155" t="str">
        <f>IF(B36="","",'FORM. DE INSPEÇÃO'!R38)</f>
        <v/>
      </c>
      <c r="I36" s="155" t="str">
        <f>IF(B36="","",'FORM. DE INSPEÇÃO'!A38)</f>
        <v/>
      </c>
      <c r="J36" s="155" t="str">
        <f>IF(B36="","",'FORM. DE INSPEÇÃO'!J38:K38)</f>
        <v/>
      </c>
      <c r="K36" s="155" t="str">
        <f>IF(B36="","",'FORM. DE INSPEÇÃO'!N38)</f>
        <v/>
      </c>
      <c r="L36" s="155" t="str">
        <f>IF(B36="","",'FORM. DE INSPEÇÃO'!P38)</f>
        <v/>
      </c>
      <c r="M36" s="156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0"/>
        <v/>
      </c>
      <c r="C37" s="21" t="str">
        <f t="shared" si="1"/>
        <v/>
      </c>
      <c r="D37" s="21" t="str">
        <f t="shared" si="2"/>
        <v/>
      </c>
      <c r="E37" s="21" t="str">
        <f>'FORM. DE INSPEÇÃO'!L39</f>
        <v/>
      </c>
      <c r="F37" s="21" t="str">
        <f>'FORM. DE INSPEÇÃO'!M39</f>
        <v/>
      </c>
      <c r="G37" s="105" t="str">
        <f>IF(F37="","",'FORM. DE INSPEÇÃO'!G39&amp;"-"&amp;'FORM. DE INSPEÇÃO'!E39&amp;" - FASE "&amp;'FORM. DE INSPEÇÃO'!N39&amp;" - "&amp;'FORM. DE INSPEÇÃO'!P39)</f>
        <v/>
      </c>
      <c r="H37" s="155" t="str">
        <f>IF(B37="","",'FORM. DE INSPEÇÃO'!R39)</f>
        <v/>
      </c>
      <c r="I37" s="155" t="str">
        <f>IF(B37="","",'FORM. DE INSPEÇÃO'!A39)</f>
        <v/>
      </c>
      <c r="J37" s="155" t="str">
        <f>IF(B37="","",'FORM. DE INSPEÇÃO'!J39:K39)</f>
        <v/>
      </c>
      <c r="K37" s="155" t="str">
        <f>IF(B37="","",'FORM. DE INSPEÇÃO'!N39)</f>
        <v/>
      </c>
      <c r="L37" s="155" t="str">
        <f>IF(B37="","",'FORM. DE INSPEÇÃO'!P39)</f>
        <v/>
      </c>
      <c r="M37" s="156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0"/>
        <v/>
      </c>
      <c r="C38" s="21" t="str">
        <f t="shared" si="1"/>
        <v/>
      </c>
      <c r="D38" s="21" t="str">
        <f t="shared" si="2"/>
        <v/>
      </c>
      <c r="E38" s="21" t="str">
        <f>'FORM. DE INSPEÇÃO'!L40</f>
        <v/>
      </c>
      <c r="F38" s="21" t="str">
        <f>'FORM. DE INSPEÇÃO'!M40</f>
        <v/>
      </c>
      <c r="G38" s="105" t="str">
        <f>IF(F38="","",'FORM. DE INSPEÇÃO'!G40&amp;"-"&amp;'FORM. DE INSPEÇÃO'!E40&amp;" - FASE "&amp;'FORM. DE INSPEÇÃO'!N40&amp;" - "&amp;'FORM. DE INSPEÇÃO'!P40)</f>
        <v/>
      </c>
      <c r="H38" s="155" t="str">
        <f>IF(B38="","",'FORM. DE INSPEÇÃO'!R40)</f>
        <v/>
      </c>
      <c r="I38" s="155" t="str">
        <f>IF(B38="","",'FORM. DE INSPEÇÃO'!A40)</f>
        <v/>
      </c>
      <c r="J38" s="155" t="str">
        <f>IF(B38="","",'FORM. DE INSPEÇÃO'!J40:K40)</f>
        <v/>
      </c>
      <c r="K38" s="155" t="str">
        <f>IF(B38="","",'FORM. DE INSPEÇÃO'!N40)</f>
        <v/>
      </c>
      <c r="L38" s="155" t="str">
        <f>IF(B38="","",'FORM. DE INSPEÇÃO'!P40)</f>
        <v/>
      </c>
      <c r="M38" s="156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0"/>
        <v/>
      </c>
      <c r="C39" s="21" t="str">
        <f t="shared" si="1"/>
        <v/>
      </c>
      <c r="D39" s="21" t="str">
        <f t="shared" si="2"/>
        <v/>
      </c>
      <c r="E39" s="21" t="str">
        <f>'FORM. DE INSPEÇÃO'!L41</f>
        <v/>
      </c>
      <c r="F39" s="21" t="str">
        <f>'FORM. DE INSPEÇÃO'!M41</f>
        <v/>
      </c>
      <c r="G39" s="105" t="str">
        <f>IF(F39="","",'FORM. DE INSPEÇÃO'!G41&amp;"-"&amp;'FORM. DE INSPEÇÃO'!E41&amp;" - FASE "&amp;'FORM. DE INSPEÇÃO'!N41&amp;" - "&amp;'FORM. DE INSPEÇÃO'!P41)</f>
        <v/>
      </c>
      <c r="H39" s="155" t="str">
        <f>IF(B39="","",'FORM. DE INSPEÇÃO'!R41)</f>
        <v/>
      </c>
      <c r="I39" s="155" t="str">
        <f>IF(B39="","",'FORM. DE INSPEÇÃO'!A41)</f>
        <v/>
      </c>
      <c r="J39" s="155" t="str">
        <f>IF(B39="","",'FORM. DE INSPEÇÃO'!J41:K41)</f>
        <v/>
      </c>
      <c r="K39" s="155" t="str">
        <f>IF(B39="","",'FORM. DE INSPEÇÃO'!N41)</f>
        <v/>
      </c>
      <c r="L39" s="155" t="str">
        <f>IF(B39="","",'FORM. DE INSPEÇÃO'!P41)</f>
        <v/>
      </c>
      <c r="M39" s="156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0"/>
        <v/>
      </c>
      <c r="C40" s="21" t="str">
        <f t="shared" si="1"/>
        <v/>
      </c>
      <c r="D40" s="21" t="str">
        <f t="shared" si="2"/>
        <v/>
      </c>
      <c r="E40" s="21" t="str">
        <f>'FORM. DE INSPEÇÃO'!L42</f>
        <v/>
      </c>
      <c r="F40" s="21" t="str">
        <f>'FORM. DE INSPEÇÃO'!M42</f>
        <v/>
      </c>
      <c r="G40" s="105" t="str">
        <f>IF(F40="","",'FORM. DE INSPEÇÃO'!G42&amp;"-"&amp;'FORM. DE INSPEÇÃO'!E42&amp;" - FASE "&amp;'FORM. DE INSPEÇÃO'!N42&amp;" - "&amp;'FORM. DE INSPEÇÃO'!P42)</f>
        <v/>
      </c>
      <c r="H40" s="155" t="str">
        <f>IF(B40="","",'FORM. DE INSPEÇÃO'!R42)</f>
        <v/>
      </c>
      <c r="I40" s="155" t="str">
        <f>IF(B40="","",'FORM. DE INSPEÇÃO'!A42)</f>
        <v/>
      </c>
      <c r="J40" s="155" t="str">
        <f>IF(B40="","",'FORM. DE INSPEÇÃO'!J42:K42)</f>
        <v/>
      </c>
      <c r="K40" s="155" t="str">
        <f>IF(B40="","",'FORM. DE INSPEÇÃO'!N42)</f>
        <v/>
      </c>
      <c r="L40" s="155" t="str">
        <f>IF(B40="","",'FORM. DE INSPEÇÃO'!P42)</f>
        <v/>
      </c>
      <c r="M40" s="156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0"/>
        <v/>
      </c>
      <c r="C41" s="21" t="str">
        <f t="shared" si="1"/>
        <v/>
      </c>
      <c r="D41" s="21" t="str">
        <f t="shared" si="2"/>
        <v/>
      </c>
      <c r="E41" s="21" t="str">
        <f>'FORM. DE INSPEÇÃO'!L43</f>
        <v/>
      </c>
      <c r="F41" s="21" t="str">
        <f>'FORM. DE INSPEÇÃO'!M43</f>
        <v/>
      </c>
      <c r="G41" s="105" t="str">
        <f>IF(F41="","",'FORM. DE INSPEÇÃO'!G43&amp;"-"&amp;'FORM. DE INSPEÇÃO'!E43&amp;" - FASE "&amp;'FORM. DE INSPEÇÃO'!N43&amp;" - "&amp;'FORM. DE INSPEÇÃO'!P43)</f>
        <v/>
      </c>
      <c r="H41" s="155" t="str">
        <f>IF(B41="","",'FORM. DE INSPEÇÃO'!R43)</f>
        <v/>
      </c>
      <c r="I41" s="155" t="str">
        <f>IF(B41="","",'FORM. DE INSPEÇÃO'!A43)</f>
        <v/>
      </c>
      <c r="J41" s="155" t="str">
        <f>IF(B41="","",'FORM. DE INSPEÇÃO'!J43:K43)</f>
        <v/>
      </c>
      <c r="K41" s="155" t="str">
        <f>IF(B41="","",'FORM. DE INSPEÇÃO'!N43)</f>
        <v/>
      </c>
      <c r="L41" s="155" t="str">
        <f>IF(B41="","",'FORM. DE INSPEÇÃO'!P43)</f>
        <v/>
      </c>
      <c r="M41" s="156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0"/>
        <v/>
      </c>
      <c r="C42" s="21" t="str">
        <f t="shared" si="1"/>
        <v/>
      </c>
      <c r="D42" s="21" t="str">
        <f t="shared" si="2"/>
        <v/>
      </c>
      <c r="E42" s="21" t="str">
        <f>'FORM. DE INSPEÇÃO'!L46</f>
        <v/>
      </c>
      <c r="F42" s="21" t="str">
        <f>'FORM. DE INSPEÇÃO'!M46</f>
        <v/>
      </c>
      <c r="G42" s="105" t="str">
        <f>IF(F42="","",'FORM. DE INSPEÇÃO'!G46&amp;"-"&amp;'FORM. DE INSPEÇÃO'!E46&amp;" - FASE "&amp;'FORM. DE INSPEÇÃO'!N46&amp;" - "&amp;'FORM. DE INSPEÇÃO'!P46)</f>
        <v/>
      </c>
      <c r="H42" s="155" t="str">
        <f>IF(B42="","",'FORM. DE INSPEÇÃO'!R46)</f>
        <v/>
      </c>
      <c r="I42" s="155" t="str">
        <f>IF(B42="","",'FORM. DE INSPEÇÃO'!A46)</f>
        <v/>
      </c>
      <c r="J42" s="155" t="str">
        <f>IF(B42="","",'FORM. DE INSPEÇÃO'!J46:K46)</f>
        <v/>
      </c>
      <c r="K42" s="155" t="str">
        <f>IF(B42="","",'FORM. DE INSPEÇÃO'!N46)</f>
        <v/>
      </c>
      <c r="L42" s="155" t="str">
        <f>IF(B42="","",'FORM. DE INSPEÇÃO'!P46)</f>
        <v/>
      </c>
      <c r="M42" s="156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INSPEÇÃO'!L47</f>
        <v/>
      </c>
      <c r="F43" s="21" t="str">
        <f>'FORM. DE INSPEÇÃO'!M47</f>
        <v/>
      </c>
      <c r="G43" s="105" t="str">
        <f>IF(F43="","",'FORM. DE INSPEÇÃO'!G47&amp;"-"&amp;'FORM. DE INSPEÇÃO'!E47&amp;" - FASE "&amp;'FORM. DE INSPEÇÃO'!N47&amp;" - "&amp;'FORM. DE INSPEÇÃO'!P47)</f>
        <v/>
      </c>
      <c r="H43" s="155" t="str">
        <f>IF(B43="","",'FORM. DE INSPEÇÃO'!R47)</f>
        <v/>
      </c>
      <c r="I43" s="155" t="str">
        <f>IF(B43="","",'FORM. DE INSPEÇÃO'!A47)</f>
        <v/>
      </c>
      <c r="J43" s="155" t="str">
        <f>IF(B43="","",'FORM. DE INSPEÇÃO'!J47:K47)</f>
        <v/>
      </c>
      <c r="K43" s="155" t="str">
        <f>IF(B43="","",'FORM. DE INSPEÇÃO'!N47)</f>
        <v/>
      </c>
      <c r="L43" s="155" t="str">
        <f>IF(B43="","",'FORM. DE INSPEÇÃO'!P47)</f>
        <v/>
      </c>
      <c r="M43" s="156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INSPEÇÃO'!L48</f>
        <v/>
      </c>
      <c r="F44" s="21" t="str">
        <f>'FORM. DE INSPEÇÃO'!M48</f>
        <v/>
      </c>
      <c r="G44" s="105" t="str">
        <f>IF(F44="","",'FORM. DE INSPEÇÃO'!G48&amp;"-"&amp;'FORM. DE INSPEÇÃO'!E48&amp;" - FASE "&amp;'FORM. DE INSPEÇÃO'!N48&amp;" - "&amp;'FORM. DE INSPEÇÃO'!P48)</f>
        <v/>
      </c>
      <c r="H44" s="155" t="str">
        <f>IF(B44="","",'FORM. DE INSPEÇÃO'!R48)</f>
        <v/>
      </c>
      <c r="I44" s="155" t="str">
        <f>IF(B44="","",'FORM. DE INSPEÇÃO'!A48)</f>
        <v/>
      </c>
      <c r="J44" s="155" t="str">
        <f>IF(B44="","",'FORM. DE INSPEÇÃO'!J48:K48)</f>
        <v/>
      </c>
      <c r="K44" s="155" t="str">
        <f>IF(B44="","",'FORM. DE INSPEÇÃO'!N48)</f>
        <v/>
      </c>
      <c r="L44" s="155" t="str">
        <f>IF(B44="","",'FORM. DE INSPEÇÃO'!P48)</f>
        <v/>
      </c>
      <c r="M44" s="156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INSPEÇÃO'!L49</f>
        <v/>
      </c>
      <c r="F45" s="21" t="str">
        <f>'FORM. DE INSPEÇÃO'!M49</f>
        <v/>
      </c>
      <c r="G45" s="105" t="str">
        <f>IF(F45="","",'FORM. DE INSPEÇÃO'!G49&amp;"-"&amp;'FORM. DE INSPEÇÃO'!E49&amp;" - FASE "&amp;'FORM. DE INSPEÇÃO'!N49&amp;" - "&amp;'FORM. DE INSPEÇÃO'!P49)</f>
        <v/>
      </c>
      <c r="H45" s="155" t="str">
        <f>IF(B45="","",'FORM. DE INSPEÇÃO'!R49)</f>
        <v/>
      </c>
      <c r="I45" s="155" t="str">
        <f>IF(B45="","",'FORM. DE INSPEÇÃO'!A49)</f>
        <v/>
      </c>
      <c r="J45" s="155" t="str">
        <f>IF(B45="","",'FORM. DE INSPEÇÃO'!J49:K49)</f>
        <v/>
      </c>
      <c r="K45" s="155" t="str">
        <f>IF(B45="","",'FORM. DE INSPEÇÃO'!N49)</f>
        <v/>
      </c>
      <c r="L45" s="155" t="str">
        <f>IF(B45="","",'FORM. DE INSPEÇÃO'!P49)</f>
        <v/>
      </c>
      <c r="M45" s="156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INSPEÇÃO'!L51</f>
        <v/>
      </c>
      <c r="F46" s="21" t="str">
        <f>'FORM. DE INSPEÇÃO'!M51</f>
        <v/>
      </c>
      <c r="G46" s="105" t="str">
        <f>IF(F46="","",'FORM. DE INSPEÇÃO'!G51&amp;"-"&amp;'FORM. DE INSPEÇÃO'!E51&amp;" - FASE "&amp;'FORM. DE INSPEÇÃO'!N51&amp;" - "&amp;'FORM. DE INSPEÇÃO'!P51)</f>
        <v/>
      </c>
      <c r="H46" s="155" t="str">
        <f>IF(B46="","",'FORM. DE INSPEÇÃO'!R51)</f>
        <v/>
      </c>
      <c r="I46" s="155" t="str">
        <f>IF(B46="","",'FORM. DE INSPEÇÃO'!A51)</f>
        <v/>
      </c>
      <c r="J46" s="155" t="str">
        <f>IF(B46="","",'FORM. DE INSPEÇÃO'!J51:K51)</f>
        <v/>
      </c>
      <c r="K46" s="155" t="str">
        <f>IF(B46="","",'FORM. DE INSPEÇÃO'!N51)</f>
        <v/>
      </c>
      <c r="L46" s="155" t="str">
        <f>IF(B46="","",'FORM. DE INSPEÇÃO'!P51)</f>
        <v/>
      </c>
      <c r="M46" s="156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INSPEÇÃO'!L52</f>
        <v/>
      </c>
      <c r="F47" s="21" t="str">
        <f>'FORM. DE INSPEÇÃO'!M52</f>
        <v/>
      </c>
      <c r="G47" s="105" t="str">
        <f>IF(F47="","",'FORM. DE INSPEÇÃO'!G52&amp;"-"&amp;'FORM. DE INSPEÇÃO'!E52&amp;" - FASE "&amp;'FORM. DE INSPEÇÃO'!N52&amp;" - "&amp;'FORM. DE INSPEÇÃO'!P52)</f>
        <v/>
      </c>
      <c r="H47" s="155" t="str">
        <f>IF(B47="","",'FORM. DE INSPEÇÃO'!R52)</f>
        <v/>
      </c>
      <c r="I47" s="155" t="str">
        <f>IF(B47="","",'FORM. DE INSPEÇÃO'!A52)</f>
        <v/>
      </c>
      <c r="J47" s="155" t="str">
        <f>IF(B47="","",'FORM. DE INSPEÇÃO'!J52:K52)</f>
        <v/>
      </c>
      <c r="K47" s="155" t="str">
        <f>IF(B47="","",'FORM. DE INSPEÇÃO'!N52)</f>
        <v/>
      </c>
      <c r="L47" s="155" t="str">
        <f>IF(B47="","",'FORM. DE INSPEÇÃO'!P52)</f>
        <v/>
      </c>
      <c r="M47" s="156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INSPEÇÃO'!L53</f>
        <v/>
      </c>
      <c r="F48" s="21" t="str">
        <f>'FORM. DE INSPEÇÃO'!M53</f>
        <v/>
      </c>
      <c r="G48" s="105" t="str">
        <f>IF(F48="","",'FORM. DE INSPEÇÃO'!G53&amp;"-"&amp;'FORM. DE INSPEÇÃO'!E53&amp;" - FASE "&amp;'FORM. DE INSPEÇÃO'!N53&amp;" - "&amp;'FORM. DE INSPEÇÃO'!P53)</f>
        <v/>
      </c>
      <c r="H48" s="155" t="str">
        <f>IF(B48="","",'FORM. DE INSPEÇÃO'!R53)</f>
        <v/>
      </c>
      <c r="I48" s="155" t="str">
        <f>IF(B48="","",'FORM. DE INSPEÇÃO'!A53)</f>
        <v/>
      </c>
      <c r="J48" s="155" t="str">
        <f>IF(B48="","",'FORM. DE INSPEÇÃO'!J53:K53)</f>
        <v/>
      </c>
      <c r="K48" s="155" t="str">
        <f>IF(B48="","",'FORM. DE INSPEÇÃO'!N53)</f>
        <v/>
      </c>
      <c r="L48" s="155" t="str">
        <f>IF(B48="","",'FORM. DE INSPEÇÃO'!P53)</f>
        <v/>
      </c>
      <c r="M48" s="156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INSPEÇÃO'!L56</f>
        <v/>
      </c>
      <c r="F49" s="21" t="str">
        <f>'FORM. DE INSPEÇÃO'!M56</f>
        <v/>
      </c>
      <c r="G49" s="105" t="str">
        <f>IF(F49="","",'FORM. DE INSPEÇÃO'!G56&amp;"-"&amp;'FORM. DE INSPEÇÃO'!E56&amp;" - FASE "&amp;'FORM. DE INSPEÇÃO'!N56&amp;" - "&amp;'FORM. DE INSPEÇÃO'!P56)</f>
        <v/>
      </c>
      <c r="H49" s="155" t="str">
        <f>IF(B49="","",'FORM. DE INSPEÇÃO'!R56)</f>
        <v/>
      </c>
      <c r="I49" s="155" t="str">
        <f>IF(B49="","",'FORM. DE INSPEÇÃO'!A56)</f>
        <v/>
      </c>
      <c r="J49" s="155" t="str">
        <f>IF(B49="","",'FORM. DE INSPEÇÃO'!J56:K56)</f>
        <v/>
      </c>
      <c r="K49" s="155" t="str">
        <f>IF(B49="","",'FORM. DE INSPEÇÃO'!N56)</f>
        <v/>
      </c>
      <c r="L49" s="155" t="str">
        <f>IF(B49="","",'FORM. DE INSPEÇÃO'!P56)</f>
        <v/>
      </c>
      <c r="M49" s="156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INSPEÇÃO'!L57</f>
        <v/>
      </c>
      <c r="F50" s="21" t="str">
        <f>'FORM. DE INSPEÇÃO'!M57</f>
        <v/>
      </c>
      <c r="G50" s="105" t="str">
        <f>IF(F50="","",'FORM. DE INSPEÇÃO'!G57&amp;"-"&amp;'FORM. DE INSPEÇÃO'!E57&amp;" - FASE "&amp;'FORM. DE INSPEÇÃO'!N57&amp;" - "&amp;'FORM. DE INSPEÇÃO'!P57)</f>
        <v/>
      </c>
      <c r="H50" s="155" t="str">
        <f>IF(B50="","",'FORM. DE INSPEÇÃO'!R57)</f>
        <v/>
      </c>
      <c r="I50" s="155" t="str">
        <f>IF(B50="","",'FORM. DE INSPEÇÃO'!A57)</f>
        <v/>
      </c>
      <c r="J50" s="155" t="str">
        <f>IF(B50="","",'FORM. DE INSPEÇÃO'!J57:K57)</f>
        <v/>
      </c>
      <c r="K50" s="155" t="str">
        <f>IF(B50="","",'FORM. DE INSPEÇÃO'!N57)</f>
        <v/>
      </c>
      <c r="L50" s="155" t="str">
        <f>IF(B50="","",'FORM. DE INSPEÇÃO'!P57)</f>
        <v/>
      </c>
      <c r="M50" s="156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INSPEÇÃO'!L58</f>
        <v/>
      </c>
      <c r="F51" s="21" t="str">
        <f>'FORM. DE INSPEÇÃO'!M58</f>
        <v/>
      </c>
      <c r="G51" s="105" t="str">
        <f>IF(F51="","",'FORM. DE INSPEÇÃO'!G58&amp;"-"&amp;'FORM. DE INSPEÇÃO'!E58&amp;" - FASE "&amp;'FORM. DE INSPEÇÃO'!N58&amp;" - "&amp;'FORM. DE INSPEÇÃO'!P58)</f>
        <v/>
      </c>
      <c r="H51" s="155" t="str">
        <f>IF(B51="","",'FORM. DE INSPEÇÃO'!R58)</f>
        <v/>
      </c>
      <c r="I51" s="155" t="str">
        <f>IF(B51="","",'FORM. DE INSPEÇÃO'!A58)</f>
        <v/>
      </c>
      <c r="J51" s="155" t="str">
        <f>IF(B51="","",'FORM. DE INSPEÇÃO'!J58:K58)</f>
        <v/>
      </c>
      <c r="K51" s="155" t="str">
        <f>IF(B51="","",'FORM. DE INSPEÇÃO'!N58)</f>
        <v/>
      </c>
      <c r="L51" s="155" t="str">
        <f>IF(B51="","",'FORM. DE INSPEÇÃO'!P58)</f>
        <v/>
      </c>
      <c r="M51" s="156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INSPEÇÃO'!L59</f>
        <v/>
      </c>
      <c r="F52" s="21" t="str">
        <f>'FORM. DE INSPEÇÃO'!M59</f>
        <v/>
      </c>
      <c r="G52" s="105" t="str">
        <f>IF(F52="","",'FORM. DE INSPEÇÃO'!G59&amp;"-"&amp;'FORM. DE INSPEÇÃO'!E59&amp;" - FASE "&amp;'FORM. DE INSPEÇÃO'!N59&amp;" - "&amp;'FORM. DE INSPEÇÃO'!P59)</f>
        <v/>
      </c>
      <c r="H52" s="155" t="str">
        <f>IF(B52="","",'FORM. DE INSPEÇÃO'!R59)</f>
        <v/>
      </c>
      <c r="I52" s="155" t="str">
        <f>IF(B52="","",'FORM. DE INSPEÇÃO'!A59)</f>
        <v/>
      </c>
      <c r="J52" s="155" t="str">
        <f>IF(B52="","",'FORM. DE INSPEÇÃO'!J59:K59)</f>
        <v/>
      </c>
      <c r="K52" s="155" t="str">
        <f>IF(B52="","",'FORM. DE INSPEÇÃO'!N59)</f>
        <v/>
      </c>
      <c r="L52" s="155" t="str">
        <f>IF(B52="","",'FORM. DE INSPEÇÃO'!P59)</f>
        <v/>
      </c>
      <c r="M52" s="156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INSPEÇÃO'!L60</f>
        <v/>
      </c>
      <c r="F53" s="21" t="str">
        <f>'FORM. DE INSPEÇÃO'!M60</f>
        <v/>
      </c>
      <c r="G53" s="105" t="str">
        <f>IF(F53="","",'FORM. DE INSPEÇÃO'!G60&amp;"-"&amp;'FORM. DE INSPEÇÃO'!E60&amp;" - FASE "&amp;'FORM. DE INSPEÇÃO'!N60&amp;" - "&amp;'FORM. DE INSPEÇÃO'!P60)</f>
        <v/>
      </c>
      <c r="H53" s="155" t="str">
        <f>IF(B53="","",'FORM. DE INSPEÇÃO'!R60)</f>
        <v/>
      </c>
      <c r="I53" s="155" t="str">
        <f>IF(B53="","",'FORM. DE INSPEÇÃO'!A60)</f>
        <v/>
      </c>
      <c r="J53" s="155" t="str">
        <f>IF(B53="","",'FORM. DE INSPEÇÃO'!J60:K60)</f>
        <v/>
      </c>
      <c r="K53" s="155" t="str">
        <f>IF(B53="","",'FORM. DE INSPEÇÃO'!N60)</f>
        <v/>
      </c>
      <c r="L53" s="155" t="str">
        <f>IF(B53="","",'FORM. DE INSPEÇÃO'!P60)</f>
        <v/>
      </c>
      <c r="M53" s="156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INSPEÇÃO'!L61</f>
        <v/>
      </c>
      <c r="F54" s="21" t="str">
        <f>'FORM. DE INSPEÇÃO'!M61</f>
        <v/>
      </c>
      <c r="G54" s="105" t="str">
        <f>IF(F54="","",'FORM. DE INSPEÇÃO'!G61&amp;"-"&amp;'FORM. DE INSPEÇÃO'!E61&amp;" - FASE "&amp;'FORM. DE INSPEÇÃO'!N61&amp;" - "&amp;'FORM. DE INSPEÇÃO'!P61)</f>
        <v/>
      </c>
      <c r="H54" s="155" t="str">
        <f>IF(B54="","",'FORM. DE INSPEÇÃO'!R61)</f>
        <v/>
      </c>
      <c r="I54" s="155" t="str">
        <f>IF(B54="","",'FORM. DE INSPEÇÃO'!A61)</f>
        <v/>
      </c>
      <c r="J54" s="155" t="str">
        <f>IF(B54="","",'FORM. DE INSPEÇÃO'!J61:K61)</f>
        <v/>
      </c>
      <c r="K54" s="155" t="str">
        <f>IF(B54="","",'FORM. DE INSPEÇÃO'!N61)</f>
        <v/>
      </c>
      <c r="L54" s="155" t="str">
        <f>IF(B54="","",'FORM. DE INSPEÇÃO'!P61)</f>
        <v/>
      </c>
      <c r="M54" s="156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INSPEÇÃO'!L62</f>
        <v/>
      </c>
      <c r="F55" s="21" t="str">
        <f>'FORM. DE INSPEÇÃO'!M62</f>
        <v/>
      </c>
      <c r="G55" s="105" t="str">
        <f>IF(F55="","",'FORM. DE INSPEÇÃO'!G62&amp;"-"&amp;'FORM. DE INSPEÇÃO'!E62&amp;" - FASE "&amp;'FORM. DE INSPEÇÃO'!N62&amp;" - "&amp;'FORM. DE INSPEÇÃO'!P62)</f>
        <v/>
      </c>
      <c r="H55" s="155" t="str">
        <f>IF(B55="","",'FORM. DE INSPEÇÃO'!R62)</f>
        <v/>
      </c>
      <c r="I55" s="155" t="str">
        <f>IF(B55="","",'FORM. DE INSPEÇÃO'!A62)</f>
        <v/>
      </c>
      <c r="J55" s="155" t="str">
        <f>IF(B55="","",'FORM. DE INSPEÇÃO'!J62:K62)</f>
        <v/>
      </c>
      <c r="K55" s="155" t="str">
        <f>IF(B55="","",'FORM. DE INSPEÇÃO'!N62)</f>
        <v/>
      </c>
      <c r="L55" s="155" t="str">
        <f>IF(B55="","",'FORM. DE INSPEÇÃO'!P62)</f>
        <v/>
      </c>
      <c r="M55" s="156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55" t="str">
        <f>IF(B56="","",'FORM. DE INSPEÇÃO'!R63)</f>
        <v/>
      </c>
      <c r="I56" s="155" t="str">
        <f>IF(B56="","",'FORM. DE INSPEÇÃO'!A63)</f>
        <v/>
      </c>
      <c r="J56" s="155" t="str">
        <f>IF(B56="","",'FORM. DE INSPEÇÃO'!J63:K63)</f>
        <v/>
      </c>
      <c r="K56" s="155" t="str">
        <f>IF(B56="","",'FORM. DE INSPEÇÃO'!N63)</f>
        <v/>
      </c>
      <c r="L56" s="155" t="str">
        <f>IF(B56="","",'FORM. DE INSPEÇÃO'!P63)</f>
        <v/>
      </c>
      <c r="M56" s="156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55" t="str">
        <f>IF(B57="","",'FORM. DE INSPEÇÃO'!R64)</f>
        <v/>
      </c>
      <c r="I57" s="155" t="str">
        <f>IF(B57="","",'FORM. DE INSPEÇÃO'!A64)</f>
        <v/>
      </c>
      <c r="J57" s="155" t="str">
        <f>IF(B57="","",'FORM. DE INSPEÇÃO'!J64:K64)</f>
        <v/>
      </c>
      <c r="K57" s="155" t="str">
        <f>IF(B57="","",'FORM. DE INSPEÇÃO'!N64)</f>
        <v/>
      </c>
      <c r="L57" s="155" t="str">
        <f>IF(B57="","",'FORM. DE INSPEÇÃO'!P64)</f>
        <v/>
      </c>
      <c r="M57" s="156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55" t="str">
        <f>IF(B58="","",'FORM. DE INSPEÇÃO'!R65)</f>
        <v/>
      </c>
      <c r="I58" s="155" t="str">
        <f>IF(B58="","",'FORM. DE INSPEÇÃO'!A65)</f>
        <v/>
      </c>
      <c r="J58" s="155" t="str">
        <f>IF(B58="","",'FORM. DE INSPEÇÃO'!J65:K65)</f>
        <v/>
      </c>
      <c r="K58" s="155" t="str">
        <f>IF(B58="","",'FORM. DE INSPEÇÃO'!N65)</f>
        <v/>
      </c>
      <c r="L58" s="155" t="str">
        <f>IF(B58="","",'FORM. DE INSPEÇÃO'!P65)</f>
        <v/>
      </c>
      <c r="M58" s="156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55" t="str">
        <f>IF(B59="","",'FORM. DE INSPEÇÃO'!R66)</f>
        <v/>
      </c>
      <c r="I59" s="155" t="str">
        <f>IF(B59="","",'FORM. DE INSPEÇÃO'!A66)</f>
        <v/>
      </c>
      <c r="J59" s="155" t="str">
        <f>IF(B59="","",'FORM. DE INSPEÇÃO'!J66:K66)</f>
        <v/>
      </c>
      <c r="K59" s="155" t="str">
        <f>IF(B59="","",'FORM. DE INSPEÇÃO'!N66)</f>
        <v/>
      </c>
      <c r="L59" s="155" t="str">
        <f>IF(B59="","",'FORM. DE INSPEÇÃO'!P66)</f>
        <v/>
      </c>
      <c r="M59" s="156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55" t="str">
        <f>IF(B60="","",'FORM. DE INSPEÇÃO'!R67)</f>
        <v/>
      </c>
      <c r="I60" s="155" t="str">
        <f>IF(B60="","",'FORM. DE INSPEÇÃO'!A67)</f>
        <v/>
      </c>
      <c r="J60" s="155" t="str">
        <f>IF(B60="","",'FORM. DE INSPEÇÃO'!J67:K67)</f>
        <v/>
      </c>
      <c r="K60" s="155" t="str">
        <f>IF(B60="","",'FORM. DE INSPEÇÃO'!N67)</f>
        <v/>
      </c>
      <c r="L60" s="155" t="str">
        <f>IF(B60="","",'FORM. DE INSPEÇÃO'!P67)</f>
        <v/>
      </c>
      <c r="M60" s="156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55" t="str">
        <f>IF(B61="","",'FORM. DE INSPEÇÃO'!R68)</f>
        <v/>
      </c>
      <c r="I61" s="155" t="str">
        <f>IF(B61="","",'FORM. DE INSPEÇÃO'!A68)</f>
        <v/>
      </c>
      <c r="J61" s="155" t="str">
        <f>IF(B61="","",'FORM. DE INSPEÇÃO'!J68:K68)</f>
        <v/>
      </c>
      <c r="K61" s="155" t="str">
        <f>IF(B61="","",'FORM. DE INSPEÇÃO'!N68)</f>
        <v/>
      </c>
      <c r="L61" s="155" t="str">
        <f>IF(B61="","",'FORM. DE INSPEÇÃO'!P68)</f>
        <v/>
      </c>
      <c r="M61" s="156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55" t="str">
        <f>IF(B62="","",'FORM. DE INSPEÇÃO'!R69)</f>
        <v/>
      </c>
      <c r="I62" s="155" t="str">
        <f>IF(B62="","",'FORM. DE INSPEÇÃO'!A69)</f>
        <v/>
      </c>
      <c r="J62" s="155" t="str">
        <f>IF(B62="","",'FORM. DE INSPEÇÃO'!J69:K69)</f>
        <v/>
      </c>
      <c r="K62" s="155" t="str">
        <f>IF(B62="","",'FORM. DE INSPEÇÃO'!N69)</f>
        <v/>
      </c>
      <c r="L62" s="155" t="str">
        <f>IF(B62="","",'FORM. DE INSPEÇÃO'!P69)</f>
        <v/>
      </c>
      <c r="M62" s="156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55" t="str">
        <f>IF(B63="","",'FORM. DE INSPEÇÃO'!R70)</f>
        <v/>
      </c>
      <c r="I63" s="155" t="str">
        <f>IF(B63="","",'FORM. DE INSPEÇÃO'!A70)</f>
        <v/>
      </c>
      <c r="J63" s="155" t="str">
        <f>IF(B63="","",'FORM. DE INSPEÇÃO'!J70:K70)</f>
        <v/>
      </c>
      <c r="K63" s="155" t="str">
        <f>IF(B63="","",'FORM. DE INSPEÇÃO'!N70)</f>
        <v/>
      </c>
      <c r="L63" s="155" t="str">
        <f>IF(B63="","",'FORM. DE INSPEÇÃO'!P70)</f>
        <v/>
      </c>
      <c r="M63" s="156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55" t="str">
        <f>IF(B64="","",'FORM. DE INSPEÇÃO'!R71)</f>
        <v/>
      </c>
      <c r="I64" s="155" t="str">
        <f>IF(B64="","",'FORM. DE INSPEÇÃO'!A71)</f>
        <v/>
      </c>
      <c r="J64" s="155" t="str">
        <f>IF(B64="","",'FORM. DE INSPEÇÃO'!J71:K71)</f>
        <v/>
      </c>
      <c r="K64" s="155" t="str">
        <f>IF(B64="","",'FORM. DE INSPEÇÃO'!N71)</f>
        <v/>
      </c>
      <c r="L64" s="155" t="str">
        <f>IF(B64="","",'FORM. DE INSPEÇÃO'!P71)</f>
        <v/>
      </c>
      <c r="M64" s="156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55" t="str">
        <f>IF(B65="","",'FORM. DE INSPEÇÃO'!R72)</f>
        <v/>
      </c>
      <c r="I65" s="155" t="str">
        <f>IF(B65="","",'FORM. DE INSPEÇÃO'!A72)</f>
        <v/>
      </c>
      <c r="J65" s="155" t="str">
        <f>IF(B65="","",'FORM. DE INSPEÇÃO'!J72:K72)</f>
        <v/>
      </c>
      <c r="K65" s="155" t="str">
        <f>IF(B65="","",'FORM. DE INSPEÇÃO'!N72)</f>
        <v/>
      </c>
      <c r="L65" s="155" t="str">
        <f>IF(B65="","",'FORM. DE INSPEÇÃO'!P72)</f>
        <v/>
      </c>
      <c r="M65" s="156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129" si="3">IF(E66="","","LT")</f>
        <v/>
      </c>
      <c r="C66" s="21" t="str">
        <f t="shared" ref="C66:C129" si="4">IF(E66="","",LEFT(E66,2))</f>
        <v/>
      </c>
      <c r="D66" s="21" t="str">
        <f t="shared" ref="D66:D129" si="5">B66&amp;C66</f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55" t="str">
        <f>IF(B66="","",'FORM. DE INSPEÇÃO'!R73)</f>
        <v/>
      </c>
      <c r="I66" s="155" t="str">
        <f>IF(B66="","",'FORM. DE INSPEÇÃO'!A73)</f>
        <v/>
      </c>
      <c r="J66" s="155" t="str">
        <f>IF(B66="","",'FORM. DE INSPEÇÃO'!J73:K73)</f>
        <v/>
      </c>
      <c r="K66" s="155" t="str">
        <f>IF(B66="","",'FORM. DE INSPEÇÃO'!N73)</f>
        <v/>
      </c>
      <c r="L66" s="155" t="str">
        <f>IF(B66="","",'FORM. DE INSPEÇÃO'!P73)</f>
        <v/>
      </c>
      <c r="M66" s="156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3"/>
        <v/>
      </c>
      <c r="C67" s="21" t="str">
        <f t="shared" si="4"/>
        <v/>
      </c>
      <c r="D67" s="21" t="str">
        <f t="shared" si="5"/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55" t="str">
        <f>IF(B67="","",'FORM. DE INSPEÇÃO'!R74)</f>
        <v/>
      </c>
      <c r="I67" s="155" t="str">
        <f>IF(B67="","",'FORM. DE INSPEÇÃO'!A74)</f>
        <v/>
      </c>
      <c r="J67" s="155" t="str">
        <f>IF(B67="","",'FORM. DE INSPEÇÃO'!J74:K74)</f>
        <v/>
      </c>
      <c r="K67" s="155" t="str">
        <f>IF(B67="","",'FORM. DE INSPEÇÃO'!N74)</f>
        <v/>
      </c>
      <c r="L67" s="155" t="str">
        <f>IF(B67="","",'FORM. DE INSPEÇÃO'!P74)</f>
        <v/>
      </c>
      <c r="M67" s="156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55" t="str">
        <f>IF(B68="","",'FORM. DE INSPEÇÃO'!R75)</f>
        <v/>
      </c>
      <c r="I68" s="155" t="str">
        <f>IF(B68="","",'FORM. DE INSPEÇÃO'!A75)</f>
        <v/>
      </c>
      <c r="J68" s="155" t="str">
        <f>IF(B68="","",'FORM. DE INSPEÇÃO'!J75:K75)</f>
        <v/>
      </c>
      <c r="K68" s="155" t="str">
        <f>IF(B68="","",'FORM. DE INSPEÇÃO'!N75)</f>
        <v/>
      </c>
      <c r="L68" s="155" t="str">
        <f>IF(B68="","",'FORM. DE INSPEÇÃO'!P75)</f>
        <v/>
      </c>
      <c r="M68" s="156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55" t="str">
        <f>IF(B69="","",'FORM. DE INSPEÇÃO'!R76)</f>
        <v/>
      </c>
      <c r="I69" s="155" t="str">
        <f>IF(B69="","",'FORM. DE INSPEÇÃO'!A76)</f>
        <v/>
      </c>
      <c r="J69" s="155" t="str">
        <f>IF(B69="","",'FORM. DE INSPEÇÃO'!J76:K76)</f>
        <v/>
      </c>
      <c r="K69" s="155" t="str">
        <f>IF(B69="","",'FORM. DE INSPEÇÃO'!N76)</f>
        <v/>
      </c>
      <c r="L69" s="155" t="str">
        <f>IF(B69="","",'FORM. DE INSPEÇÃO'!P76)</f>
        <v/>
      </c>
      <c r="M69" s="156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55" t="str">
        <f>IF(B70="","",'FORM. DE INSPEÇÃO'!R77)</f>
        <v/>
      </c>
      <c r="I70" s="155" t="str">
        <f>IF(B70="","",'FORM. DE INSPEÇÃO'!A77)</f>
        <v/>
      </c>
      <c r="J70" s="155" t="str">
        <f>IF(B70="","",'FORM. DE INSPEÇÃO'!J77:K77)</f>
        <v/>
      </c>
      <c r="K70" s="155" t="str">
        <f>IF(B70="","",'FORM. DE INSPEÇÃO'!N77)</f>
        <v/>
      </c>
      <c r="L70" s="155" t="str">
        <f>IF(B70="","",'FORM. DE INSPEÇÃO'!P77)</f>
        <v/>
      </c>
      <c r="M70" s="156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55" t="str">
        <f>IF(B71="","",'FORM. DE INSPEÇÃO'!R78)</f>
        <v/>
      </c>
      <c r="I71" s="155" t="str">
        <f>IF(B71="","",'FORM. DE INSPEÇÃO'!A78)</f>
        <v/>
      </c>
      <c r="J71" s="155" t="str">
        <f>IF(B71="","",'FORM. DE INSPEÇÃO'!J78:K78)</f>
        <v/>
      </c>
      <c r="K71" s="155" t="str">
        <f>IF(B71="","",'FORM. DE INSPEÇÃO'!N78)</f>
        <v/>
      </c>
      <c r="L71" s="155" t="str">
        <f>IF(B71="","",'FORM. DE INSPEÇÃO'!P78)</f>
        <v/>
      </c>
      <c r="M71" s="156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55" t="str">
        <f>IF(B72="","",'FORM. DE INSPEÇÃO'!R79)</f>
        <v/>
      </c>
      <c r="I72" s="155" t="str">
        <f>IF(B72="","",'FORM. DE INSPEÇÃO'!A79)</f>
        <v/>
      </c>
      <c r="J72" s="155" t="str">
        <f>IF(B72="","",'FORM. DE INSPEÇÃO'!J79:K79)</f>
        <v/>
      </c>
      <c r="K72" s="155" t="str">
        <f>IF(B72="","",'FORM. DE INSPEÇÃO'!N79)</f>
        <v/>
      </c>
      <c r="L72" s="155" t="str">
        <f>IF(B72="","",'FORM. DE INSPEÇÃO'!P79)</f>
        <v/>
      </c>
      <c r="M72" s="156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55" t="str">
        <f>IF(B73="","",'FORM. DE INSPEÇÃO'!R80)</f>
        <v/>
      </c>
      <c r="I73" s="155" t="str">
        <f>IF(B73="","",'FORM. DE INSPEÇÃO'!A80)</f>
        <v/>
      </c>
      <c r="J73" s="155" t="str">
        <f>IF(B73="","",'FORM. DE INSPEÇÃO'!J80:K80)</f>
        <v/>
      </c>
      <c r="K73" s="155" t="str">
        <f>IF(B73="","",'FORM. DE INSPEÇÃO'!N80)</f>
        <v/>
      </c>
      <c r="L73" s="155" t="str">
        <f>IF(B73="","",'FORM. DE INSPEÇÃO'!P80)</f>
        <v/>
      </c>
      <c r="M73" s="156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55" t="str">
        <f>IF(B74="","",'FORM. DE INSPEÇÃO'!R81)</f>
        <v/>
      </c>
      <c r="I74" s="155" t="str">
        <f>IF(B74="","",'FORM. DE INSPEÇÃO'!A81)</f>
        <v/>
      </c>
      <c r="J74" s="155" t="str">
        <f>IF(B74="","",'FORM. DE INSPEÇÃO'!J81:K81)</f>
        <v/>
      </c>
      <c r="K74" s="155" t="str">
        <f>IF(B74="","",'FORM. DE INSPEÇÃO'!N81)</f>
        <v/>
      </c>
      <c r="L74" s="155" t="str">
        <f>IF(B74="","",'FORM. DE INSPEÇÃO'!P81)</f>
        <v/>
      </c>
      <c r="M74" s="156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55" t="str">
        <f>IF(B75="","",'FORM. DE INSPEÇÃO'!R82)</f>
        <v/>
      </c>
      <c r="I75" s="155" t="str">
        <f>IF(B75="","",'FORM. DE INSPEÇÃO'!A82)</f>
        <v/>
      </c>
      <c r="J75" s="155" t="str">
        <f>IF(B75="","",'FORM. DE INSPEÇÃO'!J82:K82)</f>
        <v/>
      </c>
      <c r="K75" s="155" t="str">
        <f>IF(B75="","",'FORM. DE INSPEÇÃO'!N82)</f>
        <v/>
      </c>
      <c r="L75" s="155" t="str">
        <f>IF(B75="","",'FORM. DE INSPEÇÃO'!P82)</f>
        <v/>
      </c>
      <c r="M75" s="156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55" t="str">
        <f>IF(B76="","",'FORM. DE INSPEÇÃO'!R83)</f>
        <v/>
      </c>
      <c r="I76" s="155" t="str">
        <f>IF(B76="","",'FORM. DE INSPEÇÃO'!A83)</f>
        <v/>
      </c>
      <c r="J76" s="155" t="str">
        <f>IF(B76="","",'FORM. DE INSPEÇÃO'!J83:K83)</f>
        <v/>
      </c>
      <c r="K76" s="155" t="str">
        <f>IF(B76="","",'FORM. DE INSPEÇÃO'!N83)</f>
        <v/>
      </c>
      <c r="L76" s="155" t="str">
        <f>IF(B76="","",'FORM. DE INSPEÇÃO'!P83)</f>
        <v/>
      </c>
      <c r="M76" s="156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55" t="str">
        <f>IF(B77="","",'FORM. DE INSPEÇÃO'!R84)</f>
        <v/>
      </c>
      <c r="I77" s="155" t="str">
        <f>IF(B77="","",'FORM. DE INSPEÇÃO'!A84)</f>
        <v/>
      </c>
      <c r="J77" s="155" t="str">
        <f>IF(B77="","",'FORM. DE INSPEÇÃO'!J84:K84)</f>
        <v/>
      </c>
      <c r="K77" s="155" t="str">
        <f>IF(B77="","",'FORM. DE INSPEÇÃO'!N84)</f>
        <v/>
      </c>
      <c r="L77" s="155" t="str">
        <f>IF(B77="","",'FORM. DE INSPEÇÃO'!P84)</f>
        <v/>
      </c>
      <c r="M77" s="156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55" t="str">
        <f>IF(B78="","",'FORM. DE INSPEÇÃO'!R85)</f>
        <v/>
      </c>
      <c r="I78" s="155" t="str">
        <f>IF(B78="","",'FORM. DE INSPEÇÃO'!A85)</f>
        <v/>
      </c>
      <c r="J78" s="155" t="str">
        <f>IF(B78="","",'FORM. DE INSPEÇÃO'!J85:K85)</f>
        <v/>
      </c>
      <c r="K78" s="155" t="str">
        <f>IF(B78="","",'FORM. DE INSPEÇÃO'!N85)</f>
        <v/>
      </c>
      <c r="L78" s="155" t="str">
        <f>IF(B78="","",'FORM. DE INSPEÇÃO'!P85)</f>
        <v/>
      </c>
      <c r="M78" s="156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55" t="str">
        <f>IF(B79="","",'FORM. DE INSPEÇÃO'!R86)</f>
        <v/>
      </c>
      <c r="I79" s="155" t="str">
        <f>IF(B79="","",'FORM. DE INSPEÇÃO'!A86)</f>
        <v/>
      </c>
      <c r="J79" s="155" t="str">
        <f>IF(B79="","",'FORM. DE INSPEÇÃO'!J86:K86)</f>
        <v/>
      </c>
      <c r="K79" s="155" t="str">
        <f>IF(B79="","",'FORM. DE INSPEÇÃO'!N86)</f>
        <v/>
      </c>
      <c r="L79" s="155" t="str">
        <f>IF(B79="","",'FORM. DE INSPEÇÃO'!P86)</f>
        <v/>
      </c>
      <c r="M79" s="156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55" t="str">
        <f>IF(B80="","",'FORM. DE INSPEÇÃO'!R87)</f>
        <v/>
      </c>
      <c r="I80" s="155" t="str">
        <f>IF(B80="","",'FORM. DE INSPEÇÃO'!A87)</f>
        <v/>
      </c>
      <c r="J80" s="155" t="str">
        <f>IF(B80="","",'FORM. DE INSPEÇÃO'!J87:K87)</f>
        <v/>
      </c>
      <c r="K80" s="155" t="str">
        <f>IF(B80="","",'FORM. DE INSPEÇÃO'!N87)</f>
        <v/>
      </c>
      <c r="L80" s="155" t="str">
        <f>IF(B80="","",'FORM. DE INSPEÇÃO'!P87)</f>
        <v/>
      </c>
      <c r="M80" s="156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55" t="str">
        <f>IF(B81="","",'FORM. DE INSPEÇÃO'!R88)</f>
        <v/>
      </c>
      <c r="I81" s="155" t="str">
        <f>IF(B81="","",'FORM. DE INSPEÇÃO'!A88)</f>
        <v/>
      </c>
      <c r="J81" s="155" t="str">
        <f>IF(B81="","",'FORM. DE INSPEÇÃO'!J88:K88)</f>
        <v/>
      </c>
      <c r="K81" s="155" t="str">
        <f>IF(B81="","",'FORM. DE INSPEÇÃO'!N88)</f>
        <v/>
      </c>
      <c r="L81" s="155" t="str">
        <f>IF(B81="","",'FORM. DE INSPEÇÃO'!P88)</f>
        <v/>
      </c>
      <c r="M81" s="156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55" t="str">
        <f>IF(B82="","",'FORM. DE INSPEÇÃO'!R89)</f>
        <v/>
      </c>
      <c r="I82" s="155" t="str">
        <f>IF(B82="","",'FORM. DE INSPEÇÃO'!A89)</f>
        <v/>
      </c>
      <c r="J82" s="155" t="str">
        <f>IF(B82="","",'FORM. DE INSPEÇÃO'!J89:K89)</f>
        <v/>
      </c>
      <c r="K82" s="155" t="str">
        <f>IF(B82="","",'FORM. DE INSPEÇÃO'!N89)</f>
        <v/>
      </c>
      <c r="L82" s="155" t="str">
        <f>IF(B82="","",'FORM. DE INSPEÇÃO'!P89)</f>
        <v/>
      </c>
      <c r="M82" s="156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55" t="str">
        <f>IF(B83="","",'FORM. DE INSPEÇÃO'!R90)</f>
        <v/>
      </c>
      <c r="I83" s="155" t="str">
        <f>IF(B83="","",'FORM. DE INSPEÇÃO'!A90)</f>
        <v/>
      </c>
      <c r="J83" s="155" t="str">
        <f>IF(B83="","",'FORM. DE INSPEÇÃO'!J90:K90)</f>
        <v/>
      </c>
      <c r="K83" s="155" t="str">
        <f>IF(B83="","",'FORM. DE INSPEÇÃO'!N90)</f>
        <v/>
      </c>
      <c r="L83" s="155" t="str">
        <f>IF(B83="","",'FORM. DE INSPEÇÃO'!P90)</f>
        <v/>
      </c>
      <c r="M83" s="156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55" t="str">
        <f>IF(B84="","",'FORM. DE INSPEÇÃO'!R91)</f>
        <v/>
      </c>
      <c r="I84" s="155" t="str">
        <f>IF(B84="","",'FORM. DE INSPEÇÃO'!A91)</f>
        <v/>
      </c>
      <c r="J84" s="155" t="str">
        <f>IF(B84="","",'FORM. DE INSPEÇÃO'!J91:K91)</f>
        <v/>
      </c>
      <c r="K84" s="155" t="str">
        <f>IF(B84="","",'FORM. DE INSPEÇÃO'!N91)</f>
        <v/>
      </c>
      <c r="L84" s="155" t="str">
        <f>IF(B84="","",'FORM. DE INSPEÇÃO'!P91)</f>
        <v/>
      </c>
      <c r="M84" s="156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55" t="str">
        <f>IF(B85="","",'FORM. DE INSPEÇÃO'!R92)</f>
        <v/>
      </c>
      <c r="I85" s="155" t="str">
        <f>IF(B85="","",'FORM. DE INSPEÇÃO'!A92)</f>
        <v/>
      </c>
      <c r="J85" s="155" t="str">
        <f>IF(B85="","",'FORM. DE INSPEÇÃO'!J92:K92)</f>
        <v/>
      </c>
      <c r="K85" s="155" t="str">
        <f>IF(B85="","",'FORM. DE INSPEÇÃO'!N92)</f>
        <v/>
      </c>
      <c r="L85" s="155" t="str">
        <f>IF(B85="","",'FORM. DE INSPEÇÃO'!P92)</f>
        <v/>
      </c>
      <c r="M85" s="156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55" t="str">
        <f>IF(B86="","",'FORM. DE INSPEÇÃO'!R93)</f>
        <v/>
      </c>
      <c r="I86" s="155" t="str">
        <f>IF(B86="","",'FORM. DE INSPEÇÃO'!A93)</f>
        <v/>
      </c>
      <c r="J86" s="155" t="str">
        <f>IF(B86="","",'FORM. DE INSPEÇÃO'!J93:K93)</f>
        <v/>
      </c>
      <c r="K86" s="155" t="str">
        <f>IF(B86="","",'FORM. DE INSPEÇÃO'!N93)</f>
        <v/>
      </c>
      <c r="L86" s="155" t="str">
        <f>IF(B86="","",'FORM. DE INSPEÇÃO'!P93)</f>
        <v/>
      </c>
      <c r="M86" s="156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55" t="str">
        <f>IF(B87="","",'FORM. DE INSPEÇÃO'!R94)</f>
        <v/>
      </c>
      <c r="I87" s="155" t="str">
        <f>IF(B87="","",'FORM. DE INSPEÇÃO'!A94)</f>
        <v/>
      </c>
      <c r="J87" s="155" t="str">
        <f>IF(B87="","",'FORM. DE INSPEÇÃO'!J94:K94)</f>
        <v/>
      </c>
      <c r="K87" s="155" t="str">
        <f>IF(B87="","",'FORM. DE INSPEÇÃO'!N94)</f>
        <v/>
      </c>
      <c r="L87" s="155" t="str">
        <f>IF(B87="","",'FORM. DE INSPEÇÃO'!P94)</f>
        <v/>
      </c>
      <c r="M87" s="156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55" t="str">
        <f>IF(B88="","",'FORM. DE INSPEÇÃO'!R95)</f>
        <v/>
      </c>
      <c r="I88" s="155" t="str">
        <f>IF(B88="","",'FORM. DE INSPEÇÃO'!A95)</f>
        <v/>
      </c>
      <c r="J88" s="155" t="str">
        <f>IF(B88="","",'FORM. DE INSPEÇÃO'!J95:K95)</f>
        <v/>
      </c>
      <c r="K88" s="155" t="str">
        <f>IF(B88="","",'FORM. DE INSPEÇÃO'!N95)</f>
        <v/>
      </c>
      <c r="L88" s="155" t="str">
        <f>IF(B88="","",'FORM. DE INSPEÇÃO'!P95)</f>
        <v/>
      </c>
      <c r="M88" s="156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55" t="str">
        <f>IF(B89="","",'FORM. DE INSPEÇÃO'!R96)</f>
        <v/>
      </c>
      <c r="I89" s="155" t="str">
        <f>IF(B89="","",'FORM. DE INSPEÇÃO'!A96)</f>
        <v/>
      </c>
      <c r="J89" s="155" t="str">
        <f>IF(B89="","",'FORM. DE INSPEÇÃO'!J96:K96)</f>
        <v/>
      </c>
      <c r="K89" s="155" t="str">
        <f>IF(B89="","",'FORM. DE INSPEÇÃO'!N96)</f>
        <v/>
      </c>
      <c r="L89" s="155" t="str">
        <f>IF(B89="","",'FORM. DE INSPEÇÃO'!P96)</f>
        <v/>
      </c>
      <c r="M89" s="156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55" t="str">
        <f>IF(B90="","",'FORM. DE INSPEÇÃO'!R97)</f>
        <v/>
      </c>
      <c r="I90" s="155" t="str">
        <f>IF(B90="","",'FORM. DE INSPEÇÃO'!A97)</f>
        <v/>
      </c>
      <c r="J90" s="155" t="str">
        <f>IF(B90="","",'FORM. DE INSPEÇÃO'!J97:K97)</f>
        <v/>
      </c>
      <c r="K90" s="155" t="str">
        <f>IF(B90="","",'FORM. DE INSPEÇÃO'!N97)</f>
        <v/>
      </c>
      <c r="L90" s="155" t="str">
        <f>IF(B90="","",'FORM. DE INSPEÇÃO'!P97)</f>
        <v/>
      </c>
      <c r="M90" s="156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55" t="str">
        <f>IF(B91="","",'FORM. DE INSPEÇÃO'!R98)</f>
        <v/>
      </c>
      <c r="I91" s="155" t="str">
        <f>IF(B91="","",'FORM. DE INSPEÇÃO'!A98)</f>
        <v/>
      </c>
      <c r="J91" s="155" t="str">
        <f>IF(B91="","",'FORM. DE INSPEÇÃO'!J98:K98)</f>
        <v/>
      </c>
      <c r="K91" s="155" t="str">
        <f>IF(B91="","",'FORM. DE INSPEÇÃO'!N98)</f>
        <v/>
      </c>
      <c r="L91" s="155" t="str">
        <f>IF(B91="","",'FORM. DE INSPEÇÃO'!P98)</f>
        <v/>
      </c>
      <c r="M91" s="156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55" t="str">
        <f>IF(B92="","",'FORM. DE INSPEÇÃO'!R99)</f>
        <v/>
      </c>
      <c r="I92" s="155" t="str">
        <f>IF(B92="","",'FORM. DE INSPEÇÃO'!A99)</f>
        <v/>
      </c>
      <c r="J92" s="155" t="str">
        <f>IF(B92="","",'FORM. DE INSPEÇÃO'!J99:K99)</f>
        <v/>
      </c>
      <c r="K92" s="155" t="str">
        <f>IF(B92="","",'FORM. DE INSPEÇÃO'!N99)</f>
        <v/>
      </c>
      <c r="L92" s="155" t="str">
        <f>IF(B92="","",'FORM. DE INSPEÇÃO'!P99)</f>
        <v/>
      </c>
      <c r="M92" s="156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55" t="str">
        <f>IF(B93="","",'FORM. DE INSPEÇÃO'!R100)</f>
        <v/>
      </c>
      <c r="I93" s="155" t="str">
        <f>IF(B93="","",'FORM. DE INSPEÇÃO'!A100)</f>
        <v/>
      </c>
      <c r="J93" s="155" t="str">
        <f>IF(B93="","",'FORM. DE INSPEÇÃO'!J100:K100)</f>
        <v/>
      </c>
      <c r="K93" s="155" t="str">
        <f>IF(B93="","",'FORM. DE INSPEÇÃO'!N100)</f>
        <v/>
      </c>
      <c r="L93" s="155" t="str">
        <f>IF(B93="","",'FORM. DE INSPEÇÃO'!P100)</f>
        <v/>
      </c>
      <c r="M93" s="156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55" t="str">
        <f>IF(B94="","",'FORM. DE INSPEÇÃO'!R101)</f>
        <v/>
      </c>
      <c r="I94" s="155" t="str">
        <f>IF(B94="","",'FORM. DE INSPEÇÃO'!A101)</f>
        <v/>
      </c>
      <c r="J94" s="155" t="str">
        <f>IF(B94="","",'FORM. DE INSPEÇÃO'!J101:K101)</f>
        <v/>
      </c>
      <c r="K94" s="155" t="str">
        <f>IF(B94="","",'FORM. DE INSPEÇÃO'!N101)</f>
        <v/>
      </c>
      <c r="L94" s="155" t="str">
        <f>IF(B94="","",'FORM. DE INSPEÇÃO'!P101)</f>
        <v/>
      </c>
      <c r="M94" s="156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55" t="str">
        <f>IF(B95="","",'FORM. DE INSPEÇÃO'!R102)</f>
        <v/>
      </c>
      <c r="I95" s="155" t="str">
        <f>IF(B95="","",'FORM. DE INSPEÇÃO'!A102)</f>
        <v/>
      </c>
      <c r="J95" s="155" t="str">
        <f>IF(B95="","",'FORM. DE INSPEÇÃO'!J102:K102)</f>
        <v/>
      </c>
      <c r="K95" s="155" t="str">
        <f>IF(B95="","",'FORM. DE INSPEÇÃO'!N102)</f>
        <v/>
      </c>
      <c r="L95" s="155" t="str">
        <f>IF(B95="","",'FORM. DE INSPEÇÃO'!P102)</f>
        <v/>
      </c>
      <c r="M95" s="156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55" t="str">
        <f>IF(B96="","",'FORM. DE INSPEÇÃO'!R103)</f>
        <v/>
      </c>
      <c r="I96" s="155" t="str">
        <f>IF(B96="","",'FORM. DE INSPEÇÃO'!A103)</f>
        <v/>
      </c>
      <c r="J96" s="155" t="str">
        <f>IF(B96="","",'FORM. DE INSPEÇÃO'!J103:K103)</f>
        <v/>
      </c>
      <c r="K96" s="155" t="str">
        <f>IF(B96="","",'FORM. DE INSPEÇÃO'!N103)</f>
        <v/>
      </c>
      <c r="L96" s="155" t="str">
        <f>IF(B96="","",'FORM. DE INSPEÇÃO'!P103)</f>
        <v/>
      </c>
      <c r="M96" s="156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55" t="str">
        <f>IF(B97="","",'FORM. DE INSPEÇÃO'!R104)</f>
        <v/>
      </c>
      <c r="I97" s="155" t="str">
        <f>IF(B97="","",'FORM. DE INSPEÇÃO'!A104)</f>
        <v/>
      </c>
      <c r="J97" s="155" t="str">
        <f>IF(B97="","",'FORM. DE INSPEÇÃO'!J104:K104)</f>
        <v/>
      </c>
      <c r="K97" s="155" t="str">
        <f>IF(B97="","",'FORM. DE INSPEÇÃO'!N104)</f>
        <v/>
      </c>
      <c r="L97" s="155" t="str">
        <f>IF(B97="","",'FORM. DE INSPEÇÃO'!P104)</f>
        <v/>
      </c>
      <c r="M97" s="156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55" t="str">
        <f>IF(B98="","",'FORM. DE INSPEÇÃO'!R105)</f>
        <v/>
      </c>
      <c r="I98" s="155" t="str">
        <f>IF(B98="","",'FORM. DE INSPEÇÃO'!A105)</f>
        <v/>
      </c>
      <c r="J98" s="155" t="str">
        <f>IF(B98="","",'FORM. DE INSPEÇÃO'!J105:K105)</f>
        <v/>
      </c>
      <c r="K98" s="155" t="str">
        <f>IF(B98="","",'FORM. DE INSPEÇÃO'!N105)</f>
        <v/>
      </c>
      <c r="L98" s="155" t="str">
        <f>IF(B98="","",'FORM. DE INSPEÇÃO'!P105)</f>
        <v/>
      </c>
      <c r="M98" s="156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55" t="str">
        <f>IF(B99="","",'FORM. DE INSPEÇÃO'!R106)</f>
        <v/>
      </c>
      <c r="I99" s="155" t="str">
        <f>IF(B99="","",'FORM. DE INSPEÇÃO'!A106)</f>
        <v/>
      </c>
      <c r="J99" s="155" t="str">
        <f>IF(B99="","",'FORM. DE INSPEÇÃO'!J106:K106)</f>
        <v/>
      </c>
      <c r="K99" s="155" t="str">
        <f>IF(B99="","",'FORM. DE INSPEÇÃO'!N106)</f>
        <v/>
      </c>
      <c r="L99" s="155" t="str">
        <f>IF(B99="","",'FORM. DE INSPEÇÃO'!P106)</f>
        <v/>
      </c>
      <c r="M99" s="156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55" t="str">
        <f>IF(B100="","",'FORM. DE INSPEÇÃO'!R107)</f>
        <v/>
      </c>
      <c r="I100" s="155" t="str">
        <f>IF(B100="","",'FORM. DE INSPEÇÃO'!A107)</f>
        <v/>
      </c>
      <c r="J100" s="155" t="str">
        <f>IF(B100="","",'FORM. DE INSPEÇÃO'!J107:K107)</f>
        <v/>
      </c>
      <c r="K100" s="155" t="str">
        <f>IF(B100="","",'FORM. DE INSPEÇÃO'!N107)</f>
        <v/>
      </c>
      <c r="L100" s="155" t="str">
        <f>IF(B100="","",'FORM. DE INSPEÇÃO'!P107)</f>
        <v/>
      </c>
      <c r="M100" s="156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55" t="str">
        <f>IF(B101="","",'FORM. DE INSPEÇÃO'!R108)</f>
        <v/>
      </c>
      <c r="I101" s="155" t="str">
        <f>IF(B101="","",'FORM. DE INSPEÇÃO'!A108)</f>
        <v/>
      </c>
      <c r="J101" s="155" t="str">
        <f>IF(B101="","",'FORM. DE INSPEÇÃO'!J108:K108)</f>
        <v/>
      </c>
      <c r="K101" s="155" t="str">
        <f>IF(B101="","",'FORM. DE INSPEÇÃO'!N108)</f>
        <v/>
      </c>
      <c r="L101" s="155" t="str">
        <f>IF(B101="","",'FORM. DE INSPEÇÃO'!P108)</f>
        <v/>
      </c>
      <c r="M101" s="156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55" t="str">
        <f>IF(B102="","",'FORM. DE INSPEÇÃO'!R109)</f>
        <v/>
      </c>
      <c r="I102" s="155" t="str">
        <f>IF(B102="","",'FORM. DE INSPEÇÃO'!A109)</f>
        <v/>
      </c>
      <c r="J102" s="155" t="str">
        <f>IF(B102="","",'FORM. DE INSPEÇÃO'!J109:K109)</f>
        <v/>
      </c>
      <c r="K102" s="155" t="str">
        <f>IF(B102="","",'FORM. DE INSPEÇÃO'!N109)</f>
        <v/>
      </c>
      <c r="L102" s="155" t="str">
        <f>IF(B102="","",'FORM. DE INSPEÇÃO'!P109)</f>
        <v/>
      </c>
      <c r="M102" s="156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55" t="str">
        <f>IF(B103="","",'FORM. DE INSPEÇÃO'!R110)</f>
        <v/>
      </c>
      <c r="I103" s="155" t="str">
        <f>IF(B103="","",'FORM. DE INSPEÇÃO'!A110)</f>
        <v/>
      </c>
      <c r="J103" s="155" t="str">
        <f>IF(B103="","",'FORM. DE INSPEÇÃO'!J110:K110)</f>
        <v/>
      </c>
      <c r="K103" s="155" t="str">
        <f>IF(B103="","",'FORM. DE INSPEÇÃO'!N110)</f>
        <v/>
      </c>
      <c r="L103" s="155" t="str">
        <f>IF(B103="","",'FORM. DE INSPEÇÃO'!P110)</f>
        <v/>
      </c>
      <c r="M103" s="156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55" t="str">
        <f>IF(B104="","",'FORM. DE INSPEÇÃO'!R111)</f>
        <v/>
      </c>
      <c r="I104" s="155" t="str">
        <f>IF(B104="","",'FORM. DE INSPEÇÃO'!A111)</f>
        <v/>
      </c>
      <c r="J104" s="155" t="str">
        <f>IF(B104="","",'FORM. DE INSPEÇÃO'!J111:K111)</f>
        <v/>
      </c>
      <c r="K104" s="155" t="str">
        <f>IF(B104="","",'FORM. DE INSPEÇÃO'!N111)</f>
        <v/>
      </c>
      <c r="L104" s="155" t="str">
        <f>IF(B104="","",'FORM. DE INSPEÇÃO'!P111)</f>
        <v/>
      </c>
      <c r="M104" s="156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55" t="str">
        <f>IF(B105="","",'FORM. DE INSPEÇÃO'!R112)</f>
        <v/>
      </c>
      <c r="I105" s="155" t="str">
        <f>IF(B105="","",'FORM. DE INSPEÇÃO'!A112)</f>
        <v/>
      </c>
      <c r="J105" s="155" t="str">
        <f>IF(B105="","",'FORM. DE INSPEÇÃO'!J112:K112)</f>
        <v/>
      </c>
      <c r="K105" s="155" t="str">
        <f>IF(B105="","",'FORM. DE INSPEÇÃO'!N112)</f>
        <v/>
      </c>
      <c r="L105" s="155" t="str">
        <f>IF(B105="","",'FORM. DE INSPEÇÃO'!P112)</f>
        <v/>
      </c>
      <c r="M105" s="156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55" t="str">
        <f>IF(B106="","",'FORM. DE INSPEÇÃO'!R113)</f>
        <v/>
      </c>
      <c r="I106" s="155" t="str">
        <f>IF(B106="","",'FORM. DE INSPEÇÃO'!A113)</f>
        <v/>
      </c>
      <c r="J106" s="155" t="str">
        <f>IF(B106="","",'FORM. DE INSPEÇÃO'!J113:K113)</f>
        <v/>
      </c>
      <c r="K106" s="155" t="str">
        <f>IF(B106="","",'FORM. DE INSPEÇÃO'!N113)</f>
        <v/>
      </c>
      <c r="L106" s="155" t="str">
        <f>IF(B106="","",'FORM. DE INSPEÇÃO'!P113)</f>
        <v/>
      </c>
      <c r="M106" s="156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55" t="str">
        <f>IF(B107="","",'FORM. DE INSPEÇÃO'!R114)</f>
        <v/>
      </c>
      <c r="I107" s="155" t="str">
        <f>IF(B107="","",'FORM. DE INSPEÇÃO'!A114)</f>
        <v/>
      </c>
      <c r="J107" s="155" t="str">
        <f>IF(B107="","",'FORM. DE INSPEÇÃO'!J114:K114)</f>
        <v/>
      </c>
      <c r="K107" s="155" t="str">
        <f>IF(B107="","",'FORM. DE INSPEÇÃO'!N114)</f>
        <v/>
      </c>
      <c r="L107" s="155" t="str">
        <f>IF(B107="","",'FORM. DE INSPEÇÃO'!P114)</f>
        <v/>
      </c>
      <c r="M107" s="156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55" t="str">
        <f>IF(B108="","",'FORM. DE INSPEÇÃO'!R115)</f>
        <v/>
      </c>
      <c r="I108" s="155" t="str">
        <f>IF(B108="","",'FORM. DE INSPEÇÃO'!A115)</f>
        <v/>
      </c>
      <c r="J108" s="155" t="str">
        <f>IF(B108="","",'FORM. DE INSPEÇÃO'!J115:K115)</f>
        <v/>
      </c>
      <c r="K108" s="155" t="str">
        <f>IF(B108="","",'FORM. DE INSPEÇÃO'!N115)</f>
        <v/>
      </c>
      <c r="L108" s="155" t="str">
        <f>IF(B108="","",'FORM. DE INSPEÇÃO'!P115)</f>
        <v/>
      </c>
      <c r="M108" s="156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55" t="str">
        <f>IF(B109="","",'FORM. DE INSPEÇÃO'!R116)</f>
        <v/>
      </c>
      <c r="I109" s="155" t="str">
        <f>IF(B109="","",'FORM. DE INSPEÇÃO'!A116)</f>
        <v/>
      </c>
      <c r="J109" s="155" t="str">
        <f>IF(B109="","",'FORM. DE INSPEÇÃO'!J116:K116)</f>
        <v/>
      </c>
      <c r="K109" s="155" t="str">
        <f>IF(B109="","",'FORM. DE INSPEÇÃO'!N116)</f>
        <v/>
      </c>
      <c r="L109" s="155" t="str">
        <f>IF(B109="","",'FORM. DE INSPEÇÃO'!P116)</f>
        <v/>
      </c>
      <c r="M109" s="156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55" t="str">
        <f>IF(B110="","",'FORM. DE INSPEÇÃO'!R117)</f>
        <v/>
      </c>
      <c r="I110" s="155" t="str">
        <f>IF(B110="","",'FORM. DE INSPEÇÃO'!A117)</f>
        <v/>
      </c>
      <c r="J110" s="155" t="str">
        <f>IF(B110="","",'FORM. DE INSPEÇÃO'!J117:K117)</f>
        <v/>
      </c>
      <c r="K110" s="155" t="str">
        <f>IF(B110="","",'FORM. DE INSPEÇÃO'!N117)</f>
        <v/>
      </c>
      <c r="L110" s="155" t="str">
        <f>IF(B110="","",'FORM. DE INSPEÇÃO'!P117)</f>
        <v/>
      </c>
      <c r="M110" s="156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55" t="str">
        <f>IF(B111="","",'FORM. DE INSPEÇÃO'!R118)</f>
        <v/>
      </c>
      <c r="I111" s="155" t="str">
        <f>IF(B111="","",'FORM. DE INSPEÇÃO'!A118)</f>
        <v/>
      </c>
      <c r="J111" s="155" t="str">
        <f>IF(B111="","",'FORM. DE INSPEÇÃO'!J118:K118)</f>
        <v/>
      </c>
      <c r="K111" s="155" t="str">
        <f>IF(B111="","",'FORM. DE INSPEÇÃO'!N118)</f>
        <v/>
      </c>
      <c r="L111" s="155" t="str">
        <f>IF(B111="","",'FORM. DE INSPEÇÃO'!P118)</f>
        <v/>
      </c>
      <c r="M111" s="156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55" t="str">
        <f>IF(B112="","",'FORM. DE INSPEÇÃO'!R119)</f>
        <v/>
      </c>
      <c r="I112" s="155" t="str">
        <f>IF(B112="","",'FORM. DE INSPEÇÃO'!A119)</f>
        <v/>
      </c>
      <c r="J112" s="155" t="str">
        <f>IF(B112="","",'FORM. DE INSPEÇÃO'!J119:K119)</f>
        <v/>
      </c>
      <c r="K112" s="155" t="str">
        <f>IF(B112="","",'FORM. DE INSPEÇÃO'!N119)</f>
        <v/>
      </c>
      <c r="L112" s="155" t="str">
        <f>IF(B112="","",'FORM. DE INSPEÇÃO'!P119)</f>
        <v/>
      </c>
      <c r="M112" s="156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55" t="str">
        <f>IF(B113="","",'FORM. DE INSPEÇÃO'!R120)</f>
        <v/>
      </c>
      <c r="I113" s="155" t="str">
        <f>IF(B113="","",'FORM. DE INSPEÇÃO'!A120)</f>
        <v/>
      </c>
      <c r="J113" s="155" t="str">
        <f>IF(B113="","",'FORM. DE INSPEÇÃO'!J120:K120)</f>
        <v/>
      </c>
      <c r="K113" s="155" t="str">
        <f>IF(B113="","",'FORM. DE INSPEÇÃO'!N120)</f>
        <v/>
      </c>
      <c r="L113" s="155" t="str">
        <f>IF(B113="","",'FORM. DE INSPEÇÃO'!P120)</f>
        <v/>
      </c>
      <c r="M113" s="156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55" t="str">
        <f>IF(B114="","",'FORM. DE INSPEÇÃO'!R121)</f>
        <v/>
      </c>
      <c r="I114" s="155" t="str">
        <f>IF(B114="","",'FORM. DE INSPEÇÃO'!A121)</f>
        <v/>
      </c>
      <c r="J114" s="155" t="str">
        <f>IF(B114="","",'FORM. DE INSPEÇÃO'!J121:K121)</f>
        <v/>
      </c>
      <c r="K114" s="155" t="str">
        <f>IF(B114="","",'FORM. DE INSPEÇÃO'!N121)</f>
        <v/>
      </c>
      <c r="L114" s="155" t="str">
        <f>IF(B114="","",'FORM. DE INSPEÇÃO'!P121)</f>
        <v/>
      </c>
      <c r="M114" s="156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55" t="str">
        <f>IF(B115="","",'FORM. DE INSPEÇÃO'!R122)</f>
        <v/>
      </c>
      <c r="I115" s="155" t="str">
        <f>IF(B115="","",'FORM. DE INSPEÇÃO'!A122)</f>
        <v/>
      </c>
      <c r="J115" s="155" t="str">
        <f>IF(B115="","",'FORM. DE INSPEÇÃO'!J122:K122)</f>
        <v/>
      </c>
      <c r="K115" s="155" t="str">
        <f>IF(B115="","",'FORM. DE INSPEÇÃO'!N122)</f>
        <v/>
      </c>
      <c r="L115" s="155" t="str">
        <f>IF(B115="","",'FORM. DE INSPEÇÃO'!P122)</f>
        <v/>
      </c>
      <c r="M115" s="156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55" t="str">
        <f>IF(B116="","",'FORM. DE INSPEÇÃO'!R123)</f>
        <v/>
      </c>
      <c r="I116" s="155" t="str">
        <f>IF(B116="","",'FORM. DE INSPEÇÃO'!A123)</f>
        <v/>
      </c>
      <c r="J116" s="155" t="str">
        <f>IF(B116="","",'FORM. DE INSPEÇÃO'!J123:K123)</f>
        <v/>
      </c>
      <c r="K116" s="155" t="str">
        <f>IF(B116="","",'FORM. DE INSPEÇÃO'!N123)</f>
        <v/>
      </c>
      <c r="L116" s="155" t="str">
        <f>IF(B116="","",'FORM. DE INSPEÇÃO'!P123)</f>
        <v/>
      </c>
      <c r="M116" s="156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55" t="str">
        <f>IF(B117="","",'FORM. DE INSPEÇÃO'!R124)</f>
        <v/>
      </c>
      <c r="I117" s="155" t="str">
        <f>IF(B117="","",'FORM. DE INSPEÇÃO'!A124)</f>
        <v/>
      </c>
      <c r="J117" s="155" t="str">
        <f>IF(B117="","",'FORM. DE INSPEÇÃO'!J124:K124)</f>
        <v/>
      </c>
      <c r="K117" s="155" t="str">
        <f>IF(B117="","",'FORM. DE INSPEÇÃO'!N124)</f>
        <v/>
      </c>
      <c r="L117" s="155" t="str">
        <f>IF(B117="","",'FORM. DE INSPEÇÃO'!P124)</f>
        <v/>
      </c>
      <c r="M117" s="156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55" t="str">
        <f>IF(B118="","",'FORM. DE INSPEÇÃO'!R125)</f>
        <v/>
      </c>
      <c r="I118" s="155" t="str">
        <f>IF(B118="","",'FORM. DE INSPEÇÃO'!A125)</f>
        <v/>
      </c>
      <c r="J118" s="155" t="str">
        <f>IF(B118="","",'FORM. DE INSPEÇÃO'!J125:K125)</f>
        <v/>
      </c>
      <c r="K118" s="155" t="str">
        <f>IF(B118="","",'FORM. DE INSPEÇÃO'!N125)</f>
        <v/>
      </c>
      <c r="L118" s="155" t="str">
        <f>IF(B118="","",'FORM. DE INSPEÇÃO'!P125)</f>
        <v/>
      </c>
      <c r="M118" s="156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55" t="str">
        <f>IF(B119="","",'FORM. DE INSPEÇÃO'!R126)</f>
        <v/>
      </c>
      <c r="I119" s="155" t="str">
        <f>IF(B119="","",'FORM. DE INSPEÇÃO'!A126)</f>
        <v/>
      </c>
      <c r="J119" s="155" t="str">
        <f>IF(B119="","",'FORM. DE INSPEÇÃO'!J126:K126)</f>
        <v/>
      </c>
      <c r="K119" s="155" t="str">
        <f>IF(B119="","",'FORM. DE INSPEÇÃO'!N126)</f>
        <v/>
      </c>
      <c r="L119" s="155" t="str">
        <f>IF(B119="","",'FORM. DE INSPEÇÃO'!P126)</f>
        <v/>
      </c>
      <c r="M119" s="156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55" t="str">
        <f>IF(B120="","",'FORM. DE INSPEÇÃO'!R127)</f>
        <v/>
      </c>
      <c r="I120" s="155" t="str">
        <f>IF(B120="","",'FORM. DE INSPEÇÃO'!A127)</f>
        <v/>
      </c>
      <c r="J120" s="155" t="str">
        <f>IF(B120="","",'FORM. DE INSPEÇÃO'!J127:K127)</f>
        <v/>
      </c>
      <c r="K120" s="155" t="str">
        <f>IF(B120="","",'FORM. DE INSPEÇÃO'!N127)</f>
        <v/>
      </c>
      <c r="L120" s="155" t="str">
        <f>IF(B120="","",'FORM. DE INSPEÇÃO'!P127)</f>
        <v/>
      </c>
      <c r="M120" s="156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55" t="str">
        <f>IF(B121="","",'FORM. DE INSPEÇÃO'!R128)</f>
        <v/>
      </c>
      <c r="I121" s="155" t="str">
        <f>IF(B121="","",'FORM. DE INSPEÇÃO'!A128)</f>
        <v/>
      </c>
      <c r="J121" s="155" t="str">
        <f>IF(B121="","",'FORM. DE INSPEÇÃO'!J128:K128)</f>
        <v/>
      </c>
      <c r="K121" s="155" t="str">
        <f>IF(B121="","",'FORM. DE INSPEÇÃO'!N128)</f>
        <v/>
      </c>
      <c r="L121" s="155" t="str">
        <f>IF(B121="","",'FORM. DE INSPEÇÃO'!P128)</f>
        <v/>
      </c>
      <c r="M121" s="156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55" t="str">
        <f>IF(B122="","",'FORM. DE INSPEÇÃO'!R129)</f>
        <v/>
      </c>
      <c r="I122" s="155" t="str">
        <f>IF(B122="","",'FORM. DE INSPEÇÃO'!A129)</f>
        <v/>
      </c>
      <c r="J122" s="155" t="str">
        <f>IF(B122="","",'FORM. DE INSPEÇÃO'!J129:K129)</f>
        <v/>
      </c>
      <c r="K122" s="155" t="str">
        <f>IF(B122="","",'FORM. DE INSPEÇÃO'!N129)</f>
        <v/>
      </c>
      <c r="L122" s="155" t="str">
        <f>IF(B122="","",'FORM. DE INSPEÇÃO'!P129)</f>
        <v/>
      </c>
      <c r="M122" s="156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55" t="str">
        <f>IF(B123="","",'FORM. DE INSPEÇÃO'!R130)</f>
        <v/>
      </c>
      <c r="I123" s="155" t="str">
        <f>IF(B123="","",'FORM. DE INSPEÇÃO'!A130)</f>
        <v/>
      </c>
      <c r="J123" s="155" t="str">
        <f>IF(B123="","",'FORM. DE INSPEÇÃO'!J130:K130)</f>
        <v/>
      </c>
      <c r="K123" s="155" t="str">
        <f>IF(B123="","",'FORM. DE INSPEÇÃO'!N130)</f>
        <v/>
      </c>
      <c r="L123" s="155" t="str">
        <f>IF(B123="","",'FORM. DE INSPEÇÃO'!P130)</f>
        <v/>
      </c>
      <c r="M123" s="156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55" t="str">
        <f>IF(B124="","",'FORM. DE INSPEÇÃO'!R131)</f>
        <v/>
      </c>
      <c r="I124" s="155" t="str">
        <f>IF(B124="","",'FORM. DE INSPEÇÃO'!A131)</f>
        <v/>
      </c>
      <c r="J124" s="155" t="str">
        <f>IF(B124="","",'FORM. DE INSPEÇÃO'!J131:K131)</f>
        <v/>
      </c>
      <c r="K124" s="155" t="str">
        <f>IF(B124="","",'FORM. DE INSPEÇÃO'!N131)</f>
        <v/>
      </c>
      <c r="L124" s="155" t="str">
        <f>IF(B124="","",'FORM. DE INSPEÇÃO'!P131)</f>
        <v/>
      </c>
      <c r="M124" s="156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55" t="str">
        <f>IF(B125="","",'FORM. DE INSPEÇÃO'!R132)</f>
        <v/>
      </c>
      <c r="I125" s="155" t="str">
        <f>IF(B125="","",'FORM. DE INSPEÇÃO'!A132)</f>
        <v/>
      </c>
      <c r="J125" s="155" t="str">
        <f>IF(B125="","",'FORM. DE INSPEÇÃO'!J132:K132)</f>
        <v/>
      </c>
      <c r="K125" s="155" t="str">
        <f>IF(B125="","",'FORM. DE INSPEÇÃO'!N132)</f>
        <v/>
      </c>
      <c r="L125" s="155" t="str">
        <f>IF(B125="","",'FORM. DE INSPEÇÃO'!P132)</f>
        <v/>
      </c>
      <c r="M125" s="156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55" t="str">
        <f>IF(B126="","",'FORM. DE INSPEÇÃO'!R133)</f>
        <v/>
      </c>
      <c r="I126" s="155" t="str">
        <f>IF(B126="","",'FORM. DE INSPEÇÃO'!A133)</f>
        <v/>
      </c>
      <c r="J126" s="155" t="str">
        <f>IF(B126="","",'FORM. DE INSPEÇÃO'!J133:K133)</f>
        <v/>
      </c>
      <c r="K126" s="155" t="str">
        <f>IF(B126="","",'FORM. DE INSPEÇÃO'!N133)</f>
        <v/>
      </c>
      <c r="L126" s="155" t="str">
        <f>IF(B126="","",'FORM. DE INSPEÇÃO'!P133)</f>
        <v/>
      </c>
      <c r="M126" s="156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55" t="str">
        <f>IF(B127="","",'FORM. DE INSPEÇÃO'!R134)</f>
        <v/>
      </c>
      <c r="I127" s="155" t="str">
        <f>IF(B127="","",'FORM. DE INSPEÇÃO'!A134)</f>
        <v/>
      </c>
      <c r="J127" s="155" t="str">
        <f>IF(B127="","",'FORM. DE INSPEÇÃO'!J134:K134)</f>
        <v/>
      </c>
      <c r="K127" s="155" t="str">
        <f>IF(B127="","",'FORM. DE INSPEÇÃO'!N134)</f>
        <v/>
      </c>
      <c r="L127" s="155" t="str">
        <f>IF(B127="","",'FORM. DE INSPEÇÃO'!P134)</f>
        <v/>
      </c>
      <c r="M127" s="156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55" t="str">
        <f>IF(B128="","",'FORM. DE INSPEÇÃO'!R135)</f>
        <v/>
      </c>
      <c r="I128" s="155" t="str">
        <f>IF(B128="","",'FORM. DE INSPEÇÃO'!A135)</f>
        <v/>
      </c>
      <c r="J128" s="155" t="str">
        <f>IF(B128="","",'FORM. DE INSPEÇÃO'!J135:K135)</f>
        <v/>
      </c>
      <c r="K128" s="155" t="str">
        <f>IF(B128="","",'FORM. DE INSPEÇÃO'!N135)</f>
        <v/>
      </c>
      <c r="L128" s="155" t="str">
        <f>IF(B128="","",'FORM. DE INSPEÇÃO'!P135)</f>
        <v/>
      </c>
      <c r="M128" s="156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55" t="str">
        <f>IF(B129="","",'FORM. DE INSPEÇÃO'!R136)</f>
        <v/>
      </c>
      <c r="I129" s="155" t="str">
        <f>IF(B129="","",'FORM. DE INSPEÇÃO'!A136)</f>
        <v/>
      </c>
      <c r="J129" s="155" t="str">
        <f>IF(B129="","",'FORM. DE INSPEÇÃO'!J136:K136)</f>
        <v/>
      </c>
      <c r="K129" s="155" t="str">
        <f>IF(B129="","",'FORM. DE INSPEÇÃO'!N136)</f>
        <v/>
      </c>
      <c r="L129" s="155" t="str">
        <f>IF(B129="","",'FORM. DE INSPEÇÃO'!P136)</f>
        <v/>
      </c>
      <c r="M129" s="156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93" si="6">IF(E130="","","LT")</f>
        <v/>
      </c>
      <c r="C130" s="21" t="str">
        <f t="shared" ref="C130:C193" si="7">IF(E130="","",LEFT(E130,2))</f>
        <v/>
      </c>
      <c r="D130" s="21" t="str">
        <f t="shared" ref="D130:D193" si="8">B130&amp;C130</f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55" t="str">
        <f>IF(B130="","",'FORM. DE INSPEÇÃO'!R137)</f>
        <v/>
      </c>
      <c r="I130" s="155" t="str">
        <f>IF(B130="","",'FORM. DE INSPEÇÃO'!A137)</f>
        <v/>
      </c>
      <c r="J130" s="155" t="str">
        <f>IF(B130="","",'FORM. DE INSPEÇÃO'!J137:K137)</f>
        <v/>
      </c>
      <c r="K130" s="155" t="str">
        <f>IF(B130="","",'FORM. DE INSPEÇÃO'!N137)</f>
        <v/>
      </c>
      <c r="L130" s="155" t="str">
        <f>IF(B130="","",'FORM. DE INSPEÇÃO'!P137)</f>
        <v/>
      </c>
      <c r="M130" s="156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6"/>
        <v/>
      </c>
      <c r="C131" s="21" t="str">
        <f t="shared" si="7"/>
        <v/>
      </c>
      <c r="D131" s="21" t="str">
        <f t="shared" si="8"/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55" t="str">
        <f>IF(B131="","",'FORM. DE INSPEÇÃO'!R138)</f>
        <v/>
      </c>
      <c r="I131" s="155" t="str">
        <f>IF(B131="","",'FORM. DE INSPEÇÃO'!A138)</f>
        <v/>
      </c>
      <c r="J131" s="155" t="str">
        <f>IF(B131="","",'FORM. DE INSPEÇÃO'!J138:K138)</f>
        <v/>
      </c>
      <c r="K131" s="155" t="str">
        <f>IF(B131="","",'FORM. DE INSPEÇÃO'!N138)</f>
        <v/>
      </c>
      <c r="L131" s="155" t="str">
        <f>IF(B131="","",'FORM. DE INSPEÇÃO'!P138)</f>
        <v/>
      </c>
      <c r="M131" s="156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55" t="str">
        <f>IF(B132="","",'FORM. DE INSPEÇÃO'!R139)</f>
        <v/>
      </c>
      <c r="I132" s="155" t="str">
        <f>IF(B132="","",'FORM. DE INSPEÇÃO'!A139)</f>
        <v/>
      </c>
      <c r="J132" s="155" t="str">
        <f>IF(B132="","",'FORM. DE INSPEÇÃO'!J139:K139)</f>
        <v/>
      </c>
      <c r="K132" s="155" t="str">
        <f>IF(B132="","",'FORM. DE INSPEÇÃO'!N139)</f>
        <v/>
      </c>
      <c r="L132" s="155" t="str">
        <f>IF(B132="","",'FORM. DE INSPEÇÃO'!P139)</f>
        <v/>
      </c>
      <c r="M132" s="156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55" t="str">
        <f>IF(B133="","",'FORM. DE INSPEÇÃO'!R140)</f>
        <v/>
      </c>
      <c r="I133" s="155" t="str">
        <f>IF(B133="","",'FORM. DE INSPEÇÃO'!A140)</f>
        <v/>
      </c>
      <c r="J133" s="155" t="str">
        <f>IF(B133="","",'FORM. DE INSPEÇÃO'!J140:K140)</f>
        <v/>
      </c>
      <c r="K133" s="155" t="str">
        <f>IF(B133="","",'FORM. DE INSPEÇÃO'!N140)</f>
        <v/>
      </c>
      <c r="L133" s="155" t="str">
        <f>IF(B133="","",'FORM. DE INSPEÇÃO'!P140)</f>
        <v/>
      </c>
      <c r="M133" s="156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55" t="str">
        <f>IF(B134="","",'FORM. DE INSPEÇÃO'!R141)</f>
        <v/>
      </c>
      <c r="I134" s="155" t="str">
        <f>IF(B134="","",'FORM. DE INSPEÇÃO'!A141)</f>
        <v/>
      </c>
      <c r="J134" s="155" t="str">
        <f>IF(B134="","",'FORM. DE INSPEÇÃO'!J141:K141)</f>
        <v/>
      </c>
      <c r="K134" s="155" t="str">
        <f>IF(B134="","",'FORM. DE INSPEÇÃO'!N141)</f>
        <v/>
      </c>
      <c r="L134" s="155" t="str">
        <f>IF(B134="","",'FORM. DE INSPEÇÃO'!P141)</f>
        <v/>
      </c>
      <c r="M134" s="156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55" t="str">
        <f>IF(B135="","",'FORM. DE INSPEÇÃO'!R142)</f>
        <v/>
      </c>
      <c r="I135" s="155" t="str">
        <f>IF(B135="","",'FORM. DE INSPEÇÃO'!A142)</f>
        <v/>
      </c>
      <c r="J135" s="155" t="str">
        <f>IF(B135="","",'FORM. DE INSPEÇÃO'!J142:K142)</f>
        <v/>
      </c>
      <c r="K135" s="155" t="str">
        <f>IF(B135="","",'FORM. DE INSPEÇÃO'!N142)</f>
        <v/>
      </c>
      <c r="L135" s="155" t="str">
        <f>IF(B135="","",'FORM. DE INSPEÇÃO'!P142)</f>
        <v/>
      </c>
      <c r="M135" s="156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55" t="str">
        <f>IF(B136="","",'FORM. DE INSPEÇÃO'!R143)</f>
        <v/>
      </c>
      <c r="I136" s="155" t="str">
        <f>IF(B136="","",'FORM. DE INSPEÇÃO'!A143)</f>
        <v/>
      </c>
      <c r="J136" s="155" t="str">
        <f>IF(B136="","",'FORM. DE INSPEÇÃO'!J143:K143)</f>
        <v/>
      </c>
      <c r="K136" s="155" t="str">
        <f>IF(B136="","",'FORM. DE INSPEÇÃO'!N143)</f>
        <v/>
      </c>
      <c r="L136" s="155" t="str">
        <f>IF(B136="","",'FORM. DE INSPEÇÃO'!P143)</f>
        <v/>
      </c>
      <c r="M136" s="156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55" t="str">
        <f>IF(B137="","",'FORM. DE INSPEÇÃO'!R144)</f>
        <v/>
      </c>
      <c r="I137" s="155" t="str">
        <f>IF(B137="","",'FORM. DE INSPEÇÃO'!A144)</f>
        <v/>
      </c>
      <c r="J137" s="155" t="str">
        <f>IF(B137="","",'FORM. DE INSPEÇÃO'!J144:K144)</f>
        <v/>
      </c>
      <c r="K137" s="155" t="str">
        <f>IF(B137="","",'FORM. DE INSPEÇÃO'!N144)</f>
        <v/>
      </c>
      <c r="L137" s="155" t="str">
        <f>IF(B137="","",'FORM. DE INSPEÇÃO'!P144)</f>
        <v/>
      </c>
      <c r="M137" s="156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55" t="str">
        <f>IF(B138="","",'FORM. DE INSPEÇÃO'!R145)</f>
        <v/>
      </c>
      <c r="I138" s="155" t="str">
        <f>IF(B138="","",'FORM. DE INSPEÇÃO'!A145)</f>
        <v/>
      </c>
      <c r="J138" s="155" t="str">
        <f>IF(B138="","",'FORM. DE INSPEÇÃO'!J145:K145)</f>
        <v/>
      </c>
      <c r="K138" s="155" t="str">
        <f>IF(B138="","",'FORM. DE INSPEÇÃO'!N145)</f>
        <v/>
      </c>
      <c r="L138" s="155" t="str">
        <f>IF(B138="","",'FORM. DE INSPEÇÃO'!P145)</f>
        <v/>
      </c>
      <c r="M138" s="156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55" t="str">
        <f>IF(B139="","",'FORM. DE INSPEÇÃO'!R146)</f>
        <v/>
      </c>
      <c r="I139" s="155" t="str">
        <f>IF(B139="","",'FORM. DE INSPEÇÃO'!A146)</f>
        <v/>
      </c>
      <c r="J139" s="155" t="str">
        <f>IF(B139="","",'FORM. DE INSPEÇÃO'!J146:K146)</f>
        <v/>
      </c>
      <c r="K139" s="155" t="str">
        <f>IF(B139="","",'FORM. DE INSPEÇÃO'!N146)</f>
        <v/>
      </c>
      <c r="L139" s="155" t="str">
        <f>IF(B139="","",'FORM. DE INSPEÇÃO'!P146)</f>
        <v/>
      </c>
      <c r="M139" s="156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55" t="str">
        <f>IF(B140="","",'FORM. DE INSPEÇÃO'!R147)</f>
        <v/>
      </c>
      <c r="I140" s="155" t="str">
        <f>IF(B140="","",'FORM. DE INSPEÇÃO'!A147)</f>
        <v/>
      </c>
      <c r="J140" s="155" t="str">
        <f>IF(B140="","",'FORM. DE INSPEÇÃO'!J147:K147)</f>
        <v/>
      </c>
      <c r="K140" s="155" t="str">
        <f>IF(B140="","",'FORM. DE INSPEÇÃO'!N147)</f>
        <v/>
      </c>
      <c r="L140" s="155" t="str">
        <f>IF(B140="","",'FORM. DE INSPEÇÃO'!P147)</f>
        <v/>
      </c>
      <c r="M140" s="156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55" t="str">
        <f>IF(B141="","",'FORM. DE INSPEÇÃO'!R148)</f>
        <v/>
      </c>
      <c r="I141" s="155" t="str">
        <f>IF(B141="","",'FORM. DE INSPEÇÃO'!A148)</f>
        <v/>
      </c>
      <c r="J141" s="155" t="str">
        <f>IF(B141="","",'FORM. DE INSPEÇÃO'!J148:K148)</f>
        <v/>
      </c>
      <c r="K141" s="155" t="str">
        <f>IF(B141="","",'FORM. DE INSPEÇÃO'!N148)</f>
        <v/>
      </c>
      <c r="L141" s="155" t="str">
        <f>IF(B141="","",'FORM. DE INSPEÇÃO'!P148)</f>
        <v/>
      </c>
      <c r="M141" s="156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55" t="str">
        <f>IF(B142="","",'FORM. DE INSPEÇÃO'!R149)</f>
        <v/>
      </c>
      <c r="I142" s="155" t="str">
        <f>IF(B142="","",'FORM. DE INSPEÇÃO'!A149)</f>
        <v/>
      </c>
      <c r="J142" s="155" t="str">
        <f>IF(B142="","",'FORM. DE INSPEÇÃO'!J149:K149)</f>
        <v/>
      </c>
      <c r="K142" s="155" t="str">
        <f>IF(B142="","",'FORM. DE INSPEÇÃO'!N149)</f>
        <v/>
      </c>
      <c r="L142" s="155" t="str">
        <f>IF(B142="","",'FORM. DE INSPEÇÃO'!P149)</f>
        <v/>
      </c>
      <c r="M142" s="156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55" t="str">
        <f>IF(B143="","",'FORM. DE INSPEÇÃO'!R150)</f>
        <v/>
      </c>
      <c r="I143" s="155" t="str">
        <f>IF(B143="","",'FORM. DE INSPEÇÃO'!A150)</f>
        <v/>
      </c>
      <c r="J143" s="155" t="str">
        <f>IF(B143="","",'FORM. DE INSPEÇÃO'!J150:K150)</f>
        <v/>
      </c>
      <c r="K143" s="155" t="str">
        <f>IF(B143="","",'FORM. DE INSPEÇÃO'!N150)</f>
        <v/>
      </c>
      <c r="L143" s="155" t="str">
        <f>IF(B143="","",'FORM. DE INSPEÇÃO'!P150)</f>
        <v/>
      </c>
      <c r="M143" s="156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55" t="str">
        <f>IF(B144="","",'FORM. DE INSPEÇÃO'!R151)</f>
        <v/>
      </c>
      <c r="I144" s="155" t="str">
        <f>IF(B144="","",'FORM. DE INSPEÇÃO'!A151)</f>
        <v/>
      </c>
      <c r="J144" s="155" t="str">
        <f>IF(B144="","",'FORM. DE INSPEÇÃO'!J151:K151)</f>
        <v/>
      </c>
      <c r="K144" s="155" t="str">
        <f>IF(B144="","",'FORM. DE INSPEÇÃO'!N151)</f>
        <v/>
      </c>
      <c r="L144" s="155" t="str">
        <f>IF(B144="","",'FORM. DE INSPEÇÃO'!P151)</f>
        <v/>
      </c>
      <c r="M144" s="156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55" t="str">
        <f>IF(B145="","",'FORM. DE INSPEÇÃO'!R152)</f>
        <v/>
      </c>
      <c r="I145" s="155" t="str">
        <f>IF(B145="","",'FORM. DE INSPEÇÃO'!A152)</f>
        <v/>
      </c>
      <c r="J145" s="155" t="str">
        <f>IF(B145="","",'FORM. DE INSPEÇÃO'!J152:K152)</f>
        <v/>
      </c>
      <c r="K145" s="155" t="str">
        <f>IF(B145="","",'FORM. DE INSPEÇÃO'!N152)</f>
        <v/>
      </c>
      <c r="L145" s="155" t="str">
        <f>IF(B145="","",'FORM. DE INSPEÇÃO'!P152)</f>
        <v/>
      </c>
      <c r="M145" s="156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55" t="str">
        <f>IF(B146="","",'FORM. DE INSPEÇÃO'!R153)</f>
        <v/>
      </c>
      <c r="I146" s="155" t="str">
        <f>IF(B146="","",'FORM. DE INSPEÇÃO'!A153)</f>
        <v/>
      </c>
      <c r="J146" s="155" t="str">
        <f>IF(B146="","",'FORM. DE INSPEÇÃO'!J153:K153)</f>
        <v/>
      </c>
      <c r="K146" s="155" t="str">
        <f>IF(B146="","",'FORM. DE INSPEÇÃO'!N153)</f>
        <v/>
      </c>
      <c r="L146" s="155" t="str">
        <f>IF(B146="","",'FORM. DE INSPEÇÃO'!P153)</f>
        <v/>
      </c>
      <c r="M146" s="156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55" t="str">
        <f>IF(B147="","",'FORM. DE INSPEÇÃO'!R154)</f>
        <v/>
      </c>
      <c r="I147" s="155" t="str">
        <f>IF(B147="","",'FORM. DE INSPEÇÃO'!A154)</f>
        <v/>
      </c>
      <c r="J147" s="155" t="str">
        <f>IF(B147="","",'FORM. DE INSPEÇÃO'!J154:K154)</f>
        <v/>
      </c>
      <c r="K147" s="155" t="str">
        <f>IF(B147="","",'FORM. DE INSPEÇÃO'!N154)</f>
        <v/>
      </c>
      <c r="L147" s="155" t="str">
        <f>IF(B147="","",'FORM. DE INSPEÇÃO'!P154)</f>
        <v/>
      </c>
      <c r="M147" s="156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55" t="str">
        <f>IF(B148="","",'FORM. DE INSPEÇÃO'!R155)</f>
        <v/>
      </c>
      <c r="I148" s="155" t="str">
        <f>IF(B148="","",'FORM. DE INSPEÇÃO'!A155)</f>
        <v/>
      </c>
      <c r="J148" s="155" t="str">
        <f>IF(B148="","",'FORM. DE INSPEÇÃO'!J155:K155)</f>
        <v/>
      </c>
      <c r="K148" s="155" t="str">
        <f>IF(B148="","",'FORM. DE INSPEÇÃO'!N155)</f>
        <v/>
      </c>
      <c r="L148" s="155" t="str">
        <f>IF(B148="","",'FORM. DE INSPEÇÃO'!P155)</f>
        <v/>
      </c>
      <c r="M148" s="156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55" t="str">
        <f>IF(B149="","",'FORM. DE INSPEÇÃO'!R156)</f>
        <v/>
      </c>
      <c r="I149" s="155" t="str">
        <f>IF(B149="","",'FORM. DE INSPEÇÃO'!A156)</f>
        <v/>
      </c>
      <c r="J149" s="155" t="str">
        <f>IF(B149="","",'FORM. DE INSPEÇÃO'!J156:K156)</f>
        <v/>
      </c>
      <c r="K149" s="155" t="str">
        <f>IF(B149="","",'FORM. DE INSPEÇÃO'!N156)</f>
        <v/>
      </c>
      <c r="L149" s="155" t="str">
        <f>IF(B149="","",'FORM. DE INSPEÇÃO'!P156)</f>
        <v/>
      </c>
      <c r="M149" s="156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55" t="str">
        <f>IF(B150="","",'FORM. DE INSPEÇÃO'!R157)</f>
        <v/>
      </c>
      <c r="I150" s="155" t="str">
        <f>IF(B150="","",'FORM. DE INSPEÇÃO'!A157)</f>
        <v/>
      </c>
      <c r="J150" s="155" t="str">
        <f>IF(B150="","",'FORM. DE INSPEÇÃO'!J157:K157)</f>
        <v/>
      </c>
      <c r="K150" s="155" t="str">
        <f>IF(B150="","",'FORM. DE INSPEÇÃO'!N157)</f>
        <v/>
      </c>
      <c r="L150" s="155" t="str">
        <f>IF(B150="","",'FORM. DE INSPEÇÃO'!P157)</f>
        <v/>
      </c>
      <c r="M150" s="156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55" t="str">
        <f>IF(B151="","",'FORM. DE INSPEÇÃO'!R158)</f>
        <v/>
      </c>
      <c r="I151" s="155" t="str">
        <f>IF(B151="","",'FORM. DE INSPEÇÃO'!A158)</f>
        <v/>
      </c>
      <c r="J151" s="155" t="str">
        <f>IF(B151="","",'FORM. DE INSPEÇÃO'!J158:K158)</f>
        <v/>
      </c>
      <c r="K151" s="155" t="str">
        <f>IF(B151="","",'FORM. DE INSPEÇÃO'!N158)</f>
        <v/>
      </c>
      <c r="L151" s="155" t="str">
        <f>IF(B151="","",'FORM. DE INSPEÇÃO'!P158)</f>
        <v/>
      </c>
      <c r="M151" s="156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55" t="str">
        <f>IF(B152="","",'FORM. DE INSPEÇÃO'!R159)</f>
        <v/>
      </c>
      <c r="I152" s="155" t="str">
        <f>IF(B152="","",'FORM. DE INSPEÇÃO'!A159)</f>
        <v/>
      </c>
      <c r="J152" s="155" t="str">
        <f>IF(B152="","",'FORM. DE INSPEÇÃO'!J159:K159)</f>
        <v/>
      </c>
      <c r="K152" s="155" t="str">
        <f>IF(B152="","",'FORM. DE INSPEÇÃO'!N159)</f>
        <v/>
      </c>
      <c r="L152" s="155" t="str">
        <f>IF(B152="","",'FORM. DE INSPEÇÃO'!P159)</f>
        <v/>
      </c>
      <c r="M152" s="156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55" t="str">
        <f>IF(B153="","",'FORM. DE INSPEÇÃO'!R160)</f>
        <v/>
      </c>
      <c r="I153" s="155" t="str">
        <f>IF(B153="","",'FORM. DE INSPEÇÃO'!A160)</f>
        <v/>
      </c>
      <c r="J153" s="155" t="str">
        <f>IF(B153="","",'FORM. DE INSPEÇÃO'!J160:K160)</f>
        <v/>
      </c>
      <c r="K153" s="155" t="str">
        <f>IF(B153="","",'FORM. DE INSPEÇÃO'!N160)</f>
        <v/>
      </c>
      <c r="L153" s="155" t="str">
        <f>IF(B153="","",'FORM. DE INSPEÇÃO'!P160)</f>
        <v/>
      </c>
      <c r="M153" s="156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55" t="str">
        <f>IF(B154="","",'FORM. DE INSPEÇÃO'!R161)</f>
        <v/>
      </c>
      <c r="I154" s="155" t="str">
        <f>IF(B154="","",'FORM. DE INSPEÇÃO'!A161)</f>
        <v/>
      </c>
      <c r="J154" s="155" t="str">
        <f>IF(B154="","",'FORM. DE INSPEÇÃO'!J161:K161)</f>
        <v/>
      </c>
      <c r="K154" s="155" t="str">
        <f>IF(B154="","",'FORM. DE INSPEÇÃO'!N161)</f>
        <v/>
      </c>
      <c r="L154" s="155" t="str">
        <f>IF(B154="","",'FORM. DE INSPEÇÃO'!P161)</f>
        <v/>
      </c>
      <c r="M154" s="156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55" t="str">
        <f>IF(B155="","",'FORM. DE INSPEÇÃO'!R162)</f>
        <v/>
      </c>
      <c r="I155" s="155" t="str">
        <f>IF(B155="","",'FORM. DE INSPEÇÃO'!A162)</f>
        <v/>
      </c>
      <c r="J155" s="155" t="str">
        <f>IF(B155="","",'FORM. DE INSPEÇÃO'!J162:K162)</f>
        <v/>
      </c>
      <c r="K155" s="155" t="str">
        <f>IF(B155="","",'FORM. DE INSPEÇÃO'!N162)</f>
        <v/>
      </c>
      <c r="L155" s="155" t="str">
        <f>IF(B155="","",'FORM. DE INSPEÇÃO'!P162)</f>
        <v/>
      </c>
      <c r="M155" s="156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55" t="str">
        <f>IF(B156="","",'FORM. DE INSPEÇÃO'!R163)</f>
        <v/>
      </c>
      <c r="I156" s="155" t="str">
        <f>IF(B156="","",'FORM. DE INSPEÇÃO'!A163)</f>
        <v/>
      </c>
      <c r="J156" s="155" t="str">
        <f>IF(B156="","",'FORM. DE INSPEÇÃO'!J163:K163)</f>
        <v/>
      </c>
      <c r="K156" s="155" t="str">
        <f>IF(B156="","",'FORM. DE INSPEÇÃO'!N163)</f>
        <v/>
      </c>
      <c r="L156" s="155" t="str">
        <f>IF(B156="","",'FORM. DE INSPEÇÃO'!P163)</f>
        <v/>
      </c>
      <c r="M156" s="156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55" t="str">
        <f>IF(B157="","",'FORM. DE INSPEÇÃO'!R164)</f>
        <v/>
      </c>
      <c r="I157" s="155" t="str">
        <f>IF(B157="","",'FORM. DE INSPEÇÃO'!A164)</f>
        <v/>
      </c>
      <c r="J157" s="155" t="str">
        <f>IF(B157="","",'FORM. DE INSPEÇÃO'!J164:K164)</f>
        <v/>
      </c>
      <c r="K157" s="155" t="str">
        <f>IF(B157="","",'FORM. DE INSPEÇÃO'!N164)</f>
        <v/>
      </c>
      <c r="L157" s="155" t="str">
        <f>IF(B157="","",'FORM. DE INSPEÇÃO'!P164)</f>
        <v/>
      </c>
      <c r="M157" s="156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55" t="str">
        <f>IF(B158="","",'FORM. DE INSPEÇÃO'!R165)</f>
        <v/>
      </c>
      <c r="I158" s="155" t="str">
        <f>IF(B158="","",'FORM. DE INSPEÇÃO'!A165)</f>
        <v/>
      </c>
      <c r="J158" s="155" t="str">
        <f>IF(B158="","",'FORM. DE INSPEÇÃO'!J165:K165)</f>
        <v/>
      </c>
      <c r="K158" s="155" t="str">
        <f>IF(B158="","",'FORM. DE INSPEÇÃO'!N165)</f>
        <v/>
      </c>
      <c r="L158" s="155" t="str">
        <f>IF(B158="","",'FORM. DE INSPEÇÃO'!P165)</f>
        <v/>
      </c>
      <c r="M158" s="156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55" t="str">
        <f>IF(B159="","",'FORM. DE INSPEÇÃO'!R166)</f>
        <v/>
      </c>
      <c r="I159" s="155" t="str">
        <f>IF(B159="","",'FORM. DE INSPEÇÃO'!A166)</f>
        <v/>
      </c>
      <c r="J159" s="155" t="str">
        <f>IF(B159="","",'FORM. DE INSPEÇÃO'!J166:K166)</f>
        <v/>
      </c>
      <c r="K159" s="155" t="str">
        <f>IF(B159="","",'FORM. DE INSPEÇÃO'!N166)</f>
        <v/>
      </c>
      <c r="L159" s="155" t="str">
        <f>IF(B159="","",'FORM. DE INSPEÇÃO'!P166)</f>
        <v/>
      </c>
      <c r="M159" s="156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55" t="str">
        <f>IF(B160="","",'FORM. DE INSPEÇÃO'!R167)</f>
        <v/>
      </c>
      <c r="I160" s="155" t="str">
        <f>IF(B160="","",'FORM. DE INSPEÇÃO'!A167)</f>
        <v/>
      </c>
      <c r="J160" s="155" t="str">
        <f>IF(B160="","",'FORM. DE INSPEÇÃO'!J167:K167)</f>
        <v/>
      </c>
      <c r="K160" s="155" t="str">
        <f>IF(B160="","",'FORM. DE INSPEÇÃO'!N167)</f>
        <v/>
      </c>
      <c r="L160" s="155" t="str">
        <f>IF(B160="","",'FORM. DE INSPEÇÃO'!P167)</f>
        <v/>
      </c>
      <c r="M160" s="156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55" t="str">
        <f>IF(B161="","",'FORM. DE INSPEÇÃO'!R168)</f>
        <v/>
      </c>
      <c r="I161" s="155" t="str">
        <f>IF(B161="","",'FORM. DE INSPEÇÃO'!A168)</f>
        <v/>
      </c>
      <c r="J161" s="155" t="str">
        <f>IF(B161="","",'FORM. DE INSPEÇÃO'!J168:K168)</f>
        <v/>
      </c>
      <c r="K161" s="155" t="str">
        <f>IF(B161="","",'FORM. DE INSPEÇÃO'!N168)</f>
        <v/>
      </c>
      <c r="L161" s="155" t="str">
        <f>IF(B161="","",'FORM. DE INSPEÇÃO'!P168)</f>
        <v/>
      </c>
      <c r="M161" s="156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55" t="str">
        <f>IF(B162="","",'FORM. DE INSPEÇÃO'!R169)</f>
        <v/>
      </c>
      <c r="I162" s="155" t="str">
        <f>IF(B162="","",'FORM. DE INSPEÇÃO'!A169)</f>
        <v/>
      </c>
      <c r="J162" s="155" t="str">
        <f>IF(B162="","",'FORM. DE INSPEÇÃO'!J169:K169)</f>
        <v/>
      </c>
      <c r="K162" s="155" t="str">
        <f>IF(B162="","",'FORM. DE INSPEÇÃO'!N169)</f>
        <v/>
      </c>
      <c r="L162" s="155" t="str">
        <f>IF(B162="","",'FORM. DE INSPEÇÃO'!P169)</f>
        <v/>
      </c>
      <c r="M162" s="156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55" t="str">
        <f>IF(B163="","",'FORM. DE INSPEÇÃO'!R170)</f>
        <v/>
      </c>
      <c r="I163" s="155" t="str">
        <f>IF(B163="","",'FORM. DE INSPEÇÃO'!A170)</f>
        <v/>
      </c>
      <c r="J163" s="155" t="str">
        <f>IF(B163="","",'FORM. DE INSPEÇÃO'!J170:K170)</f>
        <v/>
      </c>
      <c r="K163" s="155" t="str">
        <f>IF(B163="","",'FORM. DE INSPEÇÃO'!N170)</f>
        <v/>
      </c>
      <c r="L163" s="155" t="str">
        <f>IF(B163="","",'FORM. DE INSPEÇÃO'!P170)</f>
        <v/>
      </c>
      <c r="M163" s="156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55" t="str">
        <f>IF(B164="","",'FORM. DE INSPEÇÃO'!R171)</f>
        <v/>
      </c>
      <c r="I164" s="155" t="str">
        <f>IF(B164="","",'FORM. DE INSPEÇÃO'!A171)</f>
        <v/>
      </c>
      <c r="J164" s="155" t="str">
        <f>IF(B164="","",'FORM. DE INSPEÇÃO'!J171:K171)</f>
        <v/>
      </c>
      <c r="K164" s="155" t="str">
        <f>IF(B164="","",'FORM. DE INSPEÇÃO'!N171)</f>
        <v/>
      </c>
      <c r="L164" s="155" t="str">
        <f>IF(B164="","",'FORM. DE INSPEÇÃO'!P171)</f>
        <v/>
      </c>
      <c r="M164" s="156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55" t="str">
        <f>IF(B165="","",'FORM. DE INSPEÇÃO'!R172)</f>
        <v/>
      </c>
      <c r="I165" s="155" t="str">
        <f>IF(B165="","",'FORM. DE INSPEÇÃO'!A172)</f>
        <v/>
      </c>
      <c r="J165" s="155" t="str">
        <f>IF(B165="","",'FORM. DE INSPEÇÃO'!J172:K172)</f>
        <v/>
      </c>
      <c r="K165" s="155" t="str">
        <f>IF(B165="","",'FORM. DE INSPEÇÃO'!N172)</f>
        <v/>
      </c>
      <c r="L165" s="155" t="str">
        <f>IF(B165="","",'FORM. DE INSPEÇÃO'!P172)</f>
        <v/>
      </c>
      <c r="M165" s="156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55" t="str">
        <f>IF(B166="","",'FORM. DE INSPEÇÃO'!R173)</f>
        <v/>
      </c>
      <c r="I166" s="155" t="str">
        <f>IF(B166="","",'FORM. DE INSPEÇÃO'!A173)</f>
        <v/>
      </c>
      <c r="J166" s="155" t="str">
        <f>IF(B166="","",'FORM. DE INSPEÇÃO'!J173:K173)</f>
        <v/>
      </c>
      <c r="K166" s="155" t="str">
        <f>IF(B166="","",'FORM. DE INSPEÇÃO'!N173)</f>
        <v/>
      </c>
      <c r="L166" s="155" t="str">
        <f>IF(B166="","",'FORM. DE INSPEÇÃO'!P173)</f>
        <v/>
      </c>
      <c r="M166" s="156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55" t="str">
        <f>IF(B167="","",'FORM. DE INSPEÇÃO'!R174)</f>
        <v/>
      </c>
      <c r="I167" s="155" t="str">
        <f>IF(B167="","",'FORM. DE INSPEÇÃO'!A174)</f>
        <v/>
      </c>
      <c r="J167" s="155" t="str">
        <f>IF(B167="","",'FORM. DE INSPEÇÃO'!J174:K174)</f>
        <v/>
      </c>
      <c r="K167" s="155" t="str">
        <f>IF(B167="","",'FORM. DE INSPEÇÃO'!N174)</f>
        <v/>
      </c>
      <c r="L167" s="155" t="str">
        <f>IF(B167="","",'FORM. DE INSPEÇÃO'!P174)</f>
        <v/>
      </c>
      <c r="M167" s="156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55" t="str">
        <f>IF(B168="","",'FORM. DE INSPEÇÃO'!R175)</f>
        <v/>
      </c>
      <c r="I168" s="155" t="str">
        <f>IF(B168="","",'FORM. DE INSPEÇÃO'!A175)</f>
        <v/>
      </c>
      <c r="J168" s="155" t="str">
        <f>IF(B168="","",'FORM. DE INSPEÇÃO'!J175:K175)</f>
        <v/>
      </c>
      <c r="K168" s="155" t="str">
        <f>IF(B168="","",'FORM. DE INSPEÇÃO'!N175)</f>
        <v/>
      </c>
      <c r="L168" s="155" t="str">
        <f>IF(B168="","",'FORM. DE INSPEÇÃO'!P175)</f>
        <v/>
      </c>
      <c r="M168" s="156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55" t="str">
        <f>IF(B169="","",'FORM. DE INSPEÇÃO'!R176)</f>
        <v/>
      </c>
      <c r="I169" s="155" t="str">
        <f>IF(B169="","",'FORM. DE INSPEÇÃO'!A176)</f>
        <v/>
      </c>
      <c r="J169" s="155" t="str">
        <f>IF(B169="","",'FORM. DE INSPEÇÃO'!J176:K176)</f>
        <v/>
      </c>
      <c r="K169" s="155" t="str">
        <f>IF(B169="","",'FORM. DE INSPEÇÃO'!N176)</f>
        <v/>
      </c>
      <c r="L169" s="155" t="str">
        <f>IF(B169="","",'FORM. DE INSPEÇÃO'!P176)</f>
        <v/>
      </c>
      <c r="M169" s="156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55" t="str">
        <f>IF(B170="","",'FORM. DE INSPEÇÃO'!R177)</f>
        <v/>
      </c>
      <c r="I170" s="155" t="str">
        <f>IF(B170="","",'FORM. DE INSPEÇÃO'!A177)</f>
        <v/>
      </c>
      <c r="J170" s="155" t="str">
        <f>IF(B170="","",'FORM. DE INSPEÇÃO'!J177:K177)</f>
        <v/>
      </c>
      <c r="K170" s="155" t="str">
        <f>IF(B170="","",'FORM. DE INSPEÇÃO'!N177)</f>
        <v/>
      </c>
      <c r="L170" s="155" t="str">
        <f>IF(B170="","",'FORM. DE INSPEÇÃO'!P177)</f>
        <v/>
      </c>
      <c r="M170" s="156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55" t="str">
        <f>IF(B171="","",'FORM. DE INSPEÇÃO'!R178)</f>
        <v/>
      </c>
      <c r="I171" s="155" t="str">
        <f>IF(B171="","",'FORM. DE INSPEÇÃO'!A178)</f>
        <v/>
      </c>
      <c r="J171" s="155" t="str">
        <f>IF(B171="","",'FORM. DE INSPEÇÃO'!J178:K178)</f>
        <v/>
      </c>
      <c r="K171" s="155" t="str">
        <f>IF(B171="","",'FORM. DE INSPEÇÃO'!N178)</f>
        <v/>
      </c>
      <c r="L171" s="155" t="str">
        <f>IF(B171="","",'FORM. DE INSPEÇÃO'!P178)</f>
        <v/>
      </c>
      <c r="M171" s="156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55" t="str">
        <f>IF(B172="","",'FORM. DE INSPEÇÃO'!R179)</f>
        <v/>
      </c>
      <c r="I172" s="155" t="str">
        <f>IF(B172="","",'FORM. DE INSPEÇÃO'!A179)</f>
        <v/>
      </c>
      <c r="J172" s="155" t="str">
        <f>IF(B172="","",'FORM. DE INSPEÇÃO'!J179:K179)</f>
        <v/>
      </c>
      <c r="K172" s="155" t="str">
        <f>IF(B172="","",'FORM. DE INSPEÇÃO'!N179)</f>
        <v/>
      </c>
      <c r="L172" s="155" t="str">
        <f>IF(B172="","",'FORM. DE INSPEÇÃO'!P179)</f>
        <v/>
      </c>
      <c r="M172" s="156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55" t="str">
        <f>IF(B173="","",'FORM. DE INSPEÇÃO'!R180)</f>
        <v/>
      </c>
      <c r="I173" s="155" t="str">
        <f>IF(B173="","",'FORM. DE INSPEÇÃO'!A180)</f>
        <v/>
      </c>
      <c r="J173" s="155" t="str">
        <f>IF(B173="","",'FORM. DE INSPEÇÃO'!J180:K180)</f>
        <v/>
      </c>
      <c r="K173" s="155" t="str">
        <f>IF(B173="","",'FORM. DE INSPEÇÃO'!N180)</f>
        <v/>
      </c>
      <c r="L173" s="155" t="str">
        <f>IF(B173="","",'FORM. DE INSPEÇÃO'!P180)</f>
        <v/>
      </c>
      <c r="M173" s="156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55" t="str">
        <f>IF(B174="","",'FORM. DE INSPEÇÃO'!R181)</f>
        <v/>
      </c>
      <c r="I174" s="155" t="str">
        <f>IF(B174="","",'FORM. DE INSPEÇÃO'!A181)</f>
        <v/>
      </c>
      <c r="J174" s="155" t="str">
        <f>IF(B174="","",'FORM. DE INSPEÇÃO'!J181:K181)</f>
        <v/>
      </c>
      <c r="K174" s="155" t="str">
        <f>IF(B174="","",'FORM. DE INSPEÇÃO'!N181)</f>
        <v/>
      </c>
      <c r="L174" s="155" t="str">
        <f>IF(B174="","",'FORM. DE INSPEÇÃO'!P181)</f>
        <v/>
      </c>
      <c r="M174" s="156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55" t="str">
        <f>IF(B175="","",'FORM. DE INSPEÇÃO'!R182)</f>
        <v/>
      </c>
      <c r="I175" s="155" t="str">
        <f>IF(B175="","",'FORM. DE INSPEÇÃO'!A182)</f>
        <v/>
      </c>
      <c r="J175" s="155" t="str">
        <f>IF(B175="","",'FORM. DE INSPEÇÃO'!J182:K182)</f>
        <v/>
      </c>
      <c r="K175" s="155" t="str">
        <f>IF(B175="","",'FORM. DE INSPEÇÃO'!N182)</f>
        <v/>
      </c>
      <c r="L175" s="155" t="str">
        <f>IF(B175="","",'FORM. DE INSPEÇÃO'!P182)</f>
        <v/>
      </c>
      <c r="M175" s="156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55" t="str">
        <f>IF(B176="","",'FORM. DE INSPEÇÃO'!R183)</f>
        <v/>
      </c>
      <c r="I176" s="155" t="str">
        <f>IF(B176="","",'FORM. DE INSPEÇÃO'!A183)</f>
        <v/>
      </c>
      <c r="J176" s="155" t="str">
        <f>IF(B176="","",'FORM. DE INSPEÇÃO'!J183:K183)</f>
        <v/>
      </c>
      <c r="K176" s="155" t="str">
        <f>IF(B176="","",'FORM. DE INSPEÇÃO'!N183)</f>
        <v/>
      </c>
      <c r="L176" s="155" t="str">
        <f>IF(B176="","",'FORM. DE INSPEÇÃO'!P183)</f>
        <v/>
      </c>
      <c r="M176" s="156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55" t="str">
        <f>IF(B177="","",'FORM. DE INSPEÇÃO'!R184)</f>
        <v/>
      </c>
      <c r="I177" s="155" t="str">
        <f>IF(B177="","",'FORM. DE INSPEÇÃO'!A184)</f>
        <v/>
      </c>
      <c r="J177" s="155" t="str">
        <f>IF(B177="","",'FORM. DE INSPEÇÃO'!J184:K184)</f>
        <v/>
      </c>
      <c r="K177" s="155" t="str">
        <f>IF(B177="","",'FORM. DE INSPEÇÃO'!N184)</f>
        <v/>
      </c>
      <c r="L177" s="155" t="str">
        <f>IF(B177="","",'FORM. DE INSPEÇÃO'!P184)</f>
        <v/>
      </c>
      <c r="M177" s="156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55" t="str">
        <f>IF(B178="","",'FORM. DE INSPEÇÃO'!R185)</f>
        <v/>
      </c>
      <c r="I178" s="155" t="str">
        <f>IF(B178="","",'FORM. DE INSPEÇÃO'!A185)</f>
        <v/>
      </c>
      <c r="J178" s="155" t="str">
        <f>IF(B178="","",'FORM. DE INSPEÇÃO'!J185:K185)</f>
        <v/>
      </c>
      <c r="K178" s="155" t="str">
        <f>IF(B178="","",'FORM. DE INSPEÇÃO'!N185)</f>
        <v/>
      </c>
      <c r="L178" s="155" t="str">
        <f>IF(B178="","",'FORM. DE INSPEÇÃO'!P185)</f>
        <v/>
      </c>
      <c r="M178" s="156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55" t="str">
        <f>IF(B179="","",'FORM. DE INSPEÇÃO'!R186)</f>
        <v/>
      </c>
      <c r="I179" s="155" t="str">
        <f>IF(B179="","",'FORM. DE INSPEÇÃO'!A186)</f>
        <v/>
      </c>
      <c r="J179" s="155" t="str">
        <f>IF(B179="","",'FORM. DE INSPEÇÃO'!J186:K186)</f>
        <v/>
      </c>
      <c r="K179" s="155" t="str">
        <f>IF(B179="","",'FORM. DE INSPEÇÃO'!N186)</f>
        <v/>
      </c>
      <c r="L179" s="155" t="str">
        <f>IF(B179="","",'FORM. DE INSPEÇÃO'!P186)</f>
        <v/>
      </c>
      <c r="M179" s="156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55" t="str">
        <f>IF(B180="","",'FORM. DE INSPEÇÃO'!R187)</f>
        <v/>
      </c>
      <c r="I180" s="155" t="str">
        <f>IF(B180="","",'FORM. DE INSPEÇÃO'!A187)</f>
        <v/>
      </c>
      <c r="J180" s="155" t="str">
        <f>IF(B180="","",'FORM. DE INSPEÇÃO'!J187:K187)</f>
        <v/>
      </c>
      <c r="K180" s="155" t="str">
        <f>IF(B180="","",'FORM. DE INSPEÇÃO'!N187)</f>
        <v/>
      </c>
      <c r="L180" s="155" t="str">
        <f>IF(B180="","",'FORM. DE INSPEÇÃO'!P187)</f>
        <v/>
      </c>
      <c r="M180" s="156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55" t="str">
        <f>IF(B181="","",'FORM. DE INSPEÇÃO'!R188)</f>
        <v/>
      </c>
      <c r="I181" s="155" t="str">
        <f>IF(B181="","",'FORM. DE INSPEÇÃO'!A188)</f>
        <v/>
      </c>
      <c r="J181" s="155" t="str">
        <f>IF(B181="","",'FORM. DE INSPEÇÃO'!J188:K188)</f>
        <v/>
      </c>
      <c r="K181" s="155" t="str">
        <f>IF(B181="","",'FORM. DE INSPEÇÃO'!N188)</f>
        <v/>
      </c>
      <c r="L181" s="155" t="str">
        <f>IF(B181="","",'FORM. DE INSPEÇÃO'!P188)</f>
        <v/>
      </c>
      <c r="M181" s="156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55" t="str">
        <f>IF(B182="","",'FORM. DE INSPEÇÃO'!R189)</f>
        <v/>
      </c>
      <c r="I182" s="155" t="str">
        <f>IF(B182="","",'FORM. DE INSPEÇÃO'!A189)</f>
        <v/>
      </c>
      <c r="J182" s="155" t="str">
        <f>IF(B182="","",'FORM. DE INSPEÇÃO'!J189:K189)</f>
        <v/>
      </c>
      <c r="K182" s="155" t="str">
        <f>IF(B182="","",'FORM. DE INSPEÇÃO'!N189)</f>
        <v/>
      </c>
      <c r="L182" s="155" t="str">
        <f>IF(B182="","",'FORM. DE INSPEÇÃO'!P189)</f>
        <v/>
      </c>
      <c r="M182" s="156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55" t="str">
        <f>IF(B183="","",'FORM. DE INSPEÇÃO'!R190)</f>
        <v/>
      </c>
      <c r="I183" s="155" t="str">
        <f>IF(B183="","",'FORM. DE INSPEÇÃO'!A190)</f>
        <v/>
      </c>
      <c r="J183" s="155" t="str">
        <f>IF(B183="","",'FORM. DE INSPEÇÃO'!J190:K190)</f>
        <v/>
      </c>
      <c r="K183" s="155" t="str">
        <f>IF(B183="","",'FORM. DE INSPEÇÃO'!N190)</f>
        <v/>
      </c>
      <c r="L183" s="155" t="str">
        <f>IF(B183="","",'FORM. DE INSPEÇÃO'!P190)</f>
        <v/>
      </c>
      <c r="M183" s="156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55" t="str">
        <f>IF(B184="","",'FORM. DE INSPEÇÃO'!R191)</f>
        <v/>
      </c>
      <c r="I184" s="155" t="str">
        <f>IF(B184="","",'FORM. DE INSPEÇÃO'!A191)</f>
        <v/>
      </c>
      <c r="J184" s="155" t="str">
        <f>IF(B184="","",'FORM. DE INSPEÇÃO'!J191:K191)</f>
        <v/>
      </c>
      <c r="K184" s="155" t="str">
        <f>IF(B184="","",'FORM. DE INSPEÇÃO'!N191)</f>
        <v/>
      </c>
      <c r="L184" s="155" t="str">
        <f>IF(B184="","",'FORM. DE INSPEÇÃO'!P191)</f>
        <v/>
      </c>
      <c r="M184" s="156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55" t="str">
        <f>IF(B185="","",'FORM. DE INSPEÇÃO'!R192)</f>
        <v/>
      </c>
      <c r="I185" s="155" t="str">
        <f>IF(B185="","",'FORM. DE INSPEÇÃO'!A192)</f>
        <v/>
      </c>
      <c r="J185" s="155" t="str">
        <f>IF(B185="","",'FORM. DE INSPEÇÃO'!J192:K192)</f>
        <v/>
      </c>
      <c r="K185" s="155" t="str">
        <f>IF(B185="","",'FORM. DE INSPEÇÃO'!N192)</f>
        <v/>
      </c>
      <c r="L185" s="155" t="str">
        <f>IF(B185="","",'FORM. DE INSPEÇÃO'!P192)</f>
        <v/>
      </c>
      <c r="M185" s="156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55" t="str">
        <f>IF(B186="","",'FORM. DE INSPEÇÃO'!R193)</f>
        <v/>
      </c>
      <c r="I186" s="155" t="str">
        <f>IF(B186="","",'FORM. DE INSPEÇÃO'!A193)</f>
        <v/>
      </c>
      <c r="J186" s="155" t="str">
        <f>IF(B186="","",'FORM. DE INSPEÇÃO'!J193:K193)</f>
        <v/>
      </c>
      <c r="K186" s="155" t="str">
        <f>IF(B186="","",'FORM. DE INSPEÇÃO'!N193)</f>
        <v/>
      </c>
      <c r="L186" s="155" t="str">
        <f>IF(B186="","",'FORM. DE INSPEÇÃO'!P193)</f>
        <v/>
      </c>
      <c r="M186" s="156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55" t="str">
        <f>IF(B187="","",'FORM. DE INSPEÇÃO'!R194)</f>
        <v/>
      </c>
      <c r="I187" s="155" t="str">
        <f>IF(B187="","",'FORM. DE INSPEÇÃO'!A194)</f>
        <v/>
      </c>
      <c r="J187" s="155" t="str">
        <f>IF(B187="","",'FORM. DE INSPEÇÃO'!J194:K194)</f>
        <v/>
      </c>
      <c r="K187" s="155" t="str">
        <f>IF(B187="","",'FORM. DE INSPEÇÃO'!N194)</f>
        <v/>
      </c>
      <c r="L187" s="155" t="str">
        <f>IF(B187="","",'FORM. DE INSPEÇÃO'!P194)</f>
        <v/>
      </c>
      <c r="M187" s="156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55" t="str">
        <f>IF(B188="","",'FORM. DE INSPEÇÃO'!R195)</f>
        <v/>
      </c>
      <c r="I188" s="155" t="str">
        <f>IF(B188="","",'FORM. DE INSPEÇÃO'!A195)</f>
        <v/>
      </c>
      <c r="J188" s="155" t="str">
        <f>IF(B188="","",'FORM. DE INSPEÇÃO'!J195:K195)</f>
        <v/>
      </c>
      <c r="K188" s="155" t="str">
        <f>IF(B188="","",'FORM. DE INSPEÇÃO'!N195)</f>
        <v/>
      </c>
      <c r="L188" s="155" t="str">
        <f>IF(B188="","",'FORM. DE INSPEÇÃO'!P195)</f>
        <v/>
      </c>
      <c r="M188" s="156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55" t="str">
        <f>IF(B189="","",'FORM. DE INSPEÇÃO'!R196)</f>
        <v/>
      </c>
      <c r="I189" s="155" t="str">
        <f>IF(B189="","",'FORM. DE INSPEÇÃO'!A196)</f>
        <v/>
      </c>
      <c r="J189" s="155" t="str">
        <f>IF(B189="","",'FORM. DE INSPEÇÃO'!J196:K196)</f>
        <v/>
      </c>
      <c r="K189" s="155" t="str">
        <f>IF(B189="","",'FORM. DE INSPEÇÃO'!N196)</f>
        <v/>
      </c>
      <c r="L189" s="155" t="str">
        <f>IF(B189="","",'FORM. DE INSPEÇÃO'!P196)</f>
        <v/>
      </c>
      <c r="M189" s="156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55" t="str">
        <f>IF(B190="","",'FORM. DE INSPEÇÃO'!R197)</f>
        <v/>
      </c>
      <c r="I190" s="155" t="str">
        <f>IF(B190="","",'FORM. DE INSPEÇÃO'!A197)</f>
        <v/>
      </c>
      <c r="J190" s="155" t="str">
        <f>IF(B190="","",'FORM. DE INSPEÇÃO'!J197:K197)</f>
        <v/>
      </c>
      <c r="K190" s="155" t="str">
        <f>IF(B190="","",'FORM. DE INSPEÇÃO'!N197)</f>
        <v/>
      </c>
      <c r="L190" s="155" t="str">
        <f>IF(B190="","",'FORM. DE INSPEÇÃO'!P197)</f>
        <v/>
      </c>
      <c r="M190" s="156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si="6"/>
        <v/>
      </c>
      <c r="C191" s="21" t="str">
        <f t="shared" si="7"/>
        <v/>
      </c>
      <c r="D191" s="21" t="str">
        <f t="shared" si="8"/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55" t="str">
        <f>IF(B191="","",'FORM. DE INSPEÇÃO'!R198)</f>
        <v/>
      </c>
      <c r="I191" s="155" t="str">
        <f>IF(B191="","",'FORM. DE INSPEÇÃO'!A198)</f>
        <v/>
      </c>
      <c r="J191" s="155" t="str">
        <f>IF(B191="","",'FORM. DE INSPEÇÃO'!J198:K198)</f>
        <v/>
      </c>
      <c r="K191" s="155" t="str">
        <f>IF(B191="","",'FORM. DE INSPEÇÃO'!N198)</f>
        <v/>
      </c>
      <c r="L191" s="155" t="str">
        <f>IF(B191="","",'FORM. DE INSPEÇÃO'!P198)</f>
        <v/>
      </c>
      <c r="M191" s="156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6"/>
        <v/>
      </c>
      <c r="C192" s="21" t="str">
        <f t="shared" si="7"/>
        <v/>
      </c>
      <c r="D192" s="21" t="str">
        <f t="shared" si="8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55" t="str">
        <f>IF(B192="","",'FORM. DE INSPEÇÃO'!R199)</f>
        <v/>
      </c>
      <c r="I192" s="155" t="str">
        <f>IF(B192="","",'FORM. DE INSPEÇÃO'!A199)</f>
        <v/>
      </c>
      <c r="J192" s="155" t="str">
        <f>IF(B192="","",'FORM. DE INSPEÇÃO'!J199:K199)</f>
        <v/>
      </c>
      <c r="K192" s="155" t="str">
        <f>IF(B192="","",'FORM. DE INSPEÇÃO'!N199)</f>
        <v/>
      </c>
      <c r="L192" s="155" t="str">
        <f>IF(B192="","",'FORM. DE INSPEÇÃO'!P199)</f>
        <v/>
      </c>
      <c r="M192" s="156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6"/>
        <v/>
      </c>
      <c r="C193" s="21" t="str">
        <f t="shared" si="7"/>
        <v/>
      </c>
      <c r="D193" s="21" t="str">
        <f t="shared" si="8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55" t="str">
        <f>IF(B193="","",'FORM. DE INSPEÇÃO'!R200)</f>
        <v/>
      </c>
      <c r="I193" s="155" t="str">
        <f>IF(B193="","",'FORM. DE INSPEÇÃO'!A200)</f>
        <v/>
      </c>
      <c r="J193" s="155" t="str">
        <f>IF(B193="","",'FORM. DE INSPEÇÃO'!J200:K200)</f>
        <v/>
      </c>
      <c r="K193" s="155" t="str">
        <f>IF(B193="","",'FORM. DE INSPEÇÃO'!N200)</f>
        <v/>
      </c>
      <c r="L193" s="155" t="str">
        <f>IF(B193="","",'FORM. DE INSPEÇÃO'!P200)</f>
        <v/>
      </c>
      <c r="M193" s="156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ref="B194:B257" si="9">IF(E194="","","LT")</f>
        <v/>
      </c>
      <c r="C194" s="21" t="str">
        <f t="shared" ref="C194:C257" si="10">IF(E194="","",LEFT(E194,2))</f>
        <v/>
      </c>
      <c r="D194" s="21" t="str">
        <f t="shared" ref="D194:D257" si="11">B194&amp;C194</f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55" t="str">
        <f>IF(B194="","",'FORM. DE INSPEÇÃO'!R201)</f>
        <v/>
      </c>
      <c r="I194" s="155" t="str">
        <f>IF(B194="","",'FORM. DE INSPEÇÃO'!A201)</f>
        <v/>
      </c>
      <c r="J194" s="155" t="str">
        <f>IF(B194="","",'FORM. DE INSPEÇÃO'!J201:K201)</f>
        <v/>
      </c>
      <c r="K194" s="155" t="str">
        <f>IF(B194="","",'FORM. DE INSPEÇÃO'!N201)</f>
        <v/>
      </c>
      <c r="L194" s="155" t="str">
        <f>IF(B194="","",'FORM. DE INSPEÇÃO'!P201)</f>
        <v/>
      </c>
      <c r="M194" s="156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55" t="str">
        <f>IF(B195="","",'FORM. DE INSPEÇÃO'!R202)</f>
        <v/>
      </c>
      <c r="I195" s="155" t="str">
        <f>IF(B195="","",'FORM. DE INSPEÇÃO'!A202)</f>
        <v/>
      </c>
      <c r="J195" s="155" t="str">
        <f>IF(B195="","",'FORM. DE INSPEÇÃO'!J202:K202)</f>
        <v/>
      </c>
      <c r="K195" s="155" t="str">
        <f>IF(B195="","",'FORM. DE INSPEÇÃO'!N202)</f>
        <v/>
      </c>
      <c r="L195" s="155" t="str">
        <f>IF(B195="","",'FORM. DE INSPEÇÃO'!P202)</f>
        <v/>
      </c>
      <c r="M195" s="156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55" t="str">
        <f>IF(B196="","",'FORM. DE INSPEÇÃO'!R203)</f>
        <v/>
      </c>
      <c r="I196" s="155" t="str">
        <f>IF(B196="","",'FORM. DE INSPEÇÃO'!A203)</f>
        <v/>
      </c>
      <c r="J196" s="155" t="str">
        <f>IF(B196="","",'FORM. DE INSPEÇÃO'!J203:K203)</f>
        <v/>
      </c>
      <c r="K196" s="155" t="str">
        <f>IF(B196="","",'FORM. DE INSPEÇÃO'!N203)</f>
        <v/>
      </c>
      <c r="L196" s="155" t="str">
        <f>IF(B196="","",'FORM. DE INSPEÇÃO'!P203)</f>
        <v/>
      </c>
      <c r="M196" s="156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55" t="str">
        <f>IF(B197="","",'FORM. DE INSPEÇÃO'!R204)</f>
        <v/>
      </c>
      <c r="I197" s="155" t="str">
        <f>IF(B197="","",'FORM. DE INSPEÇÃO'!A204)</f>
        <v/>
      </c>
      <c r="J197" s="155" t="str">
        <f>IF(B197="","",'FORM. DE INSPEÇÃO'!J204:K204)</f>
        <v/>
      </c>
      <c r="K197" s="155" t="str">
        <f>IF(B197="","",'FORM. DE INSPEÇÃO'!N204)</f>
        <v/>
      </c>
      <c r="L197" s="155" t="str">
        <f>IF(B197="","",'FORM. DE INSPEÇÃO'!P204)</f>
        <v/>
      </c>
      <c r="M197" s="156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55" t="str">
        <f>IF(B198="","",'FORM. DE INSPEÇÃO'!R205)</f>
        <v/>
      </c>
      <c r="I198" s="155" t="str">
        <f>IF(B198="","",'FORM. DE INSPEÇÃO'!A205)</f>
        <v/>
      </c>
      <c r="J198" s="155" t="str">
        <f>IF(B198="","",'FORM. DE INSPEÇÃO'!J205:K205)</f>
        <v/>
      </c>
      <c r="K198" s="155" t="str">
        <f>IF(B198="","",'FORM. DE INSPEÇÃO'!N205)</f>
        <v/>
      </c>
      <c r="L198" s="155" t="str">
        <f>IF(B198="","",'FORM. DE INSPEÇÃO'!P205)</f>
        <v/>
      </c>
      <c r="M198" s="156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55" t="str">
        <f>IF(B199="","",'FORM. DE INSPEÇÃO'!R206)</f>
        <v/>
      </c>
      <c r="I199" s="155" t="str">
        <f>IF(B199="","",'FORM. DE INSPEÇÃO'!A206)</f>
        <v/>
      </c>
      <c r="J199" s="155" t="str">
        <f>IF(B199="","",'FORM. DE INSPEÇÃO'!J206:K206)</f>
        <v/>
      </c>
      <c r="K199" s="155" t="str">
        <f>IF(B199="","",'FORM. DE INSPEÇÃO'!N206)</f>
        <v/>
      </c>
      <c r="L199" s="155" t="str">
        <f>IF(B199="","",'FORM. DE INSPEÇÃO'!P206)</f>
        <v/>
      </c>
      <c r="M199" s="156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55" t="str">
        <f>IF(B200="","",'FORM. DE INSPEÇÃO'!R207)</f>
        <v/>
      </c>
      <c r="I200" s="155" t="str">
        <f>IF(B200="","",'FORM. DE INSPEÇÃO'!A207)</f>
        <v/>
      </c>
      <c r="J200" s="155" t="str">
        <f>IF(B200="","",'FORM. DE INSPEÇÃO'!J207:K207)</f>
        <v/>
      </c>
      <c r="K200" s="155" t="str">
        <f>IF(B200="","",'FORM. DE INSPEÇÃO'!N207)</f>
        <v/>
      </c>
      <c r="L200" s="155" t="str">
        <f>IF(B200="","",'FORM. DE INSPEÇÃO'!P207)</f>
        <v/>
      </c>
      <c r="M200" s="156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55" t="str">
        <f>IF(B201="","",'FORM. DE INSPEÇÃO'!R208)</f>
        <v/>
      </c>
      <c r="I201" s="155" t="str">
        <f>IF(B201="","",'FORM. DE INSPEÇÃO'!A208)</f>
        <v/>
      </c>
      <c r="J201" s="155" t="str">
        <f>IF(B201="","",'FORM. DE INSPEÇÃO'!J208:K208)</f>
        <v/>
      </c>
      <c r="K201" s="155" t="str">
        <f>IF(B201="","",'FORM. DE INSPEÇÃO'!N208)</f>
        <v/>
      </c>
      <c r="L201" s="155" t="str">
        <f>IF(B201="","",'FORM. DE INSPEÇÃO'!P208)</f>
        <v/>
      </c>
      <c r="M201" s="156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55" t="str">
        <f>IF(B202="","",'FORM. DE INSPEÇÃO'!R209)</f>
        <v/>
      </c>
      <c r="I202" s="155" t="str">
        <f>IF(B202="","",'FORM. DE INSPEÇÃO'!A209)</f>
        <v/>
      </c>
      <c r="J202" s="155" t="str">
        <f>IF(B202="","",'FORM. DE INSPEÇÃO'!J209:K209)</f>
        <v/>
      </c>
      <c r="K202" s="155" t="str">
        <f>IF(B202="","",'FORM. DE INSPEÇÃO'!N209)</f>
        <v/>
      </c>
      <c r="L202" s="155" t="str">
        <f>IF(B202="","",'FORM. DE INSPEÇÃO'!P209)</f>
        <v/>
      </c>
      <c r="M202" s="156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55" t="str">
        <f>IF(B203="","",'FORM. DE INSPEÇÃO'!R210)</f>
        <v/>
      </c>
      <c r="I203" s="155" t="str">
        <f>IF(B203="","",'FORM. DE INSPEÇÃO'!A210)</f>
        <v/>
      </c>
      <c r="J203" s="155" t="str">
        <f>IF(B203="","",'FORM. DE INSPEÇÃO'!J210:K210)</f>
        <v/>
      </c>
      <c r="K203" s="155" t="str">
        <f>IF(B203="","",'FORM. DE INSPEÇÃO'!N210)</f>
        <v/>
      </c>
      <c r="L203" s="155" t="str">
        <f>IF(B203="","",'FORM. DE INSPEÇÃO'!P210)</f>
        <v/>
      </c>
      <c r="M203" s="156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55" t="str">
        <f>IF(B204="","",'FORM. DE INSPEÇÃO'!R211)</f>
        <v/>
      </c>
      <c r="I204" s="155" t="str">
        <f>IF(B204="","",'FORM. DE INSPEÇÃO'!A211)</f>
        <v/>
      </c>
      <c r="J204" s="155" t="str">
        <f>IF(B204="","",'FORM. DE INSPEÇÃO'!J211:K211)</f>
        <v/>
      </c>
      <c r="K204" s="155" t="str">
        <f>IF(B204="","",'FORM. DE INSPEÇÃO'!N211)</f>
        <v/>
      </c>
      <c r="L204" s="155" t="str">
        <f>IF(B204="","",'FORM. DE INSPEÇÃO'!P211)</f>
        <v/>
      </c>
      <c r="M204" s="156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55" t="str">
        <f>IF(B205="","",'FORM. DE INSPEÇÃO'!R212)</f>
        <v/>
      </c>
      <c r="I205" s="155" t="str">
        <f>IF(B205="","",'FORM. DE INSPEÇÃO'!A212)</f>
        <v/>
      </c>
      <c r="J205" s="155" t="str">
        <f>IF(B205="","",'FORM. DE INSPEÇÃO'!J212:K212)</f>
        <v/>
      </c>
      <c r="K205" s="155" t="str">
        <f>IF(B205="","",'FORM. DE INSPEÇÃO'!N212)</f>
        <v/>
      </c>
      <c r="L205" s="155" t="str">
        <f>IF(B205="","",'FORM. DE INSPEÇÃO'!P212)</f>
        <v/>
      </c>
      <c r="M205" s="156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55" t="str">
        <f>IF(B206="","",'FORM. DE INSPEÇÃO'!R213)</f>
        <v/>
      </c>
      <c r="I206" s="155" t="str">
        <f>IF(B206="","",'FORM. DE INSPEÇÃO'!A213)</f>
        <v/>
      </c>
      <c r="J206" s="155" t="str">
        <f>IF(B206="","",'FORM. DE INSPEÇÃO'!J213:K213)</f>
        <v/>
      </c>
      <c r="K206" s="155" t="str">
        <f>IF(B206="","",'FORM. DE INSPEÇÃO'!N213)</f>
        <v/>
      </c>
      <c r="L206" s="155" t="str">
        <f>IF(B206="","",'FORM. DE INSPEÇÃO'!P213)</f>
        <v/>
      </c>
      <c r="M206" s="156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55" t="str">
        <f>IF(B207="","",'FORM. DE INSPEÇÃO'!R214)</f>
        <v/>
      </c>
      <c r="I207" s="155" t="str">
        <f>IF(B207="","",'FORM. DE INSPEÇÃO'!A214)</f>
        <v/>
      </c>
      <c r="J207" s="155" t="str">
        <f>IF(B207="","",'FORM. DE INSPEÇÃO'!J214:K214)</f>
        <v/>
      </c>
      <c r="K207" s="155" t="str">
        <f>IF(B207="","",'FORM. DE INSPEÇÃO'!N214)</f>
        <v/>
      </c>
      <c r="L207" s="155" t="str">
        <f>IF(B207="","",'FORM. DE INSPEÇÃO'!P214)</f>
        <v/>
      </c>
      <c r="M207" s="156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55" t="str">
        <f>IF(B208="","",'FORM. DE INSPEÇÃO'!R215)</f>
        <v/>
      </c>
      <c r="I208" s="155" t="str">
        <f>IF(B208="","",'FORM. DE INSPEÇÃO'!A215)</f>
        <v/>
      </c>
      <c r="J208" s="155" t="str">
        <f>IF(B208="","",'FORM. DE INSPEÇÃO'!J215:K215)</f>
        <v/>
      </c>
      <c r="K208" s="155" t="str">
        <f>IF(B208="","",'FORM. DE INSPEÇÃO'!N215)</f>
        <v/>
      </c>
      <c r="L208" s="155" t="str">
        <f>IF(B208="","",'FORM. DE INSPEÇÃO'!P215)</f>
        <v/>
      </c>
      <c r="M208" s="156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55" t="str">
        <f>IF(B209="","",'FORM. DE INSPEÇÃO'!R216)</f>
        <v/>
      </c>
      <c r="I209" s="155" t="str">
        <f>IF(B209="","",'FORM. DE INSPEÇÃO'!A216)</f>
        <v/>
      </c>
      <c r="J209" s="155" t="str">
        <f>IF(B209="","",'FORM. DE INSPEÇÃO'!J216:K216)</f>
        <v/>
      </c>
      <c r="K209" s="155" t="str">
        <f>IF(B209="","",'FORM. DE INSPEÇÃO'!N216)</f>
        <v/>
      </c>
      <c r="L209" s="155" t="str">
        <f>IF(B209="","",'FORM. DE INSPEÇÃO'!P216)</f>
        <v/>
      </c>
      <c r="M209" s="156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55" t="str">
        <f>IF(B210="","",'FORM. DE INSPEÇÃO'!R217)</f>
        <v/>
      </c>
      <c r="I210" s="155" t="str">
        <f>IF(B210="","",'FORM. DE INSPEÇÃO'!A217)</f>
        <v/>
      </c>
      <c r="J210" s="155" t="str">
        <f>IF(B210="","",'FORM. DE INSPEÇÃO'!J217:K217)</f>
        <v/>
      </c>
      <c r="K210" s="155" t="str">
        <f>IF(B210="","",'FORM. DE INSPEÇÃO'!N217)</f>
        <v/>
      </c>
      <c r="L210" s="155" t="str">
        <f>IF(B210="","",'FORM. DE INSPEÇÃO'!P217)</f>
        <v/>
      </c>
      <c r="M210" s="156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55" t="str">
        <f>IF(B211="","",'FORM. DE INSPEÇÃO'!R218)</f>
        <v/>
      </c>
      <c r="I211" s="155" t="str">
        <f>IF(B211="","",'FORM. DE INSPEÇÃO'!A218)</f>
        <v/>
      </c>
      <c r="J211" s="155" t="str">
        <f>IF(B211="","",'FORM. DE INSPEÇÃO'!J218:K218)</f>
        <v/>
      </c>
      <c r="K211" s="155" t="str">
        <f>IF(B211="","",'FORM. DE INSPEÇÃO'!N218)</f>
        <v/>
      </c>
      <c r="L211" s="155" t="str">
        <f>IF(B211="","",'FORM. DE INSPEÇÃO'!P218)</f>
        <v/>
      </c>
      <c r="M211" s="156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55" t="str">
        <f>IF(B212="","",'FORM. DE INSPEÇÃO'!R219)</f>
        <v/>
      </c>
      <c r="I212" s="155" t="str">
        <f>IF(B212="","",'FORM. DE INSPEÇÃO'!A219)</f>
        <v/>
      </c>
      <c r="J212" s="155" t="str">
        <f>IF(B212="","",'FORM. DE INSPEÇÃO'!J219:K219)</f>
        <v/>
      </c>
      <c r="K212" s="155" t="str">
        <f>IF(B212="","",'FORM. DE INSPEÇÃO'!N219)</f>
        <v/>
      </c>
      <c r="L212" s="155" t="str">
        <f>IF(B212="","",'FORM. DE INSPEÇÃO'!P219)</f>
        <v/>
      </c>
      <c r="M212" s="156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55" t="str">
        <f>IF(B213="","",'FORM. DE INSPEÇÃO'!R220)</f>
        <v/>
      </c>
      <c r="I213" s="155" t="str">
        <f>IF(B213="","",'FORM. DE INSPEÇÃO'!A220)</f>
        <v/>
      </c>
      <c r="J213" s="155" t="str">
        <f>IF(B213="","",'FORM. DE INSPEÇÃO'!J220:K220)</f>
        <v/>
      </c>
      <c r="K213" s="155" t="str">
        <f>IF(B213="","",'FORM. DE INSPEÇÃO'!N220)</f>
        <v/>
      </c>
      <c r="L213" s="155" t="str">
        <f>IF(B213="","",'FORM. DE INSPEÇÃO'!P220)</f>
        <v/>
      </c>
      <c r="M213" s="156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55" t="str">
        <f>IF(B214="","",'FORM. DE INSPEÇÃO'!R221)</f>
        <v/>
      </c>
      <c r="I214" s="155" t="str">
        <f>IF(B214="","",'FORM. DE INSPEÇÃO'!A221)</f>
        <v/>
      </c>
      <c r="J214" s="155" t="str">
        <f>IF(B214="","",'FORM. DE INSPEÇÃO'!J221:K221)</f>
        <v/>
      </c>
      <c r="K214" s="155" t="str">
        <f>IF(B214="","",'FORM. DE INSPEÇÃO'!N221)</f>
        <v/>
      </c>
      <c r="L214" s="155" t="str">
        <f>IF(B214="","",'FORM. DE INSPEÇÃO'!P221)</f>
        <v/>
      </c>
      <c r="M214" s="156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55" t="str">
        <f>IF(B215="","",'FORM. DE INSPEÇÃO'!R222)</f>
        <v/>
      </c>
      <c r="I215" s="155" t="str">
        <f>IF(B215="","",'FORM. DE INSPEÇÃO'!A222)</f>
        <v/>
      </c>
      <c r="J215" s="155" t="str">
        <f>IF(B215="","",'FORM. DE INSPEÇÃO'!J222:K222)</f>
        <v/>
      </c>
      <c r="K215" s="155" t="str">
        <f>IF(B215="","",'FORM. DE INSPEÇÃO'!N222)</f>
        <v/>
      </c>
      <c r="L215" s="155" t="str">
        <f>IF(B215="","",'FORM. DE INSPEÇÃO'!P222)</f>
        <v/>
      </c>
      <c r="M215" s="156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55" t="str">
        <f>IF(B216="","",'FORM. DE INSPEÇÃO'!R223)</f>
        <v/>
      </c>
      <c r="I216" s="155" t="str">
        <f>IF(B216="","",'FORM. DE INSPEÇÃO'!A223)</f>
        <v/>
      </c>
      <c r="J216" s="155" t="str">
        <f>IF(B216="","",'FORM. DE INSPEÇÃO'!J223:K223)</f>
        <v/>
      </c>
      <c r="K216" s="155" t="str">
        <f>IF(B216="","",'FORM. DE INSPEÇÃO'!N223)</f>
        <v/>
      </c>
      <c r="L216" s="155" t="str">
        <f>IF(B216="","",'FORM. DE INSPEÇÃO'!P223)</f>
        <v/>
      </c>
      <c r="M216" s="156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55" t="str">
        <f>IF(B217="","",'FORM. DE INSPEÇÃO'!R224)</f>
        <v/>
      </c>
      <c r="I217" s="155" t="str">
        <f>IF(B217="","",'FORM. DE INSPEÇÃO'!A224)</f>
        <v/>
      </c>
      <c r="J217" s="155" t="str">
        <f>IF(B217="","",'FORM. DE INSPEÇÃO'!J224:K224)</f>
        <v/>
      </c>
      <c r="K217" s="155" t="str">
        <f>IF(B217="","",'FORM. DE INSPEÇÃO'!N224)</f>
        <v/>
      </c>
      <c r="L217" s="155" t="str">
        <f>IF(B217="","",'FORM. DE INSPEÇÃO'!P224)</f>
        <v/>
      </c>
      <c r="M217" s="156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55" t="str">
        <f>IF(B218="","",'FORM. DE INSPEÇÃO'!R225)</f>
        <v/>
      </c>
      <c r="I218" s="155" t="str">
        <f>IF(B218="","",'FORM. DE INSPEÇÃO'!A225)</f>
        <v/>
      </c>
      <c r="J218" s="155" t="str">
        <f>IF(B218="","",'FORM. DE INSPEÇÃO'!J225:K225)</f>
        <v/>
      </c>
      <c r="K218" s="155" t="str">
        <f>IF(B218="","",'FORM. DE INSPEÇÃO'!N225)</f>
        <v/>
      </c>
      <c r="L218" s="155" t="str">
        <f>IF(B218="","",'FORM. DE INSPEÇÃO'!P225)</f>
        <v/>
      </c>
      <c r="M218" s="156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55" t="str">
        <f>IF(B219="","",'FORM. DE INSPEÇÃO'!R226)</f>
        <v/>
      </c>
      <c r="I219" s="155" t="str">
        <f>IF(B219="","",'FORM. DE INSPEÇÃO'!A226)</f>
        <v/>
      </c>
      <c r="J219" s="155" t="str">
        <f>IF(B219="","",'FORM. DE INSPEÇÃO'!J226:K226)</f>
        <v/>
      </c>
      <c r="K219" s="155" t="str">
        <f>IF(B219="","",'FORM. DE INSPEÇÃO'!N226)</f>
        <v/>
      </c>
      <c r="L219" s="155" t="str">
        <f>IF(B219="","",'FORM. DE INSPEÇÃO'!P226)</f>
        <v/>
      </c>
      <c r="M219" s="156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55" t="str">
        <f>IF(B220="","",'FORM. DE INSPEÇÃO'!R227)</f>
        <v/>
      </c>
      <c r="I220" s="155" t="str">
        <f>IF(B220="","",'FORM. DE INSPEÇÃO'!A227)</f>
        <v/>
      </c>
      <c r="J220" s="155" t="str">
        <f>IF(B220="","",'FORM. DE INSPEÇÃO'!J227:K227)</f>
        <v/>
      </c>
      <c r="K220" s="155" t="str">
        <f>IF(B220="","",'FORM. DE INSPEÇÃO'!N227)</f>
        <v/>
      </c>
      <c r="L220" s="155" t="str">
        <f>IF(B220="","",'FORM. DE INSPEÇÃO'!P227)</f>
        <v/>
      </c>
      <c r="M220" s="156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55" t="str">
        <f>IF(B221="","",'FORM. DE INSPEÇÃO'!R228)</f>
        <v/>
      </c>
      <c r="I221" s="155" t="str">
        <f>IF(B221="","",'FORM. DE INSPEÇÃO'!A228)</f>
        <v/>
      </c>
      <c r="J221" s="155" t="str">
        <f>IF(B221="","",'FORM. DE INSPEÇÃO'!J228:K228)</f>
        <v/>
      </c>
      <c r="K221" s="155" t="str">
        <f>IF(B221="","",'FORM. DE INSPEÇÃO'!N228)</f>
        <v/>
      </c>
      <c r="L221" s="155" t="str">
        <f>IF(B221="","",'FORM. DE INSPEÇÃO'!P228)</f>
        <v/>
      </c>
      <c r="M221" s="156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55" t="str">
        <f>IF(B222="","",'FORM. DE INSPEÇÃO'!R229)</f>
        <v/>
      </c>
      <c r="I222" s="155" t="str">
        <f>IF(B222="","",'FORM. DE INSPEÇÃO'!A229)</f>
        <v/>
      </c>
      <c r="J222" s="155" t="str">
        <f>IF(B222="","",'FORM. DE INSPEÇÃO'!J229:K229)</f>
        <v/>
      </c>
      <c r="K222" s="155" t="str">
        <f>IF(B222="","",'FORM. DE INSPEÇÃO'!N229)</f>
        <v/>
      </c>
      <c r="L222" s="155" t="str">
        <f>IF(B222="","",'FORM. DE INSPEÇÃO'!P229)</f>
        <v/>
      </c>
      <c r="M222" s="156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55" t="str">
        <f>IF(B223="","",'FORM. DE INSPEÇÃO'!R230)</f>
        <v/>
      </c>
      <c r="I223" s="155" t="str">
        <f>IF(B223="","",'FORM. DE INSPEÇÃO'!A230)</f>
        <v/>
      </c>
      <c r="J223" s="155" t="str">
        <f>IF(B223="","",'FORM. DE INSPEÇÃO'!J230:K230)</f>
        <v/>
      </c>
      <c r="K223" s="155" t="str">
        <f>IF(B223="","",'FORM. DE INSPEÇÃO'!N230)</f>
        <v/>
      </c>
      <c r="L223" s="155" t="str">
        <f>IF(B223="","",'FORM. DE INSPEÇÃO'!P230)</f>
        <v/>
      </c>
      <c r="M223" s="156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55" t="str">
        <f>IF(B224="","",'FORM. DE INSPEÇÃO'!R231)</f>
        <v/>
      </c>
      <c r="I224" s="155" t="str">
        <f>IF(B224="","",'FORM. DE INSPEÇÃO'!A231)</f>
        <v/>
      </c>
      <c r="J224" s="155" t="str">
        <f>IF(B224="","",'FORM. DE INSPEÇÃO'!J231:K231)</f>
        <v/>
      </c>
      <c r="K224" s="155" t="str">
        <f>IF(B224="","",'FORM. DE INSPEÇÃO'!N231)</f>
        <v/>
      </c>
      <c r="L224" s="155" t="str">
        <f>IF(B224="","",'FORM. DE INSPEÇÃO'!P231)</f>
        <v/>
      </c>
      <c r="M224" s="156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55" t="str">
        <f>IF(B225="","",'FORM. DE INSPEÇÃO'!R232)</f>
        <v/>
      </c>
      <c r="I225" s="155" t="str">
        <f>IF(B225="","",'FORM. DE INSPEÇÃO'!A232)</f>
        <v/>
      </c>
      <c r="J225" s="155" t="str">
        <f>IF(B225="","",'FORM. DE INSPEÇÃO'!J232:K232)</f>
        <v/>
      </c>
      <c r="K225" s="155" t="str">
        <f>IF(B225="","",'FORM. DE INSPEÇÃO'!N232)</f>
        <v/>
      </c>
      <c r="L225" s="155" t="str">
        <f>IF(B225="","",'FORM. DE INSPEÇÃO'!P232)</f>
        <v/>
      </c>
      <c r="M225" s="156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55" t="str">
        <f>IF(B226="","",'FORM. DE INSPEÇÃO'!R233)</f>
        <v/>
      </c>
      <c r="I226" s="155" t="str">
        <f>IF(B226="","",'FORM. DE INSPEÇÃO'!A233)</f>
        <v/>
      </c>
      <c r="J226" s="155" t="str">
        <f>IF(B226="","",'FORM. DE INSPEÇÃO'!J233:K233)</f>
        <v/>
      </c>
      <c r="K226" s="155" t="str">
        <f>IF(B226="","",'FORM. DE INSPEÇÃO'!N233)</f>
        <v/>
      </c>
      <c r="L226" s="155" t="str">
        <f>IF(B226="","",'FORM. DE INSPEÇÃO'!P233)</f>
        <v/>
      </c>
      <c r="M226" s="156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55" t="str">
        <f>IF(B227="","",'FORM. DE INSPEÇÃO'!R234)</f>
        <v/>
      </c>
      <c r="I227" s="155" t="str">
        <f>IF(B227="","",'FORM. DE INSPEÇÃO'!A234)</f>
        <v/>
      </c>
      <c r="J227" s="155" t="str">
        <f>IF(B227="","",'FORM. DE INSPEÇÃO'!J234:K234)</f>
        <v/>
      </c>
      <c r="K227" s="155" t="str">
        <f>IF(B227="","",'FORM. DE INSPEÇÃO'!N234)</f>
        <v/>
      </c>
      <c r="L227" s="155" t="str">
        <f>IF(B227="","",'FORM. DE INSPEÇÃO'!P234)</f>
        <v/>
      </c>
      <c r="M227" s="156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55" t="str">
        <f>IF(B228="","",'FORM. DE INSPEÇÃO'!R235)</f>
        <v/>
      </c>
      <c r="I228" s="155" t="str">
        <f>IF(B228="","",'FORM. DE INSPEÇÃO'!A235)</f>
        <v/>
      </c>
      <c r="J228" s="155" t="str">
        <f>IF(B228="","",'FORM. DE INSPEÇÃO'!J235:K235)</f>
        <v/>
      </c>
      <c r="K228" s="155" t="str">
        <f>IF(B228="","",'FORM. DE INSPEÇÃO'!N235)</f>
        <v/>
      </c>
      <c r="L228" s="155" t="str">
        <f>IF(B228="","",'FORM. DE INSPEÇÃO'!P235)</f>
        <v/>
      </c>
      <c r="M228" s="156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55" t="str">
        <f>IF(B229="","",'FORM. DE INSPEÇÃO'!R236)</f>
        <v/>
      </c>
      <c r="I229" s="155" t="str">
        <f>IF(B229="","",'FORM. DE INSPEÇÃO'!A236)</f>
        <v/>
      </c>
      <c r="J229" s="155" t="str">
        <f>IF(B229="","",'FORM. DE INSPEÇÃO'!J236:K236)</f>
        <v/>
      </c>
      <c r="K229" s="155" t="str">
        <f>IF(B229="","",'FORM. DE INSPEÇÃO'!N236)</f>
        <v/>
      </c>
      <c r="L229" s="155" t="str">
        <f>IF(B229="","",'FORM. DE INSPEÇÃO'!P236)</f>
        <v/>
      </c>
      <c r="M229" s="156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55" t="str">
        <f>IF(B230="","",'FORM. DE INSPEÇÃO'!R237)</f>
        <v/>
      </c>
      <c r="I230" s="155" t="str">
        <f>IF(B230="","",'FORM. DE INSPEÇÃO'!A237)</f>
        <v/>
      </c>
      <c r="J230" s="155" t="str">
        <f>IF(B230="","",'FORM. DE INSPEÇÃO'!J237:K237)</f>
        <v/>
      </c>
      <c r="K230" s="155" t="str">
        <f>IF(B230="","",'FORM. DE INSPEÇÃO'!N237)</f>
        <v/>
      </c>
      <c r="L230" s="155" t="str">
        <f>IF(B230="","",'FORM. DE INSPEÇÃO'!P237)</f>
        <v/>
      </c>
      <c r="M230" s="156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55" t="str">
        <f>IF(B231="","",'FORM. DE INSPEÇÃO'!R238)</f>
        <v/>
      </c>
      <c r="I231" s="155" t="str">
        <f>IF(B231="","",'FORM. DE INSPEÇÃO'!A238)</f>
        <v/>
      </c>
      <c r="J231" s="155" t="str">
        <f>IF(B231="","",'FORM. DE INSPEÇÃO'!J238:K238)</f>
        <v/>
      </c>
      <c r="K231" s="155" t="str">
        <f>IF(B231="","",'FORM. DE INSPEÇÃO'!N238)</f>
        <v/>
      </c>
      <c r="L231" s="155" t="str">
        <f>IF(B231="","",'FORM. DE INSPEÇÃO'!P238)</f>
        <v/>
      </c>
      <c r="M231" s="156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55" t="str">
        <f>IF(B232="","",'FORM. DE INSPEÇÃO'!R239)</f>
        <v/>
      </c>
      <c r="I232" s="155" t="str">
        <f>IF(B232="","",'FORM. DE INSPEÇÃO'!A239)</f>
        <v/>
      </c>
      <c r="J232" s="155" t="str">
        <f>IF(B232="","",'FORM. DE INSPEÇÃO'!J239:K239)</f>
        <v/>
      </c>
      <c r="K232" s="155" t="str">
        <f>IF(B232="","",'FORM. DE INSPEÇÃO'!N239)</f>
        <v/>
      </c>
      <c r="L232" s="155" t="str">
        <f>IF(B232="","",'FORM. DE INSPEÇÃO'!P239)</f>
        <v/>
      </c>
      <c r="M232" s="156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55" t="str">
        <f>IF(B233="","",'FORM. DE INSPEÇÃO'!R240)</f>
        <v/>
      </c>
      <c r="I233" s="155" t="str">
        <f>IF(B233="","",'FORM. DE INSPEÇÃO'!A240)</f>
        <v/>
      </c>
      <c r="J233" s="155" t="str">
        <f>IF(B233="","",'FORM. DE INSPEÇÃO'!J240:K240)</f>
        <v/>
      </c>
      <c r="K233" s="155" t="str">
        <f>IF(B233="","",'FORM. DE INSPEÇÃO'!N240)</f>
        <v/>
      </c>
      <c r="L233" s="155" t="str">
        <f>IF(B233="","",'FORM. DE INSPEÇÃO'!P240)</f>
        <v/>
      </c>
      <c r="M233" s="156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55" t="str">
        <f>IF(B234="","",'FORM. DE INSPEÇÃO'!R241)</f>
        <v/>
      </c>
      <c r="I234" s="155" t="str">
        <f>IF(B234="","",'FORM. DE INSPEÇÃO'!A241)</f>
        <v/>
      </c>
      <c r="J234" s="155" t="str">
        <f>IF(B234="","",'FORM. DE INSPEÇÃO'!J241:K241)</f>
        <v/>
      </c>
      <c r="K234" s="155" t="str">
        <f>IF(B234="","",'FORM. DE INSPEÇÃO'!N241)</f>
        <v/>
      </c>
      <c r="L234" s="155" t="str">
        <f>IF(B234="","",'FORM. DE INSPEÇÃO'!P241)</f>
        <v/>
      </c>
      <c r="M234" s="156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55" t="str">
        <f>IF(B235="","",'FORM. DE INSPEÇÃO'!R242)</f>
        <v/>
      </c>
      <c r="I235" s="155" t="str">
        <f>IF(B235="","",'FORM. DE INSPEÇÃO'!A242)</f>
        <v/>
      </c>
      <c r="J235" s="155" t="str">
        <f>IF(B235="","",'FORM. DE INSPEÇÃO'!J242:K242)</f>
        <v/>
      </c>
      <c r="K235" s="155" t="str">
        <f>IF(B235="","",'FORM. DE INSPEÇÃO'!N242)</f>
        <v/>
      </c>
      <c r="L235" s="155" t="str">
        <f>IF(B235="","",'FORM. DE INSPEÇÃO'!P242)</f>
        <v/>
      </c>
      <c r="M235" s="156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55" t="str">
        <f>IF(B236="","",'FORM. DE INSPEÇÃO'!R243)</f>
        <v/>
      </c>
      <c r="I236" s="155" t="str">
        <f>IF(B236="","",'FORM. DE INSPEÇÃO'!A243)</f>
        <v/>
      </c>
      <c r="J236" s="155" t="str">
        <f>IF(B236="","",'FORM. DE INSPEÇÃO'!J243:K243)</f>
        <v/>
      </c>
      <c r="K236" s="155" t="str">
        <f>IF(B236="","",'FORM. DE INSPEÇÃO'!N243)</f>
        <v/>
      </c>
      <c r="L236" s="155" t="str">
        <f>IF(B236="","",'FORM. DE INSPEÇÃO'!P243)</f>
        <v/>
      </c>
      <c r="M236" s="156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55" t="str">
        <f>IF(B237="","",'FORM. DE INSPEÇÃO'!R244)</f>
        <v/>
      </c>
      <c r="I237" s="155" t="str">
        <f>IF(B237="","",'FORM. DE INSPEÇÃO'!A244)</f>
        <v/>
      </c>
      <c r="J237" s="155" t="str">
        <f>IF(B237="","",'FORM. DE INSPEÇÃO'!J244:K244)</f>
        <v/>
      </c>
      <c r="K237" s="155" t="str">
        <f>IF(B237="","",'FORM. DE INSPEÇÃO'!N244)</f>
        <v/>
      </c>
      <c r="L237" s="155" t="str">
        <f>IF(B237="","",'FORM. DE INSPEÇÃO'!P244)</f>
        <v/>
      </c>
      <c r="M237" s="156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55" t="str">
        <f>IF(B238="","",'FORM. DE INSPEÇÃO'!R245)</f>
        <v/>
      </c>
      <c r="I238" s="155" t="str">
        <f>IF(B238="","",'FORM. DE INSPEÇÃO'!A245)</f>
        <v/>
      </c>
      <c r="J238" s="155" t="str">
        <f>IF(B238="","",'FORM. DE INSPEÇÃO'!J245:K245)</f>
        <v/>
      </c>
      <c r="K238" s="155" t="str">
        <f>IF(B238="","",'FORM. DE INSPEÇÃO'!N245)</f>
        <v/>
      </c>
      <c r="L238" s="155" t="str">
        <f>IF(B238="","",'FORM. DE INSPEÇÃO'!P245)</f>
        <v/>
      </c>
      <c r="M238" s="156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55" t="str">
        <f>IF(B239="","",'FORM. DE INSPEÇÃO'!R246)</f>
        <v/>
      </c>
      <c r="I239" s="155" t="str">
        <f>IF(B239="","",'FORM. DE INSPEÇÃO'!A246)</f>
        <v/>
      </c>
      <c r="J239" s="155" t="str">
        <f>IF(B239="","",'FORM. DE INSPEÇÃO'!J246:K246)</f>
        <v/>
      </c>
      <c r="K239" s="155" t="str">
        <f>IF(B239="","",'FORM. DE INSPEÇÃO'!N246)</f>
        <v/>
      </c>
      <c r="L239" s="155" t="str">
        <f>IF(B239="","",'FORM. DE INSPEÇÃO'!P246)</f>
        <v/>
      </c>
      <c r="M239" s="156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55" t="str">
        <f>IF(B240="","",'FORM. DE INSPEÇÃO'!R247)</f>
        <v/>
      </c>
      <c r="I240" s="155" t="str">
        <f>IF(B240="","",'FORM. DE INSPEÇÃO'!A247)</f>
        <v/>
      </c>
      <c r="J240" s="155" t="str">
        <f>IF(B240="","",'FORM. DE INSPEÇÃO'!J247:K247)</f>
        <v/>
      </c>
      <c r="K240" s="155" t="str">
        <f>IF(B240="","",'FORM. DE INSPEÇÃO'!N247)</f>
        <v/>
      </c>
      <c r="L240" s="155" t="str">
        <f>IF(B240="","",'FORM. DE INSPEÇÃO'!P247)</f>
        <v/>
      </c>
      <c r="M240" s="156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55" t="str">
        <f>IF(B241="","",'FORM. DE INSPEÇÃO'!R248)</f>
        <v/>
      </c>
      <c r="I241" s="155" t="str">
        <f>IF(B241="","",'FORM. DE INSPEÇÃO'!A248)</f>
        <v/>
      </c>
      <c r="J241" s="155" t="str">
        <f>IF(B241="","",'FORM. DE INSPEÇÃO'!J248:K248)</f>
        <v/>
      </c>
      <c r="K241" s="155" t="str">
        <f>IF(B241="","",'FORM. DE INSPEÇÃO'!N248)</f>
        <v/>
      </c>
      <c r="L241" s="155" t="str">
        <f>IF(B241="","",'FORM. DE INSPEÇÃO'!P248)</f>
        <v/>
      </c>
      <c r="M241" s="156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55" t="str">
        <f>IF(B242="","",'FORM. DE INSPEÇÃO'!R249)</f>
        <v/>
      </c>
      <c r="I242" s="155" t="str">
        <f>IF(B242="","",'FORM. DE INSPEÇÃO'!A249)</f>
        <v/>
      </c>
      <c r="J242" s="155" t="str">
        <f>IF(B242="","",'FORM. DE INSPEÇÃO'!J249:K249)</f>
        <v/>
      </c>
      <c r="K242" s="155" t="str">
        <f>IF(B242="","",'FORM. DE INSPEÇÃO'!N249)</f>
        <v/>
      </c>
      <c r="L242" s="155" t="str">
        <f>IF(B242="","",'FORM. DE INSPEÇÃO'!P249)</f>
        <v/>
      </c>
      <c r="M242" s="156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55" t="str">
        <f>IF(B243="","",'FORM. DE INSPEÇÃO'!R250)</f>
        <v/>
      </c>
      <c r="I243" s="155" t="str">
        <f>IF(B243="","",'FORM. DE INSPEÇÃO'!A250)</f>
        <v/>
      </c>
      <c r="J243" s="155" t="str">
        <f>IF(B243="","",'FORM. DE INSPEÇÃO'!J250:K250)</f>
        <v/>
      </c>
      <c r="K243" s="155" t="str">
        <f>IF(B243="","",'FORM. DE INSPEÇÃO'!N250)</f>
        <v/>
      </c>
      <c r="L243" s="155" t="str">
        <f>IF(B243="","",'FORM. DE INSPEÇÃO'!P250)</f>
        <v/>
      </c>
      <c r="M243" s="156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55" t="str">
        <f>IF(B244="","",'FORM. DE INSPEÇÃO'!R251)</f>
        <v/>
      </c>
      <c r="I244" s="155" t="str">
        <f>IF(B244="","",'FORM. DE INSPEÇÃO'!A251)</f>
        <v/>
      </c>
      <c r="J244" s="155" t="str">
        <f>IF(B244="","",'FORM. DE INSPEÇÃO'!J251:K251)</f>
        <v/>
      </c>
      <c r="K244" s="155" t="str">
        <f>IF(B244="","",'FORM. DE INSPEÇÃO'!N251)</f>
        <v/>
      </c>
      <c r="L244" s="155" t="str">
        <f>IF(B244="","",'FORM. DE INSPEÇÃO'!P251)</f>
        <v/>
      </c>
      <c r="M244" s="156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55" t="str">
        <f>IF(B245="","",'FORM. DE INSPEÇÃO'!R252)</f>
        <v/>
      </c>
      <c r="I245" s="155" t="str">
        <f>IF(B245="","",'FORM. DE INSPEÇÃO'!A252)</f>
        <v/>
      </c>
      <c r="J245" s="155" t="str">
        <f>IF(B245="","",'FORM. DE INSPEÇÃO'!J252:K252)</f>
        <v/>
      </c>
      <c r="K245" s="155" t="str">
        <f>IF(B245="","",'FORM. DE INSPEÇÃO'!N252)</f>
        <v/>
      </c>
      <c r="L245" s="155" t="str">
        <f>IF(B245="","",'FORM. DE INSPEÇÃO'!P252)</f>
        <v/>
      </c>
      <c r="M245" s="156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55" t="str">
        <f>IF(B246="","",'FORM. DE INSPEÇÃO'!R253)</f>
        <v/>
      </c>
      <c r="I246" s="155" t="str">
        <f>IF(B246="","",'FORM. DE INSPEÇÃO'!A253)</f>
        <v/>
      </c>
      <c r="J246" s="155" t="str">
        <f>IF(B246="","",'FORM. DE INSPEÇÃO'!J253:K253)</f>
        <v/>
      </c>
      <c r="K246" s="155" t="str">
        <f>IF(B246="","",'FORM. DE INSPEÇÃO'!N253)</f>
        <v/>
      </c>
      <c r="L246" s="155" t="str">
        <f>IF(B246="","",'FORM. DE INSPEÇÃO'!P253)</f>
        <v/>
      </c>
      <c r="M246" s="156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55" t="str">
        <f>IF(B247="","",'FORM. DE INSPEÇÃO'!R254)</f>
        <v/>
      </c>
      <c r="I247" s="155" t="str">
        <f>IF(B247="","",'FORM. DE INSPEÇÃO'!A254)</f>
        <v/>
      </c>
      <c r="J247" s="155" t="str">
        <f>IF(B247="","",'FORM. DE INSPEÇÃO'!J254:K254)</f>
        <v/>
      </c>
      <c r="K247" s="155" t="str">
        <f>IF(B247="","",'FORM. DE INSPEÇÃO'!N254)</f>
        <v/>
      </c>
      <c r="L247" s="155" t="str">
        <f>IF(B247="","",'FORM. DE INSPEÇÃO'!P254)</f>
        <v/>
      </c>
      <c r="M247" s="156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55" t="str">
        <f>IF(B248="","",'FORM. DE INSPEÇÃO'!R255)</f>
        <v/>
      </c>
      <c r="I248" s="155" t="str">
        <f>IF(B248="","",'FORM. DE INSPEÇÃO'!A255)</f>
        <v/>
      </c>
      <c r="J248" s="155" t="str">
        <f>IF(B248="","",'FORM. DE INSPEÇÃO'!J255:K255)</f>
        <v/>
      </c>
      <c r="K248" s="155" t="str">
        <f>IF(B248="","",'FORM. DE INSPEÇÃO'!N255)</f>
        <v/>
      </c>
      <c r="L248" s="155" t="str">
        <f>IF(B248="","",'FORM. DE INSPEÇÃO'!P255)</f>
        <v/>
      </c>
      <c r="M248" s="156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55" t="str">
        <f>IF(B249="","",'FORM. DE INSPEÇÃO'!R256)</f>
        <v/>
      </c>
      <c r="I249" s="155" t="str">
        <f>IF(B249="","",'FORM. DE INSPEÇÃO'!A256)</f>
        <v/>
      </c>
      <c r="J249" s="155" t="str">
        <f>IF(B249="","",'FORM. DE INSPEÇÃO'!J256:K256)</f>
        <v/>
      </c>
      <c r="K249" s="155" t="str">
        <f>IF(B249="","",'FORM. DE INSPEÇÃO'!N256)</f>
        <v/>
      </c>
      <c r="L249" s="155" t="str">
        <f>IF(B249="","",'FORM. DE INSPEÇÃO'!P256)</f>
        <v/>
      </c>
      <c r="M249" s="156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55" t="str">
        <f>IF(B250="","",'FORM. DE INSPEÇÃO'!R257)</f>
        <v/>
      </c>
      <c r="I250" s="155" t="str">
        <f>IF(B250="","",'FORM. DE INSPEÇÃO'!A257)</f>
        <v/>
      </c>
      <c r="J250" s="155" t="str">
        <f>IF(B250="","",'FORM. DE INSPEÇÃO'!J257:K257)</f>
        <v/>
      </c>
      <c r="K250" s="155" t="str">
        <f>IF(B250="","",'FORM. DE INSPEÇÃO'!N257)</f>
        <v/>
      </c>
      <c r="L250" s="155" t="str">
        <f>IF(B250="","",'FORM. DE INSPEÇÃO'!P257)</f>
        <v/>
      </c>
      <c r="M250" s="156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55" t="str">
        <f>IF(B251="","",'FORM. DE INSPEÇÃO'!R258)</f>
        <v/>
      </c>
      <c r="I251" s="155" t="str">
        <f>IF(B251="","",'FORM. DE INSPEÇÃO'!A258)</f>
        <v/>
      </c>
      <c r="J251" s="155" t="str">
        <f>IF(B251="","",'FORM. DE INSPEÇÃO'!J258:K258)</f>
        <v/>
      </c>
      <c r="K251" s="155" t="str">
        <f>IF(B251="","",'FORM. DE INSPEÇÃO'!N258)</f>
        <v/>
      </c>
      <c r="L251" s="155" t="str">
        <f>IF(B251="","",'FORM. DE INSPEÇÃO'!P258)</f>
        <v/>
      </c>
      <c r="M251" s="156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55" t="str">
        <f>IF(B252="","",'FORM. DE INSPEÇÃO'!R259)</f>
        <v/>
      </c>
      <c r="I252" s="155" t="str">
        <f>IF(B252="","",'FORM. DE INSPEÇÃO'!A259)</f>
        <v/>
      </c>
      <c r="J252" s="155" t="str">
        <f>IF(B252="","",'FORM. DE INSPEÇÃO'!J259:K259)</f>
        <v/>
      </c>
      <c r="K252" s="155" t="str">
        <f>IF(B252="","",'FORM. DE INSPEÇÃO'!N259)</f>
        <v/>
      </c>
      <c r="L252" s="155" t="str">
        <f>IF(B252="","",'FORM. DE INSPEÇÃO'!P259)</f>
        <v/>
      </c>
      <c r="M252" s="156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55" t="str">
        <f>IF(B253="","",'FORM. DE INSPEÇÃO'!R260)</f>
        <v/>
      </c>
      <c r="I253" s="155" t="str">
        <f>IF(B253="","",'FORM. DE INSPEÇÃO'!A260)</f>
        <v/>
      </c>
      <c r="J253" s="155" t="str">
        <f>IF(B253="","",'FORM. DE INSPEÇÃO'!J260:K260)</f>
        <v/>
      </c>
      <c r="K253" s="155" t="str">
        <f>IF(B253="","",'FORM. DE INSPEÇÃO'!N260)</f>
        <v/>
      </c>
      <c r="L253" s="155" t="str">
        <f>IF(B253="","",'FORM. DE INSPEÇÃO'!P260)</f>
        <v/>
      </c>
      <c r="M253" s="156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55" t="str">
        <f>IF(B254="","",'FORM. DE INSPEÇÃO'!R261)</f>
        <v/>
      </c>
      <c r="I254" s="155" t="str">
        <f>IF(B254="","",'FORM. DE INSPEÇÃO'!A261)</f>
        <v/>
      </c>
      <c r="J254" s="155" t="str">
        <f>IF(B254="","",'FORM. DE INSPEÇÃO'!J261:K261)</f>
        <v/>
      </c>
      <c r="K254" s="155" t="str">
        <f>IF(B254="","",'FORM. DE INSPEÇÃO'!N261)</f>
        <v/>
      </c>
      <c r="L254" s="155" t="str">
        <f>IF(B254="","",'FORM. DE INSPEÇÃO'!P261)</f>
        <v/>
      </c>
      <c r="M254" s="156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si="9"/>
        <v/>
      </c>
      <c r="C255" s="21" t="str">
        <f t="shared" si="10"/>
        <v/>
      </c>
      <c r="D255" s="21" t="str">
        <f t="shared" si="11"/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55" t="str">
        <f>IF(B255="","",'FORM. DE INSPEÇÃO'!R262)</f>
        <v/>
      </c>
      <c r="I255" s="155" t="str">
        <f>IF(B255="","",'FORM. DE INSPEÇÃO'!A262)</f>
        <v/>
      </c>
      <c r="J255" s="155" t="str">
        <f>IF(B255="","",'FORM. DE INSPEÇÃO'!J262:K262)</f>
        <v/>
      </c>
      <c r="K255" s="155" t="str">
        <f>IF(B255="","",'FORM. DE INSPEÇÃO'!N262)</f>
        <v/>
      </c>
      <c r="L255" s="155" t="str">
        <f>IF(B255="","",'FORM. DE INSPEÇÃO'!P262)</f>
        <v/>
      </c>
      <c r="M255" s="156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9"/>
        <v/>
      </c>
      <c r="C256" s="21" t="str">
        <f t="shared" si="10"/>
        <v/>
      </c>
      <c r="D256" s="21" t="str">
        <f t="shared" si="11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55" t="str">
        <f>IF(B256="","",'FORM. DE INSPEÇÃO'!R263)</f>
        <v/>
      </c>
      <c r="I256" s="155" t="str">
        <f>IF(B256="","",'FORM. DE INSPEÇÃO'!A263)</f>
        <v/>
      </c>
      <c r="J256" s="155" t="str">
        <f>IF(B256="","",'FORM. DE INSPEÇÃO'!J263:K263)</f>
        <v/>
      </c>
      <c r="K256" s="155" t="str">
        <f>IF(B256="","",'FORM. DE INSPEÇÃO'!N263)</f>
        <v/>
      </c>
      <c r="L256" s="155" t="str">
        <f>IF(B256="","",'FORM. DE INSPEÇÃO'!P263)</f>
        <v/>
      </c>
      <c r="M256" s="156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9"/>
        <v/>
      </c>
      <c r="C257" s="21" t="str">
        <f t="shared" si="10"/>
        <v/>
      </c>
      <c r="D257" s="21" t="str">
        <f t="shared" si="11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55" t="str">
        <f>IF(B257="","",'FORM. DE INSPEÇÃO'!R264)</f>
        <v/>
      </c>
      <c r="I257" s="155" t="str">
        <f>IF(B257="","",'FORM. DE INSPEÇÃO'!A264)</f>
        <v/>
      </c>
      <c r="J257" s="155" t="str">
        <f>IF(B257="","",'FORM. DE INSPEÇÃO'!J264:K264)</f>
        <v/>
      </c>
      <c r="K257" s="155" t="str">
        <f>IF(B257="","",'FORM. DE INSPEÇÃO'!N264)</f>
        <v/>
      </c>
      <c r="L257" s="155" t="str">
        <f>IF(B257="","",'FORM. DE INSPEÇÃO'!P264)</f>
        <v/>
      </c>
      <c r="M257" s="156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ref="B258:B321" si="12">IF(E258="","","LT")</f>
        <v/>
      </c>
      <c r="C258" s="21" t="str">
        <f t="shared" ref="C258:C321" si="13">IF(E258="","",LEFT(E258,2))</f>
        <v/>
      </c>
      <c r="D258" s="21" t="str">
        <f t="shared" ref="D258:D321" si="14">B258&amp;C258</f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55" t="str">
        <f>IF(B258="","",'FORM. DE INSPEÇÃO'!R265)</f>
        <v/>
      </c>
      <c r="I258" s="155" t="str">
        <f>IF(B258="","",'FORM. DE INSPEÇÃO'!A265)</f>
        <v/>
      </c>
      <c r="J258" s="155" t="str">
        <f>IF(B258="","",'FORM. DE INSPEÇÃO'!J265:K265)</f>
        <v/>
      </c>
      <c r="K258" s="155" t="str">
        <f>IF(B258="","",'FORM. DE INSPEÇÃO'!N265)</f>
        <v/>
      </c>
      <c r="L258" s="155" t="str">
        <f>IF(B258="","",'FORM. DE INSPEÇÃO'!P265)</f>
        <v/>
      </c>
      <c r="M258" s="156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55" t="str">
        <f>IF(B259="","",'FORM. DE INSPEÇÃO'!R266)</f>
        <v/>
      </c>
      <c r="I259" s="155" t="str">
        <f>IF(B259="","",'FORM. DE INSPEÇÃO'!A266)</f>
        <v/>
      </c>
      <c r="J259" s="155" t="str">
        <f>IF(B259="","",'FORM. DE INSPEÇÃO'!J266:K266)</f>
        <v/>
      </c>
      <c r="K259" s="155" t="str">
        <f>IF(B259="","",'FORM. DE INSPEÇÃO'!N266)</f>
        <v/>
      </c>
      <c r="L259" s="155" t="str">
        <f>IF(B259="","",'FORM. DE INSPEÇÃO'!P266)</f>
        <v/>
      </c>
      <c r="M259" s="156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55" t="str">
        <f>IF(B260="","",'FORM. DE INSPEÇÃO'!R267)</f>
        <v/>
      </c>
      <c r="I260" s="155" t="str">
        <f>IF(B260="","",'FORM. DE INSPEÇÃO'!A267)</f>
        <v/>
      </c>
      <c r="J260" s="155" t="str">
        <f>IF(B260="","",'FORM. DE INSPEÇÃO'!J267:K267)</f>
        <v/>
      </c>
      <c r="K260" s="155" t="str">
        <f>IF(B260="","",'FORM. DE INSPEÇÃO'!N267)</f>
        <v/>
      </c>
      <c r="L260" s="155" t="str">
        <f>IF(B260="","",'FORM. DE INSPEÇÃO'!P267)</f>
        <v/>
      </c>
      <c r="M260" s="156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55" t="str">
        <f>IF(B261="","",'FORM. DE INSPEÇÃO'!R268)</f>
        <v/>
      </c>
      <c r="I261" s="155" t="str">
        <f>IF(B261="","",'FORM. DE INSPEÇÃO'!A268)</f>
        <v/>
      </c>
      <c r="J261" s="155" t="str">
        <f>IF(B261="","",'FORM. DE INSPEÇÃO'!J268:K268)</f>
        <v/>
      </c>
      <c r="K261" s="155" t="str">
        <f>IF(B261="","",'FORM. DE INSPEÇÃO'!N268)</f>
        <v/>
      </c>
      <c r="L261" s="155" t="str">
        <f>IF(B261="","",'FORM. DE INSPEÇÃO'!P268)</f>
        <v/>
      </c>
      <c r="M261" s="156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55" t="str">
        <f>IF(B262="","",'FORM. DE INSPEÇÃO'!R269)</f>
        <v/>
      </c>
      <c r="I262" s="155" t="str">
        <f>IF(B262="","",'FORM. DE INSPEÇÃO'!A269)</f>
        <v/>
      </c>
      <c r="J262" s="155" t="str">
        <f>IF(B262="","",'FORM. DE INSPEÇÃO'!J269:K269)</f>
        <v/>
      </c>
      <c r="K262" s="155" t="str">
        <f>IF(B262="","",'FORM. DE INSPEÇÃO'!N269)</f>
        <v/>
      </c>
      <c r="L262" s="155" t="str">
        <f>IF(B262="","",'FORM. DE INSPEÇÃO'!P269)</f>
        <v/>
      </c>
      <c r="M262" s="156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55" t="str">
        <f>IF(B263="","",'FORM. DE INSPEÇÃO'!R270)</f>
        <v/>
      </c>
      <c r="I263" s="155" t="str">
        <f>IF(B263="","",'FORM. DE INSPEÇÃO'!A270)</f>
        <v/>
      </c>
      <c r="J263" s="155" t="str">
        <f>IF(B263="","",'FORM. DE INSPEÇÃO'!J270:K270)</f>
        <v/>
      </c>
      <c r="K263" s="155" t="str">
        <f>IF(B263="","",'FORM. DE INSPEÇÃO'!N270)</f>
        <v/>
      </c>
      <c r="L263" s="155" t="str">
        <f>IF(B263="","",'FORM. DE INSPEÇÃO'!P270)</f>
        <v/>
      </c>
      <c r="M263" s="156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55" t="str">
        <f>IF(B264="","",'FORM. DE INSPEÇÃO'!R271)</f>
        <v/>
      </c>
      <c r="I264" s="155" t="str">
        <f>IF(B264="","",'FORM. DE INSPEÇÃO'!A271)</f>
        <v/>
      </c>
      <c r="J264" s="155" t="str">
        <f>IF(B264="","",'FORM. DE INSPEÇÃO'!J271:K271)</f>
        <v/>
      </c>
      <c r="K264" s="155" t="str">
        <f>IF(B264="","",'FORM. DE INSPEÇÃO'!N271)</f>
        <v/>
      </c>
      <c r="L264" s="155" t="str">
        <f>IF(B264="","",'FORM. DE INSPEÇÃO'!P271)</f>
        <v/>
      </c>
      <c r="M264" s="156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55" t="str">
        <f>IF(B265="","",'FORM. DE INSPEÇÃO'!R272)</f>
        <v/>
      </c>
      <c r="I265" s="155" t="str">
        <f>IF(B265="","",'FORM. DE INSPEÇÃO'!A272)</f>
        <v/>
      </c>
      <c r="J265" s="155" t="str">
        <f>IF(B265="","",'FORM. DE INSPEÇÃO'!J272:K272)</f>
        <v/>
      </c>
      <c r="K265" s="155" t="str">
        <f>IF(B265="","",'FORM. DE INSPEÇÃO'!N272)</f>
        <v/>
      </c>
      <c r="L265" s="155" t="str">
        <f>IF(B265="","",'FORM. DE INSPEÇÃO'!P272)</f>
        <v/>
      </c>
      <c r="M265" s="156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55" t="str">
        <f>IF(B266="","",'FORM. DE INSPEÇÃO'!R273)</f>
        <v/>
      </c>
      <c r="I266" s="155" t="str">
        <f>IF(B266="","",'FORM. DE INSPEÇÃO'!A273)</f>
        <v/>
      </c>
      <c r="J266" s="155" t="str">
        <f>IF(B266="","",'FORM. DE INSPEÇÃO'!J273:K273)</f>
        <v/>
      </c>
      <c r="K266" s="155" t="str">
        <f>IF(B266="","",'FORM. DE INSPEÇÃO'!N273)</f>
        <v/>
      </c>
      <c r="L266" s="155" t="str">
        <f>IF(B266="","",'FORM. DE INSPEÇÃO'!P273)</f>
        <v/>
      </c>
      <c r="M266" s="156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55" t="str">
        <f>IF(B267="","",'FORM. DE INSPEÇÃO'!R274)</f>
        <v/>
      </c>
      <c r="I267" s="155" t="str">
        <f>IF(B267="","",'FORM. DE INSPEÇÃO'!A274)</f>
        <v/>
      </c>
      <c r="J267" s="155" t="str">
        <f>IF(B267="","",'FORM. DE INSPEÇÃO'!J274:K274)</f>
        <v/>
      </c>
      <c r="K267" s="155" t="str">
        <f>IF(B267="","",'FORM. DE INSPEÇÃO'!N274)</f>
        <v/>
      </c>
      <c r="L267" s="155" t="str">
        <f>IF(B267="","",'FORM. DE INSPEÇÃO'!P274)</f>
        <v/>
      </c>
      <c r="M267" s="156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55" t="str">
        <f>IF(B268="","",'FORM. DE INSPEÇÃO'!R275)</f>
        <v/>
      </c>
      <c r="I268" s="155" t="str">
        <f>IF(B268="","",'FORM. DE INSPEÇÃO'!A275)</f>
        <v/>
      </c>
      <c r="J268" s="155" t="str">
        <f>IF(B268="","",'FORM. DE INSPEÇÃO'!J275:K275)</f>
        <v/>
      </c>
      <c r="K268" s="155" t="str">
        <f>IF(B268="","",'FORM. DE INSPEÇÃO'!N275)</f>
        <v/>
      </c>
      <c r="L268" s="155" t="str">
        <f>IF(B268="","",'FORM. DE INSPEÇÃO'!P275)</f>
        <v/>
      </c>
      <c r="M268" s="156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55" t="str">
        <f>IF(B269="","",'FORM. DE INSPEÇÃO'!R276)</f>
        <v/>
      </c>
      <c r="I269" s="155" t="str">
        <f>IF(B269="","",'FORM. DE INSPEÇÃO'!A276)</f>
        <v/>
      </c>
      <c r="J269" s="155" t="str">
        <f>IF(B269="","",'FORM. DE INSPEÇÃO'!J276:K276)</f>
        <v/>
      </c>
      <c r="K269" s="155" t="str">
        <f>IF(B269="","",'FORM. DE INSPEÇÃO'!N276)</f>
        <v/>
      </c>
      <c r="L269" s="155" t="str">
        <f>IF(B269="","",'FORM. DE INSPEÇÃO'!P276)</f>
        <v/>
      </c>
      <c r="M269" s="156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55" t="str">
        <f>IF(B270="","",'FORM. DE INSPEÇÃO'!R277)</f>
        <v/>
      </c>
      <c r="I270" s="155" t="str">
        <f>IF(B270="","",'FORM. DE INSPEÇÃO'!A277)</f>
        <v/>
      </c>
      <c r="J270" s="155" t="str">
        <f>IF(B270="","",'FORM. DE INSPEÇÃO'!J277:K277)</f>
        <v/>
      </c>
      <c r="K270" s="155" t="str">
        <f>IF(B270="","",'FORM. DE INSPEÇÃO'!N277)</f>
        <v/>
      </c>
      <c r="L270" s="155" t="str">
        <f>IF(B270="","",'FORM. DE INSPEÇÃO'!P277)</f>
        <v/>
      </c>
      <c r="M270" s="156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55" t="str">
        <f>IF(B271="","",'FORM. DE INSPEÇÃO'!R278)</f>
        <v/>
      </c>
      <c r="I271" s="155" t="str">
        <f>IF(B271="","",'FORM. DE INSPEÇÃO'!A278)</f>
        <v/>
      </c>
      <c r="J271" s="155" t="str">
        <f>IF(B271="","",'FORM. DE INSPEÇÃO'!J278:K278)</f>
        <v/>
      </c>
      <c r="K271" s="155" t="str">
        <f>IF(B271="","",'FORM. DE INSPEÇÃO'!N278)</f>
        <v/>
      </c>
      <c r="L271" s="155" t="str">
        <f>IF(B271="","",'FORM. DE INSPEÇÃO'!P278)</f>
        <v/>
      </c>
      <c r="M271" s="156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55" t="str">
        <f>IF(B272="","",'FORM. DE INSPEÇÃO'!R279)</f>
        <v/>
      </c>
      <c r="I272" s="155" t="str">
        <f>IF(B272="","",'FORM. DE INSPEÇÃO'!A279)</f>
        <v/>
      </c>
      <c r="J272" s="155" t="str">
        <f>IF(B272="","",'FORM. DE INSPEÇÃO'!J279:K279)</f>
        <v/>
      </c>
      <c r="K272" s="155" t="str">
        <f>IF(B272="","",'FORM. DE INSPEÇÃO'!N279)</f>
        <v/>
      </c>
      <c r="L272" s="155" t="str">
        <f>IF(B272="","",'FORM. DE INSPEÇÃO'!P279)</f>
        <v/>
      </c>
      <c r="M272" s="156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55" t="str">
        <f>IF(B273="","",'FORM. DE INSPEÇÃO'!R280)</f>
        <v/>
      </c>
      <c r="I273" s="155" t="str">
        <f>IF(B273="","",'FORM. DE INSPEÇÃO'!A280)</f>
        <v/>
      </c>
      <c r="J273" s="155" t="str">
        <f>IF(B273="","",'FORM. DE INSPEÇÃO'!J280:K280)</f>
        <v/>
      </c>
      <c r="K273" s="155" t="str">
        <f>IF(B273="","",'FORM. DE INSPEÇÃO'!N280)</f>
        <v/>
      </c>
      <c r="L273" s="155" t="str">
        <f>IF(B273="","",'FORM. DE INSPEÇÃO'!P280)</f>
        <v/>
      </c>
      <c r="M273" s="156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55" t="str">
        <f>IF(B274="","",'FORM. DE INSPEÇÃO'!R281)</f>
        <v/>
      </c>
      <c r="I274" s="155" t="str">
        <f>IF(B274="","",'FORM. DE INSPEÇÃO'!A281)</f>
        <v/>
      </c>
      <c r="J274" s="155" t="str">
        <f>IF(B274="","",'FORM. DE INSPEÇÃO'!J281:K281)</f>
        <v/>
      </c>
      <c r="K274" s="155" t="str">
        <f>IF(B274="","",'FORM. DE INSPEÇÃO'!N281)</f>
        <v/>
      </c>
      <c r="L274" s="155" t="str">
        <f>IF(B274="","",'FORM. DE INSPEÇÃO'!P281)</f>
        <v/>
      </c>
      <c r="M274" s="156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55" t="str">
        <f>IF(B275="","",'FORM. DE INSPEÇÃO'!R282)</f>
        <v/>
      </c>
      <c r="I275" s="155" t="str">
        <f>IF(B275="","",'FORM. DE INSPEÇÃO'!A282)</f>
        <v/>
      </c>
      <c r="J275" s="155" t="str">
        <f>IF(B275="","",'FORM. DE INSPEÇÃO'!J282:K282)</f>
        <v/>
      </c>
      <c r="K275" s="155" t="str">
        <f>IF(B275="","",'FORM. DE INSPEÇÃO'!N282)</f>
        <v/>
      </c>
      <c r="L275" s="155" t="str">
        <f>IF(B275="","",'FORM. DE INSPEÇÃO'!P282)</f>
        <v/>
      </c>
      <c r="M275" s="156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55" t="str">
        <f>IF(B276="","",'FORM. DE INSPEÇÃO'!R283)</f>
        <v/>
      </c>
      <c r="I276" s="155" t="str">
        <f>IF(B276="","",'FORM. DE INSPEÇÃO'!A283)</f>
        <v/>
      </c>
      <c r="J276" s="155" t="str">
        <f>IF(B276="","",'FORM. DE INSPEÇÃO'!J283:K283)</f>
        <v/>
      </c>
      <c r="K276" s="155" t="str">
        <f>IF(B276="","",'FORM. DE INSPEÇÃO'!N283)</f>
        <v/>
      </c>
      <c r="L276" s="155" t="str">
        <f>IF(B276="","",'FORM. DE INSPEÇÃO'!P283)</f>
        <v/>
      </c>
      <c r="M276" s="156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55" t="str">
        <f>IF(B277="","",'FORM. DE INSPEÇÃO'!R284)</f>
        <v/>
      </c>
      <c r="I277" s="155" t="str">
        <f>IF(B277="","",'FORM. DE INSPEÇÃO'!A284)</f>
        <v/>
      </c>
      <c r="J277" s="155" t="str">
        <f>IF(B277="","",'FORM. DE INSPEÇÃO'!J284:K284)</f>
        <v/>
      </c>
      <c r="K277" s="155" t="str">
        <f>IF(B277="","",'FORM. DE INSPEÇÃO'!N284)</f>
        <v/>
      </c>
      <c r="L277" s="155" t="str">
        <f>IF(B277="","",'FORM. DE INSPEÇÃO'!P284)</f>
        <v/>
      </c>
      <c r="M277" s="156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55" t="str">
        <f>IF(B278="","",'FORM. DE INSPEÇÃO'!R285)</f>
        <v/>
      </c>
      <c r="I278" s="155" t="str">
        <f>IF(B278="","",'FORM. DE INSPEÇÃO'!A285)</f>
        <v/>
      </c>
      <c r="J278" s="155" t="str">
        <f>IF(B278="","",'FORM. DE INSPEÇÃO'!J285:K285)</f>
        <v/>
      </c>
      <c r="K278" s="155" t="str">
        <f>IF(B278="","",'FORM. DE INSPEÇÃO'!N285)</f>
        <v/>
      </c>
      <c r="L278" s="155" t="str">
        <f>IF(B278="","",'FORM. DE INSPEÇÃO'!P285)</f>
        <v/>
      </c>
      <c r="M278" s="156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55" t="str">
        <f>IF(B279="","",'FORM. DE INSPEÇÃO'!R286)</f>
        <v/>
      </c>
      <c r="I279" s="155" t="str">
        <f>IF(B279="","",'FORM. DE INSPEÇÃO'!A286)</f>
        <v/>
      </c>
      <c r="J279" s="155" t="str">
        <f>IF(B279="","",'FORM. DE INSPEÇÃO'!J286:K286)</f>
        <v/>
      </c>
      <c r="K279" s="155" t="str">
        <f>IF(B279="","",'FORM. DE INSPEÇÃO'!N286)</f>
        <v/>
      </c>
      <c r="L279" s="155" t="str">
        <f>IF(B279="","",'FORM. DE INSPEÇÃO'!P286)</f>
        <v/>
      </c>
      <c r="M279" s="156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55" t="str">
        <f>IF(B280="","",'FORM. DE INSPEÇÃO'!R287)</f>
        <v/>
      </c>
      <c r="I280" s="155" t="str">
        <f>IF(B280="","",'FORM. DE INSPEÇÃO'!A287)</f>
        <v/>
      </c>
      <c r="J280" s="155" t="str">
        <f>IF(B280="","",'FORM. DE INSPEÇÃO'!J287:K287)</f>
        <v/>
      </c>
      <c r="K280" s="155" t="str">
        <f>IF(B280="","",'FORM. DE INSPEÇÃO'!N287)</f>
        <v/>
      </c>
      <c r="L280" s="155" t="str">
        <f>IF(B280="","",'FORM. DE INSPEÇÃO'!P287)</f>
        <v/>
      </c>
      <c r="M280" s="156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55" t="str">
        <f>IF(B281="","",'FORM. DE INSPEÇÃO'!R288)</f>
        <v/>
      </c>
      <c r="I281" s="155" t="str">
        <f>IF(B281="","",'FORM. DE INSPEÇÃO'!A288)</f>
        <v/>
      </c>
      <c r="J281" s="155" t="str">
        <f>IF(B281="","",'FORM. DE INSPEÇÃO'!J288:K288)</f>
        <v/>
      </c>
      <c r="K281" s="155" t="str">
        <f>IF(B281="","",'FORM. DE INSPEÇÃO'!N288)</f>
        <v/>
      </c>
      <c r="L281" s="155" t="str">
        <f>IF(B281="","",'FORM. DE INSPEÇÃO'!P288)</f>
        <v/>
      </c>
      <c r="M281" s="156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55" t="str">
        <f>IF(B282="","",'FORM. DE INSPEÇÃO'!R289)</f>
        <v/>
      </c>
      <c r="I282" s="155" t="str">
        <f>IF(B282="","",'FORM. DE INSPEÇÃO'!A289)</f>
        <v/>
      </c>
      <c r="J282" s="155" t="str">
        <f>IF(B282="","",'FORM. DE INSPEÇÃO'!J289:K289)</f>
        <v/>
      </c>
      <c r="K282" s="155" t="str">
        <f>IF(B282="","",'FORM. DE INSPEÇÃO'!N289)</f>
        <v/>
      </c>
      <c r="L282" s="155" t="str">
        <f>IF(B282="","",'FORM. DE INSPEÇÃO'!P289)</f>
        <v/>
      </c>
      <c r="M282" s="156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55" t="str">
        <f>IF(B283="","",'FORM. DE INSPEÇÃO'!R290)</f>
        <v/>
      </c>
      <c r="I283" s="155" t="str">
        <f>IF(B283="","",'FORM. DE INSPEÇÃO'!A290)</f>
        <v/>
      </c>
      <c r="J283" s="155" t="str">
        <f>IF(B283="","",'FORM. DE INSPEÇÃO'!J290:K290)</f>
        <v/>
      </c>
      <c r="K283" s="155" t="str">
        <f>IF(B283="","",'FORM. DE INSPEÇÃO'!N290)</f>
        <v/>
      </c>
      <c r="L283" s="155" t="str">
        <f>IF(B283="","",'FORM. DE INSPEÇÃO'!P290)</f>
        <v/>
      </c>
      <c r="M283" s="156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55" t="str">
        <f>IF(B284="","",'FORM. DE INSPEÇÃO'!R291)</f>
        <v/>
      </c>
      <c r="I284" s="155" t="str">
        <f>IF(B284="","",'FORM. DE INSPEÇÃO'!A291)</f>
        <v/>
      </c>
      <c r="J284" s="155" t="str">
        <f>IF(B284="","",'FORM. DE INSPEÇÃO'!J291:K291)</f>
        <v/>
      </c>
      <c r="K284" s="155" t="str">
        <f>IF(B284="","",'FORM. DE INSPEÇÃO'!N291)</f>
        <v/>
      </c>
      <c r="L284" s="155" t="str">
        <f>IF(B284="","",'FORM. DE INSPEÇÃO'!P291)</f>
        <v/>
      </c>
      <c r="M284" s="156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55" t="str">
        <f>IF(B285="","",'FORM. DE INSPEÇÃO'!R292)</f>
        <v/>
      </c>
      <c r="I285" s="155" t="str">
        <f>IF(B285="","",'FORM. DE INSPEÇÃO'!A292)</f>
        <v/>
      </c>
      <c r="J285" s="155" t="str">
        <f>IF(B285="","",'FORM. DE INSPEÇÃO'!J292:K292)</f>
        <v/>
      </c>
      <c r="K285" s="155" t="str">
        <f>IF(B285="","",'FORM. DE INSPEÇÃO'!N292)</f>
        <v/>
      </c>
      <c r="L285" s="155" t="str">
        <f>IF(B285="","",'FORM. DE INSPEÇÃO'!P292)</f>
        <v/>
      </c>
      <c r="M285" s="156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55" t="str">
        <f>IF(B286="","",'FORM. DE INSPEÇÃO'!R293)</f>
        <v/>
      </c>
      <c r="I286" s="155" t="str">
        <f>IF(B286="","",'FORM. DE INSPEÇÃO'!A293)</f>
        <v/>
      </c>
      <c r="J286" s="155" t="str">
        <f>IF(B286="","",'FORM. DE INSPEÇÃO'!J293:K293)</f>
        <v/>
      </c>
      <c r="K286" s="155" t="str">
        <f>IF(B286="","",'FORM. DE INSPEÇÃO'!N293)</f>
        <v/>
      </c>
      <c r="L286" s="155" t="str">
        <f>IF(B286="","",'FORM. DE INSPEÇÃO'!P293)</f>
        <v/>
      </c>
      <c r="M286" s="156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55" t="str">
        <f>IF(B287="","",'FORM. DE INSPEÇÃO'!R294)</f>
        <v/>
      </c>
      <c r="I287" s="155" t="str">
        <f>IF(B287="","",'FORM. DE INSPEÇÃO'!A294)</f>
        <v/>
      </c>
      <c r="J287" s="155" t="str">
        <f>IF(B287="","",'FORM. DE INSPEÇÃO'!J294:K294)</f>
        <v/>
      </c>
      <c r="K287" s="155" t="str">
        <f>IF(B287="","",'FORM. DE INSPEÇÃO'!N294)</f>
        <v/>
      </c>
      <c r="L287" s="155" t="str">
        <f>IF(B287="","",'FORM. DE INSPEÇÃO'!P294)</f>
        <v/>
      </c>
      <c r="M287" s="156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55" t="str">
        <f>IF(B288="","",'FORM. DE INSPEÇÃO'!R295)</f>
        <v/>
      </c>
      <c r="I288" s="155" t="str">
        <f>IF(B288="","",'FORM. DE INSPEÇÃO'!A295)</f>
        <v/>
      </c>
      <c r="J288" s="155" t="str">
        <f>IF(B288="","",'FORM. DE INSPEÇÃO'!J295:K295)</f>
        <v/>
      </c>
      <c r="K288" s="155" t="str">
        <f>IF(B288="","",'FORM. DE INSPEÇÃO'!N295)</f>
        <v/>
      </c>
      <c r="L288" s="155" t="str">
        <f>IF(B288="","",'FORM. DE INSPEÇÃO'!P295)</f>
        <v/>
      </c>
      <c r="M288" s="156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55" t="str">
        <f>IF(B289="","",'FORM. DE INSPEÇÃO'!R296)</f>
        <v/>
      </c>
      <c r="I289" s="155" t="str">
        <f>IF(B289="","",'FORM. DE INSPEÇÃO'!A296)</f>
        <v/>
      </c>
      <c r="J289" s="155" t="str">
        <f>IF(B289="","",'FORM. DE INSPEÇÃO'!J296:K296)</f>
        <v/>
      </c>
      <c r="K289" s="155" t="str">
        <f>IF(B289="","",'FORM. DE INSPEÇÃO'!N296)</f>
        <v/>
      </c>
      <c r="L289" s="155" t="str">
        <f>IF(B289="","",'FORM. DE INSPEÇÃO'!P296)</f>
        <v/>
      </c>
      <c r="M289" s="156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55" t="str">
        <f>IF(B290="","",'FORM. DE INSPEÇÃO'!R297)</f>
        <v/>
      </c>
      <c r="I290" s="155" t="str">
        <f>IF(B290="","",'FORM. DE INSPEÇÃO'!A297)</f>
        <v/>
      </c>
      <c r="J290" s="155" t="str">
        <f>IF(B290="","",'FORM. DE INSPEÇÃO'!J297:K297)</f>
        <v/>
      </c>
      <c r="K290" s="155" t="str">
        <f>IF(B290="","",'FORM. DE INSPEÇÃO'!N297)</f>
        <v/>
      </c>
      <c r="L290" s="155" t="str">
        <f>IF(B290="","",'FORM. DE INSPEÇÃO'!P297)</f>
        <v/>
      </c>
      <c r="M290" s="156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55" t="str">
        <f>IF(B291="","",'FORM. DE INSPEÇÃO'!R298)</f>
        <v/>
      </c>
      <c r="I291" s="155" t="str">
        <f>IF(B291="","",'FORM. DE INSPEÇÃO'!A298)</f>
        <v/>
      </c>
      <c r="J291" s="155" t="str">
        <f>IF(B291="","",'FORM. DE INSPEÇÃO'!J298:K298)</f>
        <v/>
      </c>
      <c r="K291" s="155" t="str">
        <f>IF(B291="","",'FORM. DE INSPEÇÃO'!N298)</f>
        <v/>
      </c>
      <c r="L291" s="155" t="str">
        <f>IF(B291="","",'FORM. DE INSPEÇÃO'!P298)</f>
        <v/>
      </c>
      <c r="M291" s="156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55" t="str">
        <f>IF(B292="","",'FORM. DE INSPEÇÃO'!R299)</f>
        <v/>
      </c>
      <c r="I292" s="155" t="str">
        <f>IF(B292="","",'FORM. DE INSPEÇÃO'!A299)</f>
        <v/>
      </c>
      <c r="J292" s="155" t="str">
        <f>IF(B292="","",'FORM. DE INSPEÇÃO'!J299:K299)</f>
        <v/>
      </c>
      <c r="K292" s="155" t="str">
        <f>IF(B292="","",'FORM. DE INSPEÇÃO'!N299)</f>
        <v/>
      </c>
      <c r="L292" s="155" t="str">
        <f>IF(B292="","",'FORM. DE INSPEÇÃO'!P299)</f>
        <v/>
      </c>
      <c r="M292" s="156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55" t="str">
        <f>IF(B293="","",'FORM. DE INSPEÇÃO'!R300)</f>
        <v/>
      </c>
      <c r="I293" s="155" t="str">
        <f>IF(B293="","",'FORM. DE INSPEÇÃO'!A300)</f>
        <v/>
      </c>
      <c r="J293" s="155" t="str">
        <f>IF(B293="","",'FORM. DE INSPEÇÃO'!J300:K300)</f>
        <v/>
      </c>
      <c r="K293" s="155" t="str">
        <f>IF(B293="","",'FORM. DE INSPEÇÃO'!N300)</f>
        <v/>
      </c>
      <c r="L293" s="155" t="str">
        <f>IF(B293="","",'FORM. DE INSPEÇÃO'!P300)</f>
        <v/>
      </c>
      <c r="M293" s="156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55" t="str">
        <f>IF(B294="","",'FORM. DE INSPEÇÃO'!R301)</f>
        <v/>
      </c>
      <c r="I294" s="155" t="str">
        <f>IF(B294="","",'FORM. DE INSPEÇÃO'!A301)</f>
        <v/>
      </c>
      <c r="J294" s="155" t="str">
        <f>IF(B294="","",'FORM. DE INSPEÇÃO'!J301:K301)</f>
        <v/>
      </c>
      <c r="K294" s="155" t="str">
        <f>IF(B294="","",'FORM. DE INSPEÇÃO'!N301)</f>
        <v/>
      </c>
      <c r="L294" s="155" t="str">
        <f>IF(B294="","",'FORM. DE INSPEÇÃO'!P301)</f>
        <v/>
      </c>
      <c r="M294" s="156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55" t="str">
        <f>IF(B295="","",'FORM. DE INSPEÇÃO'!R302)</f>
        <v/>
      </c>
      <c r="I295" s="155" t="str">
        <f>IF(B295="","",'FORM. DE INSPEÇÃO'!A302)</f>
        <v/>
      </c>
      <c r="J295" s="155" t="str">
        <f>IF(B295="","",'FORM. DE INSPEÇÃO'!J302:K302)</f>
        <v/>
      </c>
      <c r="K295" s="155" t="str">
        <f>IF(B295="","",'FORM. DE INSPEÇÃO'!N302)</f>
        <v/>
      </c>
      <c r="L295" s="155" t="str">
        <f>IF(B295="","",'FORM. DE INSPEÇÃO'!P302)</f>
        <v/>
      </c>
      <c r="M295" s="156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55" t="str">
        <f>IF(B296="","",'FORM. DE INSPEÇÃO'!R303)</f>
        <v/>
      </c>
      <c r="I296" s="155" t="str">
        <f>IF(B296="","",'FORM. DE INSPEÇÃO'!A303)</f>
        <v/>
      </c>
      <c r="J296" s="155" t="str">
        <f>IF(B296="","",'FORM. DE INSPEÇÃO'!J303:K303)</f>
        <v/>
      </c>
      <c r="K296" s="155" t="str">
        <f>IF(B296="","",'FORM. DE INSPEÇÃO'!N303)</f>
        <v/>
      </c>
      <c r="L296" s="155" t="str">
        <f>IF(B296="","",'FORM. DE INSPEÇÃO'!P303)</f>
        <v/>
      </c>
      <c r="M296" s="156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55" t="str">
        <f>IF(B297="","",'FORM. DE INSPEÇÃO'!R304)</f>
        <v/>
      </c>
      <c r="I297" s="155" t="str">
        <f>IF(B297="","",'FORM. DE INSPEÇÃO'!A304)</f>
        <v/>
      </c>
      <c r="J297" s="155" t="str">
        <f>IF(B297="","",'FORM. DE INSPEÇÃO'!J304:K304)</f>
        <v/>
      </c>
      <c r="K297" s="155" t="str">
        <f>IF(B297="","",'FORM. DE INSPEÇÃO'!N304)</f>
        <v/>
      </c>
      <c r="L297" s="155" t="str">
        <f>IF(B297="","",'FORM. DE INSPEÇÃO'!P304)</f>
        <v/>
      </c>
      <c r="M297" s="156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55" t="str">
        <f>IF(B298="","",'FORM. DE INSPEÇÃO'!R305)</f>
        <v/>
      </c>
      <c r="I298" s="155" t="str">
        <f>IF(B298="","",'FORM. DE INSPEÇÃO'!A305)</f>
        <v/>
      </c>
      <c r="J298" s="155" t="str">
        <f>IF(B298="","",'FORM. DE INSPEÇÃO'!J305:K305)</f>
        <v/>
      </c>
      <c r="K298" s="155" t="str">
        <f>IF(B298="","",'FORM. DE INSPEÇÃO'!N305)</f>
        <v/>
      </c>
      <c r="L298" s="155" t="str">
        <f>IF(B298="","",'FORM. DE INSPEÇÃO'!P305)</f>
        <v/>
      </c>
      <c r="M298" s="156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55" t="str">
        <f>IF(B299="","",'FORM. DE INSPEÇÃO'!R306)</f>
        <v/>
      </c>
      <c r="I299" s="155" t="str">
        <f>IF(B299="","",'FORM. DE INSPEÇÃO'!A306)</f>
        <v/>
      </c>
      <c r="J299" s="155" t="str">
        <f>IF(B299="","",'FORM. DE INSPEÇÃO'!J306:K306)</f>
        <v/>
      </c>
      <c r="K299" s="155" t="str">
        <f>IF(B299="","",'FORM. DE INSPEÇÃO'!N306)</f>
        <v/>
      </c>
      <c r="L299" s="155" t="str">
        <f>IF(B299="","",'FORM. DE INSPEÇÃO'!P306)</f>
        <v/>
      </c>
      <c r="M299" s="156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55" t="str">
        <f>IF(B300="","",'FORM. DE INSPEÇÃO'!R307)</f>
        <v/>
      </c>
      <c r="I300" s="155" t="str">
        <f>IF(B300="","",'FORM. DE INSPEÇÃO'!A307)</f>
        <v/>
      </c>
      <c r="J300" s="155" t="str">
        <f>IF(B300="","",'FORM. DE INSPEÇÃO'!J307:K307)</f>
        <v/>
      </c>
      <c r="K300" s="155" t="str">
        <f>IF(B300="","",'FORM. DE INSPEÇÃO'!N307)</f>
        <v/>
      </c>
      <c r="L300" s="155" t="str">
        <f>IF(B300="","",'FORM. DE INSPEÇÃO'!P307)</f>
        <v/>
      </c>
      <c r="M300" s="156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55" t="str">
        <f>IF(B301="","",'FORM. DE INSPEÇÃO'!R308)</f>
        <v/>
      </c>
      <c r="I301" s="155" t="str">
        <f>IF(B301="","",'FORM. DE INSPEÇÃO'!A308)</f>
        <v/>
      </c>
      <c r="J301" s="155" t="str">
        <f>IF(B301="","",'FORM. DE INSPEÇÃO'!J308:K308)</f>
        <v/>
      </c>
      <c r="K301" s="155" t="str">
        <f>IF(B301="","",'FORM. DE INSPEÇÃO'!N308)</f>
        <v/>
      </c>
      <c r="L301" s="155" t="str">
        <f>IF(B301="","",'FORM. DE INSPEÇÃO'!P308)</f>
        <v/>
      </c>
      <c r="M301" s="156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55" t="str">
        <f>IF(B302="","",'FORM. DE INSPEÇÃO'!R309)</f>
        <v/>
      </c>
      <c r="I302" s="155" t="str">
        <f>IF(B302="","",'FORM. DE INSPEÇÃO'!A309)</f>
        <v/>
      </c>
      <c r="J302" s="155" t="str">
        <f>IF(B302="","",'FORM. DE INSPEÇÃO'!J309:K309)</f>
        <v/>
      </c>
      <c r="K302" s="155" t="str">
        <f>IF(B302="","",'FORM. DE INSPEÇÃO'!N309)</f>
        <v/>
      </c>
      <c r="L302" s="155" t="str">
        <f>IF(B302="","",'FORM. DE INSPEÇÃO'!P309)</f>
        <v/>
      </c>
      <c r="M302" s="156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55" t="str">
        <f>IF(B303="","",'FORM. DE INSPEÇÃO'!R310)</f>
        <v/>
      </c>
      <c r="I303" s="155" t="str">
        <f>IF(B303="","",'FORM. DE INSPEÇÃO'!A310)</f>
        <v/>
      </c>
      <c r="J303" s="155" t="str">
        <f>IF(B303="","",'FORM. DE INSPEÇÃO'!J310:K310)</f>
        <v/>
      </c>
      <c r="K303" s="155" t="str">
        <f>IF(B303="","",'FORM. DE INSPEÇÃO'!N310)</f>
        <v/>
      </c>
      <c r="L303" s="155" t="str">
        <f>IF(B303="","",'FORM. DE INSPEÇÃO'!P310)</f>
        <v/>
      </c>
      <c r="M303" s="156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55" t="str">
        <f>IF(B304="","",'FORM. DE INSPEÇÃO'!R311)</f>
        <v/>
      </c>
      <c r="I304" s="155" t="str">
        <f>IF(B304="","",'FORM. DE INSPEÇÃO'!A311)</f>
        <v/>
      </c>
      <c r="J304" s="155" t="str">
        <f>IF(B304="","",'FORM. DE INSPEÇÃO'!J311:K311)</f>
        <v/>
      </c>
      <c r="K304" s="155" t="str">
        <f>IF(B304="","",'FORM. DE INSPEÇÃO'!N311)</f>
        <v/>
      </c>
      <c r="L304" s="155" t="str">
        <f>IF(B304="","",'FORM. DE INSPEÇÃO'!P311)</f>
        <v/>
      </c>
      <c r="M304" s="156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55" t="str">
        <f>IF(B305="","",'FORM. DE INSPEÇÃO'!R312)</f>
        <v/>
      </c>
      <c r="I305" s="155" t="str">
        <f>IF(B305="","",'FORM. DE INSPEÇÃO'!A312)</f>
        <v/>
      </c>
      <c r="J305" s="155" t="str">
        <f>IF(B305="","",'FORM. DE INSPEÇÃO'!J312:K312)</f>
        <v/>
      </c>
      <c r="K305" s="155" t="str">
        <f>IF(B305="","",'FORM. DE INSPEÇÃO'!N312)</f>
        <v/>
      </c>
      <c r="L305" s="155" t="str">
        <f>IF(B305="","",'FORM. DE INSPEÇÃO'!P312)</f>
        <v/>
      </c>
      <c r="M305" s="156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55" t="str">
        <f>IF(B306="","",'FORM. DE INSPEÇÃO'!R313)</f>
        <v/>
      </c>
      <c r="I306" s="155" t="str">
        <f>IF(B306="","",'FORM. DE INSPEÇÃO'!A313)</f>
        <v/>
      </c>
      <c r="J306" s="155" t="str">
        <f>IF(B306="","",'FORM. DE INSPEÇÃO'!J313:K313)</f>
        <v/>
      </c>
      <c r="K306" s="155" t="str">
        <f>IF(B306="","",'FORM. DE INSPEÇÃO'!N313)</f>
        <v/>
      </c>
      <c r="L306" s="155" t="str">
        <f>IF(B306="","",'FORM. DE INSPEÇÃO'!P313)</f>
        <v/>
      </c>
      <c r="M306" s="156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55" t="str">
        <f>IF(B307="","",'FORM. DE INSPEÇÃO'!R314)</f>
        <v/>
      </c>
      <c r="I307" s="155" t="str">
        <f>IF(B307="","",'FORM. DE INSPEÇÃO'!A314)</f>
        <v/>
      </c>
      <c r="J307" s="155" t="str">
        <f>IF(B307="","",'FORM. DE INSPEÇÃO'!J314:K314)</f>
        <v/>
      </c>
      <c r="K307" s="155" t="str">
        <f>IF(B307="","",'FORM. DE INSPEÇÃO'!N314)</f>
        <v/>
      </c>
      <c r="L307" s="155" t="str">
        <f>IF(B307="","",'FORM. DE INSPEÇÃO'!P314)</f>
        <v/>
      </c>
      <c r="M307" s="156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55" t="str">
        <f>IF(B308="","",'FORM. DE INSPEÇÃO'!R315)</f>
        <v/>
      </c>
      <c r="I308" s="155" t="str">
        <f>IF(B308="","",'FORM. DE INSPEÇÃO'!A315)</f>
        <v/>
      </c>
      <c r="J308" s="155" t="str">
        <f>IF(B308="","",'FORM. DE INSPEÇÃO'!J315:K315)</f>
        <v/>
      </c>
      <c r="K308" s="155" t="str">
        <f>IF(B308="","",'FORM. DE INSPEÇÃO'!N315)</f>
        <v/>
      </c>
      <c r="L308" s="155" t="str">
        <f>IF(B308="","",'FORM. DE INSPEÇÃO'!P315)</f>
        <v/>
      </c>
      <c r="M308" s="156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55" t="str">
        <f>IF(B309="","",'FORM. DE INSPEÇÃO'!R316)</f>
        <v/>
      </c>
      <c r="I309" s="155" t="str">
        <f>IF(B309="","",'FORM. DE INSPEÇÃO'!A316)</f>
        <v/>
      </c>
      <c r="J309" s="155" t="str">
        <f>IF(B309="","",'FORM. DE INSPEÇÃO'!J316:K316)</f>
        <v/>
      </c>
      <c r="K309" s="155" t="str">
        <f>IF(B309="","",'FORM. DE INSPEÇÃO'!N316)</f>
        <v/>
      </c>
      <c r="L309" s="155" t="str">
        <f>IF(B309="","",'FORM. DE INSPEÇÃO'!P316)</f>
        <v/>
      </c>
      <c r="M309" s="156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55" t="str">
        <f>IF(B310="","",'FORM. DE INSPEÇÃO'!R317)</f>
        <v/>
      </c>
      <c r="I310" s="155" t="str">
        <f>IF(B310="","",'FORM. DE INSPEÇÃO'!A317)</f>
        <v/>
      </c>
      <c r="J310" s="155" t="str">
        <f>IF(B310="","",'FORM. DE INSPEÇÃO'!J317:K317)</f>
        <v/>
      </c>
      <c r="K310" s="155" t="str">
        <f>IF(B310="","",'FORM. DE INSPEÇÃO'!N317)</f>
        <v/>
      </c>
      <c r="L310" s="155" t="str">
        <f>IF(B310="","",'FORM. DE INSPEÇÃO'!P317)</f>
        <v/>
      </c>
      <c r="M310" s="156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55" t="str">
        <f>IF(B311="","",'FORM. DE INSPEÇÃO'!R318)</f>
        <v/>
      </c>
      <c r="I311" s="155" t="str">
        <f>IF(B311="","",'FORM. DE INSPEÇÃO'!A318)</f>
        <v/>
      </c>
      <c r="J311" s="155" t="str">
        <f>IF(B311="","",'FORM. DE INSPEÇÃO'!J318:K318)</f>
        <v/>
      </c>
      <c r="K311" s="155" t="str">
        <f>IF(B311="","",'FORM. DE INSPEÇÃO'!N318)</f>
        <v/>
      </c>
      <c r="L311" s="155" t="str">
        <f>IF(B311="","",'FORM. DE INSPEÇÃO'!P318)</f>
        <v/>
      </c>
      <c r="M311" s="156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55" t="str">
        <f>IF(B312="","",'FORM. DE INSPEÇÃO'!R319)</f>
        <v/>
      </c>
      <c r="I312" s="155" t="str">
        <f>IF(B312="","",'FORM. DE INSPEÇÃO'!A319)</f>
        <v/>
      </c>
      <c r="J312" s="155" t="str">
        <f>IF(B312="","",'FORM. DE INSPEÇÃO'!J319:K319)</f>
        <v/>
      </c>
      <c r="K312" s="155" t="str">
        <f>IF(B312="","",'FORM. DE INSPEÇÃO'!N319)</f>
        <v/>
      </c>
      <c r="L312" s="155" t="str">
        <f>IF(B312="","",'FORM. DE INSPEÇÃO'!P319)</f>
        <v/>
      </c>
      <c r="M312" s="156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55" t="str">
        <f>IF(B313="","",'FORM. DE INSPEÇÃO'!R320)</f>
        <v/>
      </c>
      <c r="I313" s="155" t="str">
        <f>IF(B313="","",'FORM. DE INSPEÇÃO'!A320)</f>
        <v/>
      </c>
      <c r="J313" s="155" t="str">
        <f>IF(B313="","",'FORM. DE INSPEÇÃO'!J320:K320)</f>
        <v/>
      </c>
      <c r="K313" s="155" t="str">
        <f>IF(B313="","",'FORM. DE INSPEÇÃO'!N320)</f>
        <v/>
      </c>
      <c r="L313" s="155" t="str">
        <f>IF(B313="","",'FORM. DE INSPEÇÃO'!P320)</f>
        <v/>
      </c>
      <c r="M313" s="156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55" t="str">
        <f>IF(B314="","",'FORM. DE INSPEÇÃO'!R321)</f>
        <v/>
      </c>
      <c r="I314" s="155" t="str">
        <f>IF(B314="","",'FORM. DE INSPEÇÃO'!A321)</f>
        <v/>
      </c>
      <c r="J314" s="155" t="str">
        <f>IF(B314="","",'FORM. DE INSPEÇÃO'!J321:K321)</f>
        <v/>
      </c>
      <c r="K314" s="155" t="str">
        <f>IF(B314="","",'FORM. DE INSPEÇÃO'!N321)</f>
        <v/>
      </c>
      <c r="L314" s="155" t="str">
        <f>IF(B314="","",'FORM. DE INSPEÇÃO'!P321)</f>
        <v/>
      </c>
      <c r="M314" s="156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55" t="str">
        <f>IF(B315="","",'FORM. DE INSPEÇÃO'!R322)</f>
        <v/>
      </c>
      <c r="I315" s="155" t="str">
        <f>IF(B315="","",'FORM. DE INSPEÇÃO'!A322)</f>
        <v/>
      </c>
      <c r="J315" s="155" t="str">
        <f>IF(B315="","",'FORM. DE INSPEÇÃO'!J322:K322)</f>
        <v/>
      </c>
      <c r="K315" s="155" t="str">
        <f>IF(B315="","",'FORM. DE INSPEÇÃO'!N322)</f>
        <v/>
      </c>
      <c r="L315" s="155" t="str">
        <f>IF(B315="","",'FORM. DE INSPEÇÃO'!P322)</f>
        <v/>
      </c>
      <c r="M315" s="156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55" t="str">
        <f>IF(B316="","",'FORM. DE INSPEÇÃO'!R323)</f>
        <v/>
      </c>
      <c r="I316" s="155" t="str">
        <f>IF(B316="","",'FORM. DE INSPEÇÃO'!A323)</f>
        <v/>
      </c>
      <c r="J316" s="155" t="str">
        <f>IF(B316="","",'FORM. DE INSPEÇÃO'!J323:K323)</f>
        <v/>
      </c>
      <c r="K316" s="155" t="str">
        <f>IF(B316="","",'FORM. DE INSPEÇÃO'!N323)</f>
        <v/>
      </c>
      <c r="L316" s="155" t="str">
        <f>IF(B316="","",'FORM. DE INSPEÇÃO'!P323)</f>
        <v/>
      </c>
      <c r="M316" s="156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55" t="str">
        <f>IF(B317="","",'FORM. DE INSPEÇÃO'!R324)</f>
        <v/>
      </c>
      <c r="I317" s="155" t="str">
        <f>IF(B317="","",'FORM. DE INSPEÇÃO'!A324)</f>
        <v/>
      </c>
      <c r="J317" s="155" t="str">
        <f>IF(B317="","",'FORM. DE INSPEÇÃO'!J324:K324)</f>
        <v/>
      </c>
      <c r="K317" s="155" t="str">
        <f>IF(B317="","",'FORM. DE INSPEÇÃO'!N324)</f>
        <v/>
      </c>
      <c r="L317" s="155" t="str">
        <f>IF(B317="","",'FORM. DE INSPEÇÃO'!P324)</f>
        <v/>
      </c>
      <c r="M317" s="156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55" t="str">
        <f>IF(B318="","",'FORM. DE INSPEÇÃO'!R325)</f>
        <v/>
      </c>
      <c r="I318" s="155" t="str">
        <f>IF(B318="","",'FORM. DE INSPEÇÃO'!A325)</f>
        <v/>
      </c>
      <c r="J318" s="155" t="str">
        <f>IF(B318="","",'FORM. DE INSPEÇÃO'!J325:K325)</f>
        <v/>
      </c>
      <c r="K318" s="155" t="str">
        <f>IF(B318="","",'FORM. DE INSPEÇÃO'!N325)</f>
        <v/>
      </c>
      <c r="L318" s="155" t="str">
        <f>IF(B318="","",'FORM. DE INSPEÇÃO'!P325)</f>
        <v/>
      </c>
      <c r="M318" s="156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si="12"/>
        <v/>
      </c>
      <c r="C319" s="21" t="str">
        <f t="shared" si="13"/>
        <v/>
      </c>
      <c r="D319" s="21" t="str">
        <f t="shared" si="14"/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55" t="str">
        <f>IF(B319="","",'FORM. DE INSPEÇÃO'!R326)</f>
        <v/>
      </c>
      <c r="I319" s="155" t="str">
        <f>IF(B319="","",'FORM. DE INSPEÇÃO'!A326)</f>
        <v/>
      </c>
      <c r="J319" s="155" t="str">
        <f>IF(B319="","",'FORM. DE INSPEÇÃO'!J326:K326)</f>
        <v/>
      </c>
      <c r="K319" s="155" t="str">
        <f>IF(B319="","",'FORM. DE INSPEÇÃO'!N326)</f>
        <v/>
      </c>
      <c r="L319" s="155" t="str">
        <f>IF(B319="","",'FORM. DE INSPEÇÃO'!P326)</f>
        <v/>
      </c>
      <c r="M319" s="156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2"/>
        <v/>
      </c>
      <c r="C320" s="21" t="str">
        <f t="shared" si="13"/>
        <v/>
      </c>
      <c r="D320" s="21" t="str">
        <f t="shared" si="14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55" t="str">
        <f>IF(B320="","",'FORM. DE INSPEÇÃO'!R327)</f>
        <v/>
      </c>
      <c r="I320" s="155" t="str">
        <f>IF(B320="","",'FORM. DE INSPEÇÃO'!A327)</f>
        <v/>
      </c>
      <c r="J320" s="155" t="str">
        <f>IF(B320="","",'FORM. DE INSPEÇÃO'!J327:K327)</f>
        <v/>
      </c>
      <c r="K320" s="155" t="str">
        <f>IF(B320="","",'FORM. DE INSPEÇÃO'!N327)</f>
        <v/>
      </c>
      <c r="L320" s="155" t="str">
        <f>IF(B320="","",'FORM. DE INSPEÇÃO'!P327)</f>
        <v/>
      </c>
      <c r="M320" s="156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2"/>
        <v/>
      </c>
      <c r="C321" s="21" t="str">
        <f t="shared" si="13"/>
        <v/>
      </c>
      <c r="D321" s="21" t="str">
        <f t="shared" si="14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55" t="str">
        <f>IF(B321="","",'FORM. DE INSPEÇÃO'!R328)</f>
        <v/>
      </c>
      <c r="I321" s="155" t="str">
        <f>IF(B321="","",'FORM. DE INSPEÇÃO'!A328)</f>
        <v/>
      </c>
      <c r="J321" s="155" t="str">
        <f>IF(B321="","",'FORM. DE INSPEÇÃO'!J328:K328)</f>
        <v/>
      </c>
      <c r="K321" s="155" t="str">
        <f>IF(B321="","",'FORM. DE INSPEÇÃO'!N328)</f>
        <v/>
      </c>
      <c r="L321" s="155" t="str">
        <f>IF(B321="","",'FORM. DE INSPEÇÃO'!P328)</f>
        <v/>
      </c>
      <c r="M321" s="156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ref="B322:B385" si="15">IF(E322="","","LT")</f>
        <v/>
      </c>
      <c r="C322" s="21" t="str">
        <f t="shared" ref="C322:C385" si="16">IF(E322="","",LEFT(E322,2))</f>
        <v/>
      </c>
      <c r="D322" s="21" t="str">
        <f t="shared" ref="D322:D385" si="17">B322&amp;C322</f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55" t="str">
        <f>IF(B322="","",'FORM. DE INSPEÇÃO'!R329)</f>
        <v/>
      </c>
      <c r="I322" s="155" t="str">
        <f>IF(B322="","",'FORM. DE INSPEÇÃO'!A329)</f>
        <v/>
      </c>
      <c r="J322" s="155" t="str">
        <f>IF(B322="","",'FORM. DE INSPEÇÃO'!J329:K329)</f>
        <v/>
      </c>
      <c r="K322" s="155" t="str">
        <f>IF(B322="","",'FORM. DE INSPEÇÃO'!N329)</f>
        <v/>
      </c>
      <c r="L322" s="155" t="str">
        <f>IF(B322="","",'FORM. DE INSPEÇÃO'!P329)</f>
        <v/>
      </c>
      <c r="M322" s="156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55" t="str">
        <f>IF(B323="","",'FORM. DE INSPEÇÃO'!R330)</f>
        <v/>
      </c>
      <c r="I323" s="155" t="str">
        <f>IF(B323="","",'FORM. DE INSPEÇÃO'!A330)</f>
        <v/>
      </c>
      <c r="J323" s="155" t="str">
        <f>IF(B323="","",'FORM. DE INSPEÇÃO'!J330:K330)</f>
        <v/>
      </c>
      <c r="K323" s="155" t="str">
        <f>IF(B323="","",'FORM. DE INSPEÇÃO'!N330)</f>
        <v/>
      </c>
      <c r="L323" s="155" t="str">
        <f>IF(B323="","",'FORM. DE INSPEÇÃO'!P330)</f>
        <v/>
      </c>
      <c r="M323" s="156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55" t="str">
        <f>IF(B324="","",'FORM. DE INSPEÇÃO'!R331)</f>
        <v/>
      </c>
      <c r="I324" s="155" t="str">
        <f>IF(B324="","",'FORM. DE INSPEÇÃO'!A331)</f>
        <v/>
      </c>
      <c r="J324" s="155" t="str">
        <f>IF(B324="","",'FORM. DE INSPEÇÃO'!J331:K331)</f>
        <v/>
      </c>
      <c r="K324" s="155" t="str">
        <f>IF(B324="","",'FORM. DE INSPEÇÃO'!N331)</f>
        <v/>
      </c>
      <c r="L324" s="155" t="str">
        <f>IF(B324="","",'FORM. DE INSPEÇÃO'!P331)</f>
        <v/>
      </c>
      <c r="M324" s="156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55" t="str">
        <f>IF(B325="","",'FORM. DE INSPEÇÃO'!R332)</f>
        <v/>
      </c>
      <c r="I325" s="155" t="str">
        <f>IF(B325="","",'FORM. DE INSPEÇÃO'!A332)</f>
        <v/>
      </c>
      <c r="J325" s="155" t="str">
        <f>IF(B325="","",'FORM. DE INSPEÇÃO'!J332:K332)</f>
        <v/>
      </c>
      <c r="K325" s="155" t="str">
        <f>IF(B325="","",'FORM. DE INSPEÇÃO'!N332)</f>
        <v/>
      </c>
      <c r="L325" s="155" t="str">
        <f>IF(B325="","",'FORM. DE INSPEÇÃO'!P332)</f>
        <v/>
      </c>
      <c r="M325" s="156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55" t="str">
        <f>IF(B326="","",'FORM. DE INSPEÇÃO'!R333)</f>
        <v/>
      </c>
      <c r="I326" s="155" t="str">
        <f>IF(B326="","",'FORM. DE INSPEÇÃO'!A333)</f>
        <v/>
      </c>
      <c r="J326" s="155" t="str">
        <f>IF(B326="","",'FORM. DE INSPEÇÃO'!J333:K333)</f>
        <v/>
      </c>
      <c r="K326" s="155" t="str">
        <f>IF(B326="","",'FORM. DE INSPEÇÃO'!N333)</f>
        <v/>
      </c>
      <c r="L326" s="155" t="str">
        <f>IF(B326="","",'FORM. DE INSPEÇÃO'!P333)</f>
        <v/>
      </c>
      <c r="M326" s="156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55" t="str">
        <f>IF(B327="","",'FORM. DE INSPEÇÃO'!R334)</f>
        <v/>
      </c>
      <c r="I327" s="155" t="str">
        <f>IF(B327="","",'FORM. DE INSPEÇÃO'!A334)</f>
        <v/>
      </c>
      <c r="J327" s="155" t="str">
        <f>IF(B327="","",'FORM. DE INSPEÇÃO'!J334:K334)</f>
        <v/>
      </c>
      <c r="K327" s="155" t="str">
        <f>IF(B327="","",'FORM. DE INSPEÇÃO'!N334)</f>
        <v/>
      </c>
      <c r="L327" s="155" t="str">
        <f>IF(B327="","",'FORM. DE INSPEÇÃO'!P334)</f>
        <v/>
      </c>
      <c r="M327" s="156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55" t="str">
        <f>IF(B328="","",'FORM. DE INSPEÇÃO'!R335)</f>
        <v/>
      </c>
      <c r="I328" s="155" t="str">
        <f>IF(B328="","",'FORM. DE INSPEÇÃO'!A335)</f>
        <v/>
      </c>
      <c r="J328" s="155" t="str">
        <f>IF(B328="","",'FORM. DE INSPEÇÃO'!J335:K335)</f>
        <v/>
      </c>
      <c r="K328" s="155" t="str">
        <f>IF(B328="","",'FORM. DE INSPEÇÃO'!N335)</f>
        <v/>
      </c>
      <c r="L328" s="155" t="str">
        <f>IF(B328="","",'FORM. DE INSPEÇÃO'!P335)</f>
        <v/>
      </c>
      <c r="M328" s="156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55" t="str">
        <f>IF(B329="","",'FORM. DE INSPEÇÃO'!R336)</f>
        <v/>
      </c>
      <c r="I329" s="155" t="str">
        <f>IF(B329="","",'FORM. DE INSPEÇÃO'!A336)</f>
        <v/>
      </c>
      <c r="J329" s="155" t="str">
        <f>IF(B329="","",'FORM. DE INSPEÇÃO'!J336:K336)</f>
        <v/>
      </c>
      <c r="K329" s="155" t="str">
        <f>IF(B329="","",'FORM. DE INSPEÇÃO'!N336)</f>
        <v/>
      </c>
      <c r="L329" s="155" t="str">
        <f>IF(B329="","",'FORM. DE INSPEÇÃO'!P336)</f>
        <v/>
      </c>
      <c r="M329" s="156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55" t="str">
        <f>IF(B330="","",'FORM. DE INSPEÇÃO'!R337)</f>
        <v/>
      </c>
      <c r="I330" s="155" t="str">
        <f>IF(B330="","",'FORM. DE INSPEÇÃO'!A337)</f>
        <v/>
      </c>
      <c r="J330" s="155" t="str">
        <f>IF(B330="","",'FORM. DE INSPEÇÃO'!J337:K337)</f>
        <v/>
      </c>
      <c r="K330" s="155" t="str">
        <f>IF(B330="","",'FORM. DE INSPEÇÃO'!N337)</f>
        <v/>
      </c>
      <c r="L330" s="155" t="str">
        <f>IF(B330="","",'FORM. DE INSPEÇÃO'!P337)</f>
        <v/>
      </c>
      <c r="M330" s="156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55" t="str">
        <f>IF(B331="","",'FORM. DE INSPEÇÃO'!R338)</f>
        <v/>
      </c>
      <c r="I331" s="155" t="str">
        <f>IF(B331="","",'FORM. DE INSPEÇÃO'!A338)</f>
        <v/>
      </c>
      <c r="J331" s="155" t="str">
        <f>IF(B331="","",'FORM. DE INSPEÇÃO'!J338:K338)</f>
        <v/>
      </c>
      <c r="K331" s="155" t="str">
        <f>IF(B331="","",'FORM. DE INSPEÇÃO'!N338)</f>
        <v/>
      </c>
      <c r="L331" s="155" t="str">
        <f>IF(B331="","",'FORM. DE INSPEÇÃO'!P338)</f>
        <v/>
      </c>
      <c r="M331" s="156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55" t="str">
        <f>IF(B332="","",'FORM. DE INSPEÇÃO'!R339)</f>
        <v/>
      </c>
      <c r="I332" s="155" t="str">
        <f>IF(B332="","",'FORM. DE INSPEÇÃO'!A339)</f>
        <v/>
      </c>
      <c r="J332" s="155" t="str">
        <f>IF(B332="","",'FORM. DE INSPEÇÃO'!J339:K339)</f>
        <v/>
      </c>
      <c r="K332" s="155" t="str">
        <f>IF(B332="","",'FORM. DE INSPEÇÃO'!N339)</f>
        <v/>
      </c>
      <c r="L332" s="155" t="str">
        <f>IF(B332="","",'FORM. DE INSPEÇÃO'!P339)</f>
        <v/>
      </c>
      <c r="M332" s="156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55" t="str">
        <f>IF(B333="","",'FORM. DE INSPEÇÃO'!R340)</f>
        <v/>
      </c>
      <c r="I333" s="155" t="str">
        <f>IF(B333="","",'FORM. DE INSPEÇÃO'!A340)</f>
        <v/>
      </c>
      <c r="J333" s="155" t="str">
        <f>IF(B333="","",'FORM. DE INSPEÇÃO'!J340:K340)</f>
        <v/>
      </c>
      <c r="K333" s="155" t="str">
        <f>IF(B333="","",'FORM. DE INSPEÇÃO'!N340)</f>
        <v/>
      </c>
      <c r="L333" s="155" t="str">
        <f>IF(B333="","",'FORM. DE INSPEÇÃO'!P340)</f>
        <v/>
      </c>
      <c r="M333" s="156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55" t="str">
        <f>IF(B334="","",'FORM. DE INSPEÇÃO'!R341)</f>
        <v/>
      </c>
      <c r="I334" s="155" t="str">
        <f>IF(B334="","",'FORM. DE INSPEÇÃO'!A341)</f>
        <v/>
      </c>
      <c r="J334" s="155" t="str">
        <f>IF(B334="","",'FORM. DE INSPEÇÃO'!J341:K341)</f>
        <v/>
      </c>
      <c r="K334" s="155" t="str">
        <f>IF(B334="","",'FORM. DE INSPEÇÃO'!N341)</f>
        <v/>
      </c>
      <c r="L334" s="155" t="str">
        <f>IF(B334="","",'FORM. DE INSPEÇÃO'!P341)</f>
        <v/>
      </c>
      <c r="M334" s="156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55" t="str">
        <f>IF(B335="","",'FORM. DE INSPEÇÃO'!R342)</f>
        <v/>
      </c>
      <c r="I335" s="155" t="str">
        <f>IF(B335="","",'FORM. DE INSPEÇÃO'!A342)</f>
        <v/>
      </c>
      <c r="J335" s="155" t="str">
        <f>IF(B335="","",'FORM. DE INSPEÇÃO'!J342:K342)</f>
        <v/>
      </c>
      <c r="K335" s="155" t="str">
        <f>IF(B335="","",'FORM. DE INSPEÇÃO'!N342)</f>
        <v/>
      </c>
      <c r="L335" s="155" t="str">
        <f>IF(B335="","",'FORM. DE INSPEÇÃO'!P342)</f>
        <v/>
      </c>
      <c r="M335" s="156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55" t="str">
        <f>IF(B336="","",'FORM. DE INSPEÇÃO'!R343)</f>
        <v/>
      </c>
      <c r="I336" s="155" t="str">
        <f>IF(B336="","",'FORM. DE INSPEÇÃO'!A343)</f>
        <v/>
      </c>
      <c r="J336" s="155" t="str">
        <f>IF(B336="","",'FORM. DE INSPEÇÃO'!J343:K343)</f>
        <v/>
      </c>
      <c r="K336" s="155" t="str">
        <f>IF(B336="","",'FORM. DE INSPEÇÃO'!N343)</f>
        <v/>
      </c>
      <c r="L336" s="155" t="str">
        <f>IF(B336="","",'FORM. DE INSPEÇÃO'!P343)</f>
        <v/>
      </c>
      <c r="M336" s="156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55" t="str">
        <f>IF(B337="","",'FORM. DE INSPEÇÃO'!R344)</f>
        <v/>
      </c>
      <c r="I337" s="155" t="str">
        <f>IF(B337="","",'FORM. DE INSPEÇÃO'!A344)</f>
        <v/>
      </c>
      <c r="J337" s="155" t="str">
        <f>IF(B337="","",'FORM. DE INSPEÇÃO'!J344:K344)</f>
        <v/>
      </c>
      <c r="K337" s="155" t="str">
        <f>IF(B337="","",'FORM. DE INSPEÇÃO'!N344)</f>
        <v/>
      </c>
      <c r="L337" s="155" t="str">
        <f>IF(B337="","",'FORM. DE INSPEÇÃO'!P344)</f>
        <v/>
      </c>
      <c r="M337" s="156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55" t="str">
        <f>IF(B338="","",'FORM. DE INSPEÇÃO'!R345)</f>
        <v/>
      </c>
      <c r="I338" s="155" t="str">
        <f>IF(B338="","",'FORM. DE INSPEÇÃO'!A345)</f>
        <v/>
      </c>
      <c r="J338" s="155" t="str">
        <f>IF(B338="","",'FORM. DE INSPEÇÃO'!J345:K345)</f>
        <v/>
      </c>
      <c r="K338" s="155" t="str">
        <f>IF(B338="","",'FORM. DE INSPEÇÃO'!N345)</f>
        <v/>
      </c>
      <c r="L338" s="155" t="str">
        <f>IF(B338="","",'FORM. DE INSPEÇÃO'!P345)</f>
        <v/>
      </c>
      <c r="M338" s="156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55" t="str">
        <f>IF(B339="","",'FORM. DE INSPEÇÃO'!R346)</f>
        <v/>
      </c>
      <c r="I339" s="155" t="str">
        <f>IF(B339="","",'FORM. DE INSPEÇÃO'!A346)</f>
        <v/>
      </c>
      <c r="J339" s="155" t="str">
        <f>IF(B339="","",'FORM. DE INSPEÇÃO'!J346:K346)</f>
        <v/>
      </c>
      <c r="K339" s="155" t="str">
        <f>IF(B339="","",'FORM. DE INSPEÇÃO'!N346)</f>
        <v/>
      </c>
      <c r="L339" s="155" t="str">
        <f>IF(B339="","",'FORM. DE INSPEÇÃO'!P346)</f>
        <v/>
      </c>
      <c r="M339" s="156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55" t="str">
        <f>IF(B340="","",'FORM. DE INSPEÇÃO'!R347)</f>
        <v/>
      </c>
      <c r="I340" s="155" t="str">
        <f>IF(B340="","",'FORM. DE INSPEÇÃO'!A347)</f>
        <v/>
      </c>
      <c r="J340" s="155" t="str">
        <f>IF(B340="","",'FORM. DE INSPEÇÃO'!J347:K347)</f>
        <v/>
      </c>
      <c r="K340" s="155" t="str">
        <f>IF(B340="","",'FORM. DE INSPEÇÃO'!N347)</f>
        <v/>
      </c>
      <c r="L340" s="155" t="str">
        <f>IF(B340="","",'FORM. DE INSPEÇÃO'!P347)</f>
        <v/>
      </c>
      <c r="M340" s="156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55" t="str">
        <f>IF(B341="","",'FORM. DE INSPEÇÃO'!R348)</f>
        <v/>
      </c>
      <c r="I341" s="155" t="str">
        <f>IF(B341="","",'FORM. DE INSPEÇÃO'!A348)</f>
        <v/>
      </c>
      <c r="J341" s="155" t="str">
        <f>IF(B341="","",'FORM. DE INSPEÇÃO'!J348:K348)</f>
        <v/>
      </c>
      <c r="K341" s="155" t="str">
        <f>IF(B341="","",'FORM. DE INSPEÇÃO'!N348)</f>
        <v/>
      </c>
      <c r="L341" s="155" t="str">
        <f>IF(B341="","",'FORM. DE INSPEÇÃO'!P348)</f>
        <v/>
      </c>
      <c r="M341" s="156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55" t="str">
        <f>IF(B342="","",'FORM. DE INSPEÇÃO'!R349)</f>
        <v/>
      </c>
      <c r="I342" s="155" t="str">
        <f>IF(B342="","",'FORM. DE INSPEÇÃO'!A349)</f>
        <v/>
      </c>
      <c r="J342" s="155" t="str">
        <f>IF(B342="","",'FORM. DE INSPEÇÃO'!J349:K349)</f>
        <v/>
      </c>
      <c r="K342" s="155" t="str">
        <f>IF(B342="","",'FORM. DE INSPEÇÃO'!N349)</f>
        <v/>
      </c>
      <c r="L342" s="155" t="str">
        <f>IF(B342="","",'FORM. DE INSPEÇÃO'!P349)</f>
        <v/>
      </c>
      <c r="M342" s="156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55" t="str">
        <f>IF(B343="","",'FORM. DE INSPEÇÃO'!R350)</f>
        <v/>
      </c>
      <c r="I343" s="155" t="str">
        <f>IF(B343="","",'FORM. DE INSPEÇÃO'!A350)</f>
        <v/>
      </c>
      <c r="J343" s="155" t="str">
        <f>IF(B343="","",'FORM. DE INSPEÇÃO'!J350:K350)</f>
        <v/>
      </c>
      <c r="K343" s="155" t="str">
        <f>IF(B343="","",'FORM. DE INSPEÇÃO'!N350)</f>
        <v/>
      </c>
      <c r="L343" s="155" t="str">
        <f>IF(B343="","",'FORM. DE INSPEÇÃO'!P350)</f>
        <v/>
      </c>
      <c r="M343" s="156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55" t="str">
        <f>IF(B344="","",'FORM. DE INSPEÇÃO'!R351)</f>
        <v/>
      </c>
      <c r="I344" s="155" t="str">
        <f>IF(B344="","",'FORM. DE INSPEÇÃO'!A351)</f>
        <v/>
      </c>
      <c r="J344" s="155" t="str">
        <f>IF(B344="","",'FORM. DE INSPEÇÃO'!J351:K351)</f>
        <v/>
      </c>
      <c r="K344" s="155" t="str">
        <f>IF(B344="","",'FORM. DE INSPEÇÃO'!N351)</f>
        <v/>
      </c>
      <c r="L344" s="155" t="str">
        <f>IF(B344="","",'FORM. DE INSPEÇÃO'!P351)</f>
        <v/>
      </c>
      <c r="M344" s="156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55" t="str">
        <f>IF(B345="","",'FORM. DE INSPEÇÃO'!R352)</f>
        <v/>
      </c>
      <c r="I345" s="155" t="str">
        <f>IF(B345="","",'FORM. DE INSPEÇÃO'!A352)</f>
        <v/>
      </c>
      <c r="J345" s="155" t="str">
        <f>IF(B345="","",'FORM. DE INSPEÇÃO'!J352:K352)</f>
        <v/>
      </c>
      <c r="K345" s="155" t="str">
        <f>IF(B345="","",'FORM. DE INSPEÇÃO'!N352)</f>
        <v/>
      </c>
      <c r="L345" s="155" t="str">
        <f>IF(B345="","",'FORM. DE INSPEÇÃO'!P352)</f>
        <v/>
      </c>
      <c r="M345" s="156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55" t="str">
        <f>IF(B346="","",'FORM. DE INSPEÇÃO'!R353)</f>
        <v/>
      </c>
      <c r="I346" s="155" t="str">
        <f>IF(B346="","",'FORM. DE INSPEÇÃO'!A353)</f>
        <v/>
      </c>
      <c r="J346" s="155" t="str">
        <f>IF(B346="","",'FORM. DE INSPEÇÃO'!J353:K353)</f>
        <v/>
      </c>
      <c r="K346" s="155" t="str">
        <f>IF(B346="","",'FORM. DE INSPEÇÃO'!N353)</f>
        <v/>
      </c>
      <c r="L346" s="155" t="str">
        <f>IF(B346="","",'FORM. DE INSPEÇÃO'!P353)</f>
        <v/>
      </c>
      <c r="M346" s="156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55" t="str">
        <f>IF(B347="","",'FORM. DE INSPEÇÃO'!R354)</f>
        <v/>
      </c>
      <c r="I347" s="155" t="str">
        <f>IF(B347="","",'FORM. DE INSPEÇÃO'!A354)</f>
        <v/>
      </c>
      <c r="J347" s="155" t="str">
        <f>IF(B347="","",'FORM. DE INSPEÇÃO'!J354:K354)</f>
        <v/>
      </c>
      <c r="K347" s="155" t="str">
        <f>IF(B347="","",'FORM. DE INSPEÇÃO'!N354)</f>
        <v/>
      </c>
      <c r="L347" s="155" t="str">
        <f>IF(B347="","",'FORM. DE INSPEÇÃO'!P354)</f>
        <v/>
      </c>
      <c r="M347" s="156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55" t="str">
        <f>IF(B348="","",'FORM. DE INSPEÇÃO'!R355)</f>
        <v/>
      </c>
      <c r="I348" s="155" t="str">
        <f>IF(B348="","",'FORM. DE INSPEÇÃO'!A355)</f>
        <v/>
      </c>
      <c r="J348" s="155" t="str">
        <f>IF(B348="","",'FORM. DE INSPEÇÃO'!J355:K355)</f>
        <v/>
      </c>
      <c r="K348" s="155" t="str">
        <f>IF(B348="","",'FORM. DE INSPEÇÃO'!N355)</f>
        <v/>
      </c>
      <c r="L348" s="155" t="str">
        <f>IF(B348="","",'FORM. DE INSPEÇÃO'!P355)</f>
        <v/>
      </c>
      <c r="M348" s="156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55" t="str">
        <f>IF(B349="","",'FORM. DE INSPEÇÃO'!R356)</f>
        <v/>
      </c>
      <c r="I349" s="155" t="str">
        <f>IF(B349="","",'FORM. DE INSPEÇÃO'!A356)</f>
        <v/>
      </c>
      <c r="J349" s="155" t="str">
        <f>IF(B349="","",'FORM. DE INSPEÇÃO'!J356:K356)</f>
        <v/>
      </c>
      <c r="K349" s="155" t="str">
        <f>IF(B349="","",'FORM. DE INSPEÇÃO'!N356)</f>
        <v/>
      </c>
      <c r="L349" s="155" t="str">
        <f>IF(B349="","",'FORM. DE INSPEÇÃO'!P356)</f>
        <v/>
      </c>
      <c r="M349" s="156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55" t="str">
        <f>IF(B350="","",'FORM. DE INSPEÇÃO'!R357)</f>
        <v/>
      </c>
      <c r="I350" s="155" t="str">
        <f>IF(B350="","",'FORM. DE INSPEÇÃO'!A357)</f>
        <v/>
      </c>
      <c r="J350" s="155" t="str">
        <f>IF(B350="","",'FORM. DE INSPEÇÃO'!J357:K357)</f>
        <v/>
      </c>
      <c r="K350" s="155" t="str">
        <f>IF(B350="","",'FORM. DE INSPEÇÃO'!N357)</f>
        <v/>
      </c>
      <c r="L350" s="155" t="str">
        <f>IF(B350="","",'FORM. DE INSPEÇÃO'!P357)</f>
        <v/>
      </c>
      <c r="M350" s="156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55" t="str">
        <f>IF(B351="","",'FORM. DE INSPEÇÃO'!R358)</f>
        <v/>
      </c>
      <c r="I351" s="155" t="str">
        <f>IF(B351="","",'FORM. DE INSPEÇÃO'!A358)</f>
        <v/>
      </c>
      <c r="J351" s="155" t="str">
        <f>IF(B351="","",'FORM. DE INSPEÇÃO'!J358:K358)</f>
        <v/>
      </c>
      <c r="K351" s="155" t="str">
        <f>IF(B351="","",'FORM. DE INSPEÇÃO'!N358)</f>
        <v/>
      </c>
      <c r="L351" s="155" t="str">
        <f>IF(B351="","",'FORM. DE INSPEÇÃO'!P358)</f>
        <v/>
      </c>
      <c r="M351" s="156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55" t="str">
        <f>IF(B352="","",'FORM. DE INSPEÇÃO'!R359)</f>
        <v/>
      </c>
      <c r="I352" s="155" t="str">
        <f>IF(B352="","",'FORM. DE INSPEÇÃO'!A359)</f>
        <v/>
      </c>
      <c r="J352" s="155" t="str">
        <f>IF(B352="","",'FORM. DE INSPEÇÃO'!J359:K359)</f>
        <v/>
      </c>
      <c r="K352" s="155" t="str">
        <f>IF(B352="","",'FORM. DE INSPEÇÃO'!N359)</f>
        <v/>
      </c>
      <c r="L352" s="155" t="str">
        <f>IF(B352="","",'FORM. DE INSPEÇÃO'!P359)</f>
        <v/>
      </c>
      <c r="M352" s="156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55" t="str">
        <f>IF(B353="","",'FORM. DE INSPEÇÃO'!R360)</f>
        <v/>
      </c>
      <c r="I353" s="155" t="str">
        <f>IF(B353="","",'FORM. DE INSPEÇÃO'!A360)</f>
        <v/>
      </c>
      <c r="J353" s="155" t="str">
        <f>IF(B353="","",'FORM. DE INSPEÇÃO'!J360:K360)</f>
        <v/>
      </c>
      <c r="K353" s="155" t="str">
        <f>IF(B353="","",'FORM. DE INSPEÇÃO'!N360)</f>
        <v/>
      </c>
      <c r="L353" s="155" t="str">
        <f>IF(B353="","",'FORM. DE INSPEÇÃO'!P360)</f>
        <v/>
      </c>
      <c r="M353" s="156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55" t="str">
        <f>IF(B354="","",'FORM. DE INSPEÇÃO'!R361)</f>
        <v/>
      </c>
      <c r="I354" s="155" t="str">
        <f>IF(B354="","",'FORM. DE INSPEÇÃO'!A361)</f>
        <v/>
      </c>
      <c r="J354" s="155" t="str">
        <f>IF(B354="","",'FORM. DE INSPEÇÃO'!J361:K361)</f>
        <v/>
      </c>
      <c r="K354" s="155" t="str">
        <f>IF(B354="","",'FORM. DE INSPEÇÃO'!N361)</f>
        <v/>
      </c>
      <c r="L354" s="155" t="str">
        <f>IF(B354="","",'FORM. DE INSPEÇÃO'!P361)</f>
        <v/>
      </c>
      <c r="M354" s="156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55" t="str">
        <f>IF(B355="","",'FORM. DE INSPEÇÃO'!R362)</f>
        <v/>
      </c>
      <c r="I355" s="155" t="str">
        <f>IF(B355="","",'FORM. DE INSPEÇÃO'!A362)</f>
        <v/>
      </c>
      <c r="J355" s="155" t="str">
        <f>IF(B355="","",'FORM. DE INSPEÇÃO'!J362:K362)</f>
        <v/>
      </c>
      <c r="K355" s="155" t="str">
        <f>IF(B355="","",'FORM. DE INSPEÇÃO'!N362)</f>
        <v/>
      </c>
      <c r="L355" s="155" t="str">
        <f>IF(B355="","",'FORM. DE INSPEÇÃO'!P362)</f>
        <v/>
      </c>
      <c r="M355" s="156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55" t="str">
        <f>IF(B356="","",'FORM. DE INSPEÇÃO'!R363)</f>
        <v/>
      </c>
      <c r="I356" s="155" t="str">
        <f>IF(B356="","",'FORM. DE INSPEÇÃO'!A363)</f>
        <v/>
      </c>
      <c r="J356" s="155" t="str">
        <f>IF(B356="","",'FORM. DE INSPEÇÃO'!J363:K363)</f>
        <v/>
      </c>
      <c r="K356" s="155" t="str">
        <f>IF(B356="","",'FORM. DE INSPEÇÃO'!N363)</f>
        <v/>
      </c>
      <c r="L356" s="155" t="str">
        <f>IF(B356="","",'FORM. DE INSPEÇÃO'!P363)</f>
        <v/>
      </c>
      <c r="M356" s="156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55" t="str">
        <f>IF(B357="","",'FORM. DE INSPEÇÃO'!R364)</f>
        <v/>
      </c>
      <c r="I357" s="155" t="str">
        <f>IF(B357="","",'FORM. DE INSPEÇÃO'!A364)</f>
        <v/>
      </c>
      <c r="J357" s="155" t="str">
        <f>IF(B357="","",'FORM. DE INSPEÇÃO'!J364:K364)</f>
        <v/>
      </c>
      <c r="K357" s="155" t="str">
        <f>IF(B357="","",'FORM. DE INSPEÇÃO'!N364)</f>
        <v/>
      </c>
      <c r="L357" s="155" t="str">
        <f>IF(B357="","",'FORM. DE INSPEÇÃO'!P364)</f>
        <v/>
      </c>
      <c r="M357" s="156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55" t="str">
        <f>IF(B358="","",'FORM. DE INSPEÇÃO'!R365)</f>
        <v/>
      </c>
      <c r="I358" s="155" t="str">
        <f>IF(B358="","",'FORM. DE INSPEÇÃO'!A365)</f>
        <v/>
      </c>
      <c r="J358" s="155" t="str">
        <f>IF(B358="","",'FORM. DE INSPEÇÃO'!J365:K365)</f>
        <v/>
      </c>
      <c r="K358" s="155" t="str">
        <f>IF(B358="","",'FORM. DE INSPEÇÃO'!N365)</f>
        <v/>
      </c>
      <c r="L358" s="155" t="str">
        <f>IF(B358="","",'FORM. DE INSPEÇÃO'!P365)</f>
        <v/>
      </c>
      <c r="M358" s="156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55" t="str">
        <f>IF(B359="","",'FORM. DE INSPEÇÃO'!R366)</f>
        <v/>
      </c>
      <c r="I359" s="155" t="str">
        <f>IF(B359="","",'FORM. DE INSPEÇÃO'!A366)</f>
        <v/>
      </c>
      <c r="J359" s="155" t="str">
        <f>IF(B359="","",'FORM. DE INSPEÇÃO'!J366:K366)</f>
        <v/>
      </c>
      <c r="K359" s="155" t="str">
        <f>IF(B359="","",'FORM. DE INSPEÇÃO'!N366)</f>
        <v/>
      </c>
      <c r="L359" s="155" t="str">
        <f>IF(B359="","",'FORM. DE INSPEÇÃO'!P366)</f>
        <v/>
      </c>
      <c r="M359" s="156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55" t="str">
        <f>IF(B360="","",'FORM. DE INSPEÇÃO'!R367)</f>
        <v/>
      </c>
      <c r="I360" s="155" t="str">
        <f>IF(B360="","",'FORM. DE INSPEÇÃO'!A367)</f>
        <v/>
      </c>
      <c r="J360" s="155" t="str">
        <f>IF(B360="","",'FORM. DE INSPEÇÃO'!J367:K367)</f>
        <v/>
      </c>
      <c r="K360" s="155" t="str">
        <f>IF(B360="","",'FORM. DE INSPEÇÃO'!N367)</f>
        <v/>
      </c>
      <c r="L360" s="155" t="str">
        <f>IF(B360="","",'FORM. DE INSPEÇÃO'!P367)</f>
        <v/>
      </c>
      <c r="M360" s="156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55" t="str">
        <f>IF(B361="","",'FORM. DE INSPEÇÃO'!R368)</f>
        <v/>
      </c>
      <c r="I361" s="155" t="str">
        <f>IF(B361="","",'FORM. DE INSPEÇÃO'!A368)</f>
        <v/>
      </c>
      <c r="J361" s="155" t="str">
        <f>IF(B361="","",'FORM. DE INSPEÇÃO'!J368:K368)</f>
        <v/>
      </c>
      <c r="K361" s="155" t="str">
        <f>IF(B361="","",'FORM. DE INSPEÇÃO'!N368)</f>
        <v/>
      </c>
      <c r="L361" s="155" t="str">
        <f>IF(B361="","",'FORM. DE INSPEÇÃO'!P368)</f>
        <v/>
      </c>
      <c r="M361" s="156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55" t="str">
        <f>IF(B362="","",'FORM. DE INSPEÇÃO'!R369)</f>
        <v/>
      </c>
      <c r="I362" s="155" t="str">
        <f>IF(B362="","",'FORM. DE INSPEÇÃO'!A369)</f>
        <v/>
      </c>
      <c r="J362" s="155" t="str">
        <f>IF(B362="","",'FORM. DE INSPEÇÃO'!J369:K369)</f>
        <v/>
      </c>
      <c r="K362" s="155" t="str">
        <f>IF(B362="","",'FORM. DE INSPEÇÃO'!N369)</f>
        <v/>
      </c>
      <c r="L362" s="155" t="str">
        <f>IF(B362="","",'FORM. DE INSPEÇÃO'!P369)</f>
        <v/>
      </c>
      <c r="M362" s="156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55" t="str">
        <f>IF(B363="","",'FORM. DE INSPEÇÃO'!R370)</f>
        <v/>
      </c>
      <c r="I363" s="155" t="str">
        <f>IF(B363="","",'FORM. DE INSPEÇÃO'!A370)</f>
        <v/>
      </c>
      <c r="J363" s="155" t="str">
        <f>IF(B363="","",'FORM. DE INSPEÇÃO'!J370:K370)</f>
        <v/>
      </c>
      <c r="K363" s="155" t="str">
        <f>IF(B363="","",'FORM. DE INSPEÇÃO'!N370)</f>
        <v/>
      </c>
      <c r="L363" s="155" t="str">
        <f>IF(B363="","",'FORM. DE INSPEÇÃO'!P370)</f>
        <v/>
      </c>
      <c r="M363" s="156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55" t="str">
        <f>IF(B364="","",'FORM. DE INSPEÇÃO'!R371)</f>
        <v/>
      </c>
      <c r="I364" s="155" t="str">
        <f>IF(B364="","",'FORM. DE INSPEÇÃO'!A371)</f>
        <v/>
      </c>
      <c r="J364" s="155" t="str">
        <f>IF(B364="","",'FORM. DE INSPEÇÃO'!J371:K371)</f>
        <v/>
      </c>
      <c r="K364" s="155" t="str">
        <f>IF(B364="","",'FORM. DE INSPEÇÃO'!N371)</f>
        <v/>
      </c>
      <c r="L364" s="155" t="str">
        <f>IF(B364="","",'FORM. DE INSPEÇÃO'!P371)</f>
        <v/>
      </c>
      <c r="M364" s="156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55" t="str">
        <f>IF(B365="","",'FORM. DE INSPEÇÃO'!R372)</f>
        <v/>
      </c>
      <c r="I365" s="155" t="str">
        <f>IF(B365="","",'FORM. DE INSPEÇÃO'!A372)</f>
        <v/>
      </c>
      <c r="J365" s="155" t="str">
        <f>IF(B365="","",'FORM. DE INSPEÇÃO'!J372:K372)</f>
        <v/>
      </c>
      <c r="K365" s="155" t="str">
        <f>IF(B365="","",'FORM. DE INSPEÇÃO'!N372)</f>
        <v/>
      </c>
      <c r="L365" s="155" t="str">
        <f>IF(B365="","",'FORM. DE INSPEÇÃO'!P372)</f>
        <v/>
      </c>
      <c r="M365" s="156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55" t="str">
        <f>IF(B366="","",'FORM. DE INSPEÇÃO'!R373)</f>
        <v/>
      </c>
      <c r="I366" s="155" t="str">
        <f>IF(B366="","",'FORM. DE INSPEÇÃO'!A373)</f>
        <v/>
      </c>
      <c r="J366" s="155" t="str">
        <f>IF(B366="","",'FORM. DE INSPEÇÃO'!J373:K373)</f>
        <v/>
      </c>
      <c r="K366" s="155" t="str">
        <f>IF(B366="","",'FORM. DE INSPEÇÃO'!N373)</f>
        <v/>
      </c>
      <c r="L366" s="155" t="str">
        <f>IF(B366="","",'FORM. DE INSPEÇÃO'!P373)</f>
        <v/>
      </c>
      <c r="M366" s="156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55" t="str">
        <f>IF(B367="","",'FORM. DE INSPEÇÃO'!R374)</f>
        <v/>
      </c>
      <c r="I367" s="155" t="str">
        <f>IF(B367="","",'FORM. DE INSPEÇÃO'!A374)</f>
        <v/>
      </c>
      <c r="J367" s="155" t="str">
        <f>IF(B367="","",'FORM. DE INSPEÇÃO'!J374:K374)</f>
        <v/>
      </c>
      <c r="K367" s="155" t="str">
        <f>IF(B367="","",'FORM. DE INSPEÇÃO'!N374)</f>
        <v/>
      </c>
      <c r="L367" s="155" t="str">
        <f>IF(B367="","",'FORM. DE INSPEÇÃO'!P374)</f>
        <v/>
      </c>
      <c r="M367" s="156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55" t="str">
        <f>IF(B368="","",'FORM. DE INSPEÇÃO'!R375)</f>
        <v/>
      </c>
      <c r="I368" s="155" t="str">
        <f>IF(B368="","",'FORM. DE INSPEÇÃO'!A375)</f>
        <v/>
      </c>
      <c r="J368" s="155" t="str">
        <f>IF(B368="","",'FORM. DE INSPEÇÃO'!J375:K375)</f>
        <v/>
      </c>
      <c r="K368" s="155" t="str">
        <f>IF(B368="","",'FORM. DE INSPEÇÃO'!N375)</f>
        <v/>
      </c>
      <c r="L368" s="155" t="str">
        <f>IF(B368="","",'FORM. DE INSPEÇÃO'!P375)</f>
        <v/>
      </c>
      <c r="M368" s="156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55" t="str">
        <f>IF(B369="","",'FORM. DE INSPEÇÃO'!R376)</f>
        <v/>
      </c>
      <c r="I369" s="155" t="str">
        <f>IF(B369="","",'FORM. DE INSPEÇÃO'!A376)</f>
        <v/>
      </c>
      <c r="J369" s="155" t="str">
        <f>IF(B369="","",'FORM. DE INSPEÇÃO'!J376:K376)</f>
        <v/>
      </c>
      <c r="K369" s="155" t="str">
        <f>IF(B369="","",'FORM. DE INSPEÇÃO'!N376)</f>
        <v/>
      </c>
      <c r="L369" s="155" t="str">
        <f>IF(B369="","",'FORM. DE INSPEÇÃO'!P376)</f>
        <v/>
      </c>
      <c r="M369" s="156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55" t="str">
        <f>IF(B370="","",'FORM. DE INSPEÇÃO'!R377)</f>
        <v/>
      </c>
      <c r="I370" s="155" t="str">
        <f>IF(B370="","",'FORM. DE INSPEÇÃO'!A377)</f>
        <v/>
      </c>
      <c r="J370" s="155" t="str">
        <f>IF(B370="","",'FORM. DE INSPEÇÃO'!J377:K377)</f>
        <v/>
      </c>
      <c r="K370" s="155" t="str">
        <f>IF(B370="","",'FORM. DE INSPEÇÃO'!N377)</f>
        <v/>
      </c>
      <c r="L370" s="155" t="str">
        <f>IF(B370="","",'FORM. DE INSPEÇÃO'!P377)</f>
        <v/>
      </c>
      <c r="M370" s="156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55" t="str">
        <f>IF(B371="","",'FORM. DE INSPEÇÃO'!R378)</f>
        <v/>
      </c>
      <c r="I371" s="155" t="str">
        <f>IF(B371="","",'FORM. DE INSPEÇÃO'!A378)</f>
        <v/>
      </c>
      <c r="J371" s="155" t="str">
        <f>IF(B371="","",'FORM. DE INSPEÇÃO'!J378:K378)</f>
        <v/>
      </c>
      <c r="K371" s="155" t="str">
        <f>IF(B371="","",'FORM. DE INSPEÇÃO'!N378)</f>
        <v/>
      </c>
      <c r="L371" s="155" t="str">
        <f>IF(B371="","",'FORM. DE INSPEÇÃO'!P378)</f>
        <v/>
      </c>
      <c r="M371" s="156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55" t="str">
        <f>IF(B372="","",'FORM. DE INSPEÇÃO'!R379)</f>
        <v/>
      </c>
      <c r="I372" s="155" t="str">
        <f>IF(B372="","",'FORM. DE INSPEÇÃO'!A379)</f>
        <v/>
      </c>
      <c r="J372" s="155" t="str">
        <f>IF(B372="","",'FORM. DE INSPEÇÃO'!J379:K379)</f>
        <v/>
      </c>
      <c r="K372" s="155" t="str">
        <f>IF(B372="","",'FORM. DE INSPEÇÃO'!N379)</f>
        <v/>
      </c>
      <c r="L372" s="155" t="str">
        <f>IF(B372="","",'FORM. DE INSPEÇÃO'!P379)</f>
        <v/>
      </c>
      <c r="M372" s="156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55" t="str">
        <f>IF(B373="","",'FORM. DE INSPEÇÃO'!R380)</f>
        <v/>
      </c>
      <c r="I373" s="155" t="str">
        <f>IF(B373="","",'FORM. DE INSPEÇÃO'!A380)</f>
        <v/>
      </c>
      <c r="J373" s="155" t="str">
        <f>IF(B373="","",'FORM. DE INSPEÇÃO'!J380:K380)</f>
        <v/>
      </c>
      <c r="K373" s="155" t="str">
        <f>IF(B373="","",'FORM. DE INSPEÇÃO'!N380)</f>
        <v/>
      </c>
      <c r="L373" s="155" t="str">
        <f>IF(B373="","",'FORM. DE INSPEÇÃO'!P380)</f>
        <v/>
      </c>
      <c r="M373" s="156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55" t="str">
        <f>IF(B374="","",'FORM. DE INSPEÇÃO'!R381)</f>
        <v/>
      </c>
      <c r="I374" s="155" t="str">
        <f>IF(B374="","",'FORM. DE INSPEÇÃO'!A381)</f>
        <v/>
      </c>
      <c r="J374" s="155" t="str">
        <f>IF(B374="","",'FORM. DE INSPEÇÃO'!J381:K381)</f>
        <v/>
      </c>
      <c r="K374" s="155" t="str">
        <f>IF(B374="","",'FORM. DE INSPEÇÃO'!N381)</f>
        <v/>
      </c>
      <c r="L374" s="155" t="str">
        <f>IF(B374="","",'FORM. DE INSPEÇÃO'!P381)</f>
        <v/>
      </c>
      <c r="M374" s="156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55" t="str">
        <f>IF(B375="","",'FORM. DE INSPEÇÃO'!R382)</f>
        <v/>
      </c>
      <c r="I375" s="155" t="str">
        <f>IF(B375="","",'FORM. DE INSPEÇÃO'!A382)</f>
        <v/>
      </c>
      <c r="J375" s="155" t="str">
        <f>IF(B375="","",'FORM. DE INSPEÇÃO'!J382:K382)</f>
        <v/>
      </c>
      <c r="K375" s="155" t="str">
        <f>IF(B375="","",'FORM. DE INSPEÇÃO'!N382)</f>
        <v/>
      </c>
      <c r="L375" s="155" t="str">
        <f>IF(B375="","",'FORM. DE INSPEÇÃO'!P382)</f>
        <v/>
      </c>
      <c r="M375" s="156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55" t="str">
        <f>IF(B376="","",'FORM. DE INSPEÇÃO'!R383)</f>
        <v/>
      </c>
      <c r="I376" s="155" t="str">
        <f>IF(B376="","",'FORM. DE INSPEÇÃO'!A383)</f>
        <v/>
      </c>
      <c r="J376" s="155" t="str">
        <f>IF(B376="","",'FORM. DE INSPEÇÃO'!J383:K383)</f>
        <v/>
      </c>
      <c r="K376" s="155" t="str">
        <f>IF(B376="","",'FORM. DE INSPEÇÃO'!N383)</f>
        <v/>
      </c>
      <c r="L376" s="155" t="str">
        <f>IF(B376="","",'FORM. DE INSPEÇÃO'!P383)</f>
        <v/>
      </c>
      <c r="M376" s="156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55" t="str">
        <f>IF(B377="","",'FORM. DE INSPEÇÃO'!R384)</f>
        <v/>
      </c>
      <c r="I377" s="155" t="str">
        <f>IF(B377="","",'FORM. DE INSPEÇÃO'!A384)</f>
        <v/>
      </c>
      <c r="J377" s="155" t="str">
        <f>IF(B377="","",'FORM. DE INSPEÇÃO'!J384:K384)</f>
        <v/>
      </c>
      <c r="K377" s="155" t="str">
        <f>IF(B377="","",'FORM. DE INSPEÇÃO'!N384)</f>
        <v/>
      </c>
      <c r="L377" s="155" t="str">
        <f>IF(B377="","",'FORM. DE INSPEÇÃO'!P384)</f>
        <v/>
      </c>
      <c r="M377" s="156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55" t="str">
        <f>IF(B378="","",'FORM. DE INSPEÇÃO'!R385)</f>
        <v/>
      </c>
      <c r="I378" s="155" t="str">
        <f>IF(B378="","",'FORM. DE INSPEÇÃO'!A385)</f>
        <v/>
      </c>
      <c r="J378" s="155" t="str">
        <f>IF(B378="","",'FORM. DE INSPEÇÃO'!J385:K385)</f>
        <v/>
      </c>
      <c r="K378" s="155" t="str">
        <f>IF(B378="","",'FORM. DE INSPEÇÃO'!N385)</f>
        <v/>
      </c>
      <c r="L378" s="155" t="str">
        <f>IF(B378="","",'FORM. DE INSPEÇÃO'!P385)</f>
        <v/>
      </c>
      <c r="M378" s="156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55" t="str">
        <f>IF(B379="","",'FORM. DE INSPEÇÃO'!R386)</f>
        <v/>
      </c>
      <c r="I379" s="155" t="str">
        <f>IF(B379="","",'FORM. DE INSPEÇÃO'!A386)</f>
        <v/>
      </c>
      <c r="J379" s="155" t="str">
        <f>IF(B379="","",'FORM. DE INSPEÇÃO'!J386:K386)</f>
        <v/>
      </c>
      <c r="K379" s="155" t="str">
        <f>IF(B379="","",'FORM. DE INSPEÇÃO'!N386)</f>
        <v/>
      </c>
      <c r="L379" s="155" t="str">
        <f>IF(B379="","",'FORM. DE INSPEÇÃO'!P386)</f>
        <v/>
      </c>
      <c r="M379" s="156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55" t="str">
        <f>IF(B380="","",'FORM. DE INSPEÇÃO'!R387)</f>
        <v/>
      </c>
      <c r="I380" s="155" t="str">
        <f>IF(B380="","",'FORM. DE INSPEÇÃO'!A387)</f>
        <v/>
      </c>
      <c r="J380" s="155" t="str">
        <f>IF(B380="","",'FORM. DE INSPEÇÃO'!J387:K387)</f>
        <v/>
      </c>
      <c r="K380" s="155" t="str">
        <f>IF(B380="","",'FORM. DE INSPEÇÃO'!N387)</f>
        <v/>
      </c>
      <c r="L380" s="155" t="str">
        <f>IF(B380="","",'FORM. DE INSPEÇÃO'!P387)</f>
        <v/>
      </c>
      <c r="M380" s="156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55" t="str">
        <f>IF(B381="","",'FORM. DE INSPEÇÃO'!R388)</f>
        <v/>
      </c>
      <c r="I381" s="155" t="str">
        <f>IF(B381="","",'FORM. DE INSPEÇÃO'!A388)</f>
        <v/>
      </c>
      <c r="J381" s="155" t="str">
        <f>IF(B381="","",'FORM. DE INSPEÇÃO'!J388:K388)</f>
        <v/>
      </c>
      <c r="K381" s="155" t="str">
        <f>IF(B381="","",'FORM. DE INSPEÇÃO'!N388)</f>
        <v/>
      </c>
      <c r="L381" s="155" t="str">
        <f>IF(B381="","",'FORM. DE INSPEÇÃO'!P388)</f>
        <v/>
      </c>
      <c r="M381" s="156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55" t="str">
        <f>IF(B382="","",'FORM. DE INSPEÇÃO'!R389)</f>
        <v/>
      </c>
      <c r="I382" s="155" t="str">
        <f>IF(B382="","",'FORM. DE INSPEÇÃO'!A389)</f>
        <v/>
      </c>
      <c r="J382" s="155" t="str">
        <f>IF(B382="","",'FORM. DE INSPEÇÃO'!J389:K389)</f>
        <v/>
      </c>
      <c r="K382" s="155" t="str">
        <f>IF(B382="","",'FORM. DE INSPEÇÃO'!N389)</f>
        <v/>
      </c>
      <c r="L382" s="155" t="str">
        <f>IF(B382="","",'FORM. DE INSPEÇÃO'!P389)</f>
        <v/>
      </c>
      <c r="M382" s="156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si="15"/>
        <v/>
      </c>
      <c r="C383" s="21" t="str">
        <f t="shared" si="16"/>
        <v/>
      </c>
      <c r="D383" s="21" t="str">
        <f t="shared" si="17"/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55" t="str">
        <f>IF(B383="","",'FORM. DE INSPEÇÃO'!R390)</f>
        <v/>
      </c>
      <c r="I383" s="155" t="str">
        <f>IF(B383="","",'FORM. DE INSPEÇÃO'!A390)</f>
        <v/>
      </c>
      <c r="J383" s="155" t="str">
        <f>IF(B383="","",'FORM. DE INSPEÇÃO'!J390:K390)</f>
        <v/>
      </c>
      <c r="K383" s="155" t="str">
        <f>IF(B383="","",'FORM. DE INSPEÇÃO'!N390)</f>
        <v/>
      </c>
      <c r="L383" s="155" t="str">
        <f>IF(B383="","",'FORM. DE INSPEÇÃO'!P390)</f>
        <v/>
      </c>
      <c r="M383" s="156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5"/>
        <v/>
      </c>
      <c r="C384" s="21" t="str">
        <f t="shared" si="16"/>
        <v/>
      </c>
      <c r="D384" s="21" t="str">
        <f t="shared" si="17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55" t="str">
        <f>IF(B384="","",'FORM. DE INSPEÇÃO'!R391)</f>
        <v/>
      </c>
      <c r="I384" s="155" t="str">
        <f>IF(B384="","",'FORM. DE INSPEÇÃO'!A391)</f>
        <v/>
      </c>
      <c r="J384" s="155" t="str">
        <f>IF(B384="","",'FORM. DE INSPEÇÃO'!J391:K391)</f>
        <v/>
      </c>
      <c r="K384" s="155" t="str">
        <f>IF(B384="","",'FORM. DE INSPEÇÃO'!N391)</f>
        <v/>
      </c>
      <c r="L384" s="155" t="str">
        <f>IF(B384="","",'FORM. DE INSPEÇÃO'!P391)</f>
        <v/>
      </c>
      <c r="M384" s="156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5"/>
        <v/>
      </c>
      <c r="C385" s="21" t="str">
        <f t="shared" si="16"/>
        <v/>
      </c>
      <c r="D385" s="21" t="str">
        <f t="shared" si="17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55" t="str">
        <f>IF(B385="","",'FORM. DE INSPEÇÃO'!R392)</f>
        <v/>
      </c>
      <c r="I385" s="155" t="str">
        <f>IF(B385="","",'FORM. DE INSPEÇÃO'!A392)</f>
        <v/>
      </c>
      <c r="J385" s="155" t="str">
        <f>IF(B385="","",'FORM. DE INSPEÇÃO'!J392:K392)</f>
        <v/>
      </c>
      <c r="K385" s="155" t="str">
        <f>IF(B385="","",'FORM. DE INSPEÇÃO'!N392)</f>
        <v/>
      </c>
      <c r="L385" s="155" t="str">
        <f>IF(B385="","",'FORM. DE INSPEÇÃO'!P392)</f>
        <v/>
      </c>
      <c r="M385" s="156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ref="B386:B449" si="18">IF(E386="","","LT")</f>
        <v/>
      </c>
      <c r="C386" s="21" t="str">
        <f t="shared" ref="C386:C449" si="19">IF(E386="","",LEFT(E386,2))</f>
        <v/>
      </c>
      <c r="D386" s="21" t="str">
        <f t="shared" ref="D386:D449" si="20">B386&amp;C386</f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55" t="str">
        <f>IF(B386="","",'FORM. DE INSPEÇÃO'!R393)</f>
        <v/>
      </c>
      <c r="I386" s="155" t="str">
        <f>IF(B386="","",'FORM. DE INSPEÇÃO'!A393)</f>
        <v/>
      </c>
      <c r="J386" s="155" t="str">
        <f>IF(B386="","",'FORM. DE INSPEÇÃO'!J393:K393)</f>
        <v/>
      </c>
      <c r="K386" s="155" t="str">
        <f>IF(B386="","",'FORM. DE INSPEÇÃO'!N393)</f>
        <v/>
      </c>
      <c r="L386" s="155" t="str">
        <f>IF(B386="","",'FORM. DE INSPEÇÃO'!P393)</f>
        <v/>
      </c>
      <c r="M386" s="156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55" t="str">
        <f>IF(B387="","",'FORM. DE INSPEÇÃO'!R394)</f>
        <v/>
      </c>
      <c r="I387" s="155" t="str">
        <f>IF(B387="","",'FORM. DE INSPEÇÃO'!A394)</f>
        <v/>
      </c>
      <c r="J387" s="155" t="str">
        <f>IF(B387="","",'FORM. DE INSPEÇÃO'!J394:K394)</f>
        <v/>
      </c>
      <c r="K387" s="155" t="str">
        <f>IF(B387="","",'FORM. DE INSPEÇÃO'!N394)</f>
        <v/>
      </c>
      <c r="L387" s="155" t="str">
        <f>IF(B387="","",'FORM. DE INSPEÇÃO'!P394)</f>
        <v/>
      </c>
      <c r="M387" s="156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55" t="str">
        <f>IF(B388="","",'FORM. DE INSPEÇÃO'!R395)</f>
        <v/>
      </c>
      <c r="I388" s="155" t="str">
        <f>IF(B388="","",'FORM. DE INSPEÇÃO'!A395)</f>
        <v/>
      </c>
      <c r="J388" s="155" t="str">
        <f>IF(B388="","",'FORM. DE INSPEÇÃO'!J395:K395)</f>
        <v/>
      </c>
      <c r="K388" s="155" t="str">
        <f>IF(B388="","",'FORM. DE INSPEÇÃO'!N395)</f>
        <v/>
      </c>
      <c r="L388" s="155" t="str">
        <f>IF(B388="","",'FORM. DE INSPEÇÃO'!P395)</f>
        <v/>
      </c>
      <c r="M388" s="156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55" t="str">
        <f>IF(B389="","",'FORM. DE INSPEÇÃO'!R396)</f>
        <v/>
      </c>
      <c r="I389" s="155" t="str">
        <f>IF(B389="","",'FORM. DE INSPEÇÃO'!A396)</f>
        <v/>
      </c>
      <c r="J389" s="155" t="str">
        <f>IF(B389="","",'FORM. DE INSPEÇÃO'!J396:K396)</f>
        <v/>
      </c>
      <c r="K389" s="155" t="str">
        <f>IF(B389="","",'FORM. DE INSPEÇÃO'!N396)</f>
        <v/>
      </c>
      <c r="L389" s="155" t="str">
        <f>IF(B389="","",'FORM. DE INSPEÇÃO'!P396)</f>
        <v/>
      </c>
      <c r="M389" s="156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55" t="str">
        <f>IF(B390="","",'FORM. DE INSPEÇÃO'!R397)</f>
        <v/>
      </c>
      <c r="I390" s="155" t="str">
        <f>IF(B390="","",'FORM. DE INSPEÇÃO'!A397)</f>
        <v/>
      </c>
      <c r="J390" s="155" t="str">
        <f>IF(B390="","",'FORM. DE INSPEÇÃO'!J397:K397)</f>
        <v/>
      </c>
      <c r="K390" s="155" t="str">
        <f>IF(B390="","",'FORM. DE INSPEÇÃO'!N397)</f>
        <v/>
      </c>
      <c r="L390" s="155" t="str">
        <f>IF(B390="","",'FORM. DE INSPEÇÃO'!P397)</f>
        <v/>
      </c>
      <c r="M390" s="156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55" t="str">
        <f>IF(B391="","",'FORM. DE INSPEÇÃO'!R398)</f>
        <v/>
      </c>
      <c r="I391" s="155" t="str">
        <f>IF(B391="","",'FORM. DE INSPEÇÃO'!A398)</f>
        <v/>
      </c>
      <c r="J391" s="155" t="str">
        <f>IF(B391="","",'FORM. DE INSPEÇÃO'!J398:K398)</f>
        <v/>
      </c>
      <c r="K391" s="155" t="str">
        <f>IF(B391="","",'FORM. DE INSPEÇÃO'!N398)</f>
        <v/>
      </c>
      <c r="L391" s="155" t="str">
        <f>IF(B391="","",'FORM. DE INSPEÇÃO'!P398)</f>
        <v/>
      </c>
      <c r="M391" s="156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55" t="str">
        <f>IF(B392="","",'FORM. DE INSPEÇÃO'!R399)</f>
        <v/>
      </c>
      <c r="I392" s="155" t="str">
        <f>IF(B392="","",'FORM. DE INSPEÇÃO'!A399)</f>
        <v/>
      </c>
      <c r="J392" s="155" t="str">
        <f>IF(B392="","",'FORM. DE INSPEÇÃO'!J399:K399)</f>
        <v/>
      </c>
      <c r="K392" s="155" t="str">
        <f>IF(B392="","",'FORM. DE INSPEÇÃO'!N399)</f>
        <v/>
      </c>
      <c r="L392" s="155" t="str">
        <f>IF(B392="","",'FORM. DE INSPEÇÃO'!P399)</f>
        <v/>
      </c>
      <c r="M392" s="156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55" t="str">
        <f>IF(B393="","",'FORM. DE INSPEÇÃO'!R400)</f>
        <v/>
      </c>
      <c r="I393" s="155" t="str">
        <f>IF(B393="","",'FORM. DE INSPEÇÃO'!A400)</f>
        <v/>
      </c>
      <c r="J393" s="155" t="str">
        <f>IF(B393="","",'FORM. DE INSPEÇÃO'!J400:K400)</f>
        <v/>
      </c>
      <c r="K393" s="155" t="str">
        <f>IF(B393="","",'FORM. DE INSPEÇÃO'!N400)</f>
        <v/>
      </c>
      <c r="L393" s="155" t="str">
        <f>IF(B393="","",'FORM. DE INSPEÇÃO'!P400)</f>
        <v/>
      </c>
      <c r="M393" s="156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55" t="str">
        <f>IF(B394="","",'FORM. DE INSPEÇÃO'!R401)</f>
        <v/>
      </c>
      <c r="I394" s="155" t="str">
        <f>IF(B394="","",'FORM. DE INSPEÇÃO'!A401)</f>
        <v/>
      </c>
      <c r="J394" s="155" t="str">
        <f>IF(B394="","",'FORM. DE INSPEÇÃO'!J401:K401)</f>
        <v/>
      </c>
      <c r="K394" s="155" t="str">
        <f>IF(B394="","",'FORM. DE INSPEÇÃO'!N401)</f>
        <v/>
      </c>
      <c r="L394" s="155" t="str">
        <f>IF(B394="","",'FORM. DE INSPEÇÃO'!P401)</f>
        <v/>
      </c>
      <c r="M394" s="156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55" t="str">
        <f>IF(B395="","",'FORM. DE INSPEÇÃO'!R402)</f>
        <v/>
      </c>
      <c r="I395" s="155" t="str">
        <f>IF(B395="","",'FORM. DE INSPEÇÃO'!A402)</f>
        <v/>
      </c>
      <c r="J395" s="155" t="str">
        <f>IF(B395="","",'FORM. DE INSPEÇÃO'!J402:K402)</f>
        <v/>
      </c>
      <c r="K395" s="155" t="str">
        <f>IF(B395="","",'FORM. DE INSPEÇÃO'!N402)</f>
        <v/>
      </c>
      <c r="L395" s="155" t="str">
        <f>IF(B395="","",'FORM. DE INSPEÇÃO'!P402)</f>
        <v/>
      </c>
      <c r="M395" s="156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55" t="str">
        <f>IF(B396="","",'FORM. DE INSPEÇÃO'!R403)</f>
        <v/>
      </c>
      <c r="I396" s="155" t="str">
        <f>IF(B396="","",'FORM. DE INSPEÇÃO'!A403)</f>
        <v/>
      </c>
      <c r="J396" s="155" t="str">
        <f>IF(B396="","",'FORM. DE INSPEÇÃO'!J403:K403)</f>
        <v/>
      </c>
      <c r="K396" s="155" t="str">
        <f>IF(B396="","",'FORM. DE INSPEÇÃO'!N403)</f>
        <v/>
      </c>
      <c r="L396" s="155" t="str">
        <f>IF(B396="","",'FORM. DE INSPEÇÃO'!P403)</f>
        <v/>
      </c>
      <c r="M396" s="156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55" t="str">
        <f>IF(B397="","",'FORM. DE INSPEÇÃO'!R404)</f>
        <v/>
      </c>
      <c r="I397" s="155" t="str">
        <f>IF(B397="","",'FORM. DE INSPEÇÃO'!A404)</f>
        <v/>
      </c>
      <c r="J397" s="155" t="str">
        <f>IF(B397="","",'FORM. DE INSPEÇÃO'!J404:K404)</f>
        <v/>
      </c>
      <c r="K397" s="155" t="str">
        <f>IF(B397="","",'FORM. DE INSPEÇÃO'!N404)</f>
        <v/>
      </c>
      <c r="L397" s="155" t="str">
        <f>IF(B397="","",'FORM. DE INSPEÇÃO'!P404)</f>
        <v/>
      </c>
      <c r="M397" s="156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55" t="str">
        <f>IF(B398="","",'FORM. DE INSPEÇÃO'!R405)</f>
        <v/>
      </c>
      <c r="I398" s="155" t="str">
        <f>IF(B398="","",'FORM. DE INSPEÇÃO'!A405)</f>
        <v/>
      </c>
      <c r="J398" s="155" t="str">
        <f>IF(B398="","",'FORM. DE INSPEÇÃO'!J405:K405)</f>
        <v/>
      </c>
      <c r="K398" s="155" t="str">
        <f>IF(B398="","",'FORM. DE INSPEÇÃO'!N405)</f>
        <v/>
      </c>
      <c r="L398" s="155" t="str">
        <f>IF(B398="","",'FORM. DE INSPEÇÃO'!P405)</f>
        <v/>
      </c>
      <c r="M398" s="156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55" t="str">
        <f>IF(B399="","",'FORM. DE INSPEÇÃO'!R406)</f>
        <v/>
      </c>
      <c r="I399" s="155" t="str">
        <f>IF(B399="","",'FORM. DE INSPEÇÃO'!A406)</f>
        <v/>
      </c>
      <c r="J399" s="155" t="str">
        <f>IF(B399="","",'FORM. DE INSPEÇÃO'!J406:K406)</f>
        <v/>
      </c>
      <c r="K399" s="155" t="str">
        <f>IF(B399="","",'FORM. DE INSPEÇÃO'!N406)</f>
        <v/>
      </c>
      <c r="L399" s="155" t="str">
        <f>IF(B399="","",'FORM. DE INSPEÇÃO'!P406)</f>
        <v/>
      </c>
      <c r="M399" s="156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55" t="str">
        <f>IF(B400="","",'FORM. DE INSPEÇÃO'!R407)</f>
        <v/>
      </c>
      <c r="I400" s="155" t="str">
        <f>IF(B400="","",'FORM. DE INSPEÇÃO'!A407)</f>
        <v/>
      </c>
      <c r="J400" s="155" t="str">
        <f>IF(B400="","",'FORM. DE INSPEÇÃO'!J407:K407)</f>
        <v/>
      </c>
      <c r="K400" s="155" t="str">
        <f>IF(B400="","",'FORM. DE INSPEÇÃO'!N407)</f>
        <v/>
      </c>
      <c r="L400" s="155" t="str">
        <f>IF(B400="","",'FORM. DE INSPEÇÃO'!P407)</f>
        <v/>
      </c>
      <c r="M400" s="156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55" t="str">
        <f>IF(B401="","",'FORM. DE INSPEÇÃO'!R408)</f>
        <v/>
      </c>
      <c r="I401" s="155" t="str">
        <f>IF(B401="","",'FORM. DE INSPEÇÃO'!A408)</f>
        <v/>
      </c>
      <c r="J401" s="155" t="str">
        <f>IF(B401="","",'FORM. DE INSPEÇÃO'!J408:K408)</f>
        <v/>
      </c>
      <c r="K401" s="155" t="str">
        <f>IF(B401="","",'FORM. DE INSPEÇÃO'!N408)</f>
        <v/>
      </c>
      <c r="L401" s="155" t="str">
        <f>IF(B401="","",'FORM. DE INSPEÇÃO'!P408)</f>
        <v/>
      </c>
      <c r="M401" s="156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55" t="str">
        <f>IF(B402="","",'FORM. DE INSPEÇÃO'!R409)</f>
        <v/>
      </c>
      <c r="I402" s="155" t="str">
        <f>IF(B402="","",'FORM. DE INSPEÇÃO'!A409)</f>
        <v/>
      </c>
      <c r="J402" s="155" t="str">
        <f>IF(B402="","",'FORM. DE INSPEÇÃO'!J409:K409)</f>
        <v/>
      </c>
      <c r="K402" s="155" t="str">
        <f>IF(B402="","",'FORM. DE INSPEÇÃO'!N409)</f>
        <v/>
      </c>
      <c r="L402" s="155" t="str">
        <f>IF(B402="","",'FORM. DE INSPEÇÃO'!P409)</f>
        <v/>
      </c>
      <c r="M402" s="156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55" t="str">
        <f>IF(B403="","",'FORM. DE INSPEÇÃO'!R410)</f>
        <v/>
      </c>
      <c r="I403" s="155" t="str">
        <f>IF(B403="","",'FORM. DE INSPEÇÃO'!A410)</f>
        <v/>
      </c>
      <c r="J403" s="155" t="str">
        <f>IF(B403="","",'FORM. DE INSPEÇÃO'!J410:K410)</f>
        <v/>
      </c>
      <c r="K403" s="155" t="str">
        <f>IF(B403="","",'FORM. DE INSPEÇÃO'!N410)</f>
        <v/>
      </c>
      <c r="L403" s="155" t="str">
        <f>IF(B403="","",'FORM. DE INSPEÇÃO'!P410)</f>
        <v/>
      </c>
      <c r="M403" s="156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55" t="str">
        <f>IF(B404="","",'FORM. DE INSPEÇÃO'!R411)</f>
        <v/>
      </c>
      <c r="I404" s="155" t="str">
        <f>IF(B404="","",'FORM. DE INSPEÇÃO'!A411)</f>
        <v/>
      </c>
      <c r="J404" s="155" t="str">
        <f>IF(B404="","",'FORM. DE INSPEÇÃO'!J411:K411)</f>
        <v/>
      </c>
      <c r="K404" s="155" t="str">
        <f>IF(B404="","",'FORM. DE INSPEÇÃO'!N411)</f>
        <v/>
      </c>
      <c r="L404" s="155" t="str">
        <f>IF(B404="","",'FORM. DE INSPEÇÃO'!P411)</f>
        <v/>
      </c>
      <c r="M404" s="156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55" t="str">
        <f>IF(B405="","",'FORM. DE INSPEÇÃO'!R412)</f>
        <v/>
      </c>
      <c r="I405" s="155" t="str">
        <f>IF(B405="","",'FORM. DE INSPEÇÃO'!A412)</f>
        <v/>
      </c>
      <c r="J405" s="155" t="str">
        <f>IF(B405="","",'FORM. DE INSPEÇÃO'!J412:K412)</f>
        <v/>
      </c>
      <c r="K405" s="155" t="str">
        <f>IF(B405="","",'FORM. DE INSPEÇÃO'!N412)</f>
        <v/>
      </c>
      <c r="L405" s="155" t="str">
        <f>IF(B405="","",'FORM. DE INSPEÇÃO'!P412)</f>
        <v/>
      </c>
      <c r="M405" s="156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55" t="str">
        <f>IF(B406="","",'FORM. DE INSPEÇÃO'!R413)</f>
        <v/>
      </c>
      <c r="I406" s="155" t="str">
        <f>IF(B406="","",'FORM. DE INSPEÇÃO'!A413)</f>
        <v/>
      </c>
      <c r="J406" s="155" t="str">
        <f>IF(B406="","",'FORM. DE INSPEÇÃO'!J413:K413)</f>
        <v/>
      </c>
      <c r="K406" s="155" t="str">
        <f>IF(B406="","",'FORM. DE INSPEÇÃO'!N413)</f>
        <v/>
      </c>
      <c r="L406" s="155" t="str">
        <f>IF(B406="","",'FORM. DE INSPEÇÃO'!P413)</f>
        <v/>
      </c>
      <c r="M406" s="156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55" t="str">
        <f>IF(B407="","",'FORM. DE INSPEÇÃO'!R414)</f>
        <v/>
      </c>
      <c r="I407" s="155" t="str">
        <f>IF(B407="","",'FORM. DE INSPEÇÃO'!A414)</f>
        <v/>
      </c>
      <c r="J407" s="155" t="str">
        <f>IF(B407="","",'FORM. DE INSPEÇÃO'!J414:K414)</f>
        <v/>
      </c>
      <c r="K407" s="155" t="str">
        <f>IF(B407="","",'FORM. DE INSPEÇÃO'!N414)</f>
        <v/>
      </c>
      <c r="L407" s="155" t="str">
        <f>IF(B407="","",'FORM. DE INSPEÇÃO'!P414)</f>
        <v/>
      </c>
      <c r="M407" s="156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55" t="str">
        <f>IF(B408="","",'FORM. DE INSPEÇÃO'!R415)</f>
        <v/>
      </c>
      <c r="I408" s="155" t="str">
        <f>IF(B408="","",'FORM. DE INSPEÇÃO'!A415)</f>
        <v/>
      </c>
      <c r="J408" s="155" t="str">
        <f>IF(B408="","",'FORM. DE INSPEÇÃO'!J415:K415)</f>
        <v/>
      </c>
      <c r="K408" s="155" t="str">
        <f>IF(B408="","",'FORM. DE INSPEÇÃO'!N415)</f>
        <v/>
      </c>
      <c r="L408" s="155" t="str">
        <f>IF(B408="","",'FORM. DE INSPEÇÃO'!P415)</f>
        <v/>
      </c>
      <c r="M408" s="156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55" t="str">
        <f>IF(B409="","",'FORM. DE INSPEÇÃO'!R416)</f>
        <v/>
      </c>
      <c r="I409" s="155" t="str">
        <f>IF(B409="","",'FORM. DE INSPEÇÃO'!A416)</f>
        <v/>
      </c>
      <c r="J409" s="155" t="str">
        <f>IF(B409="","",'FORM. DE INSPEÇÃO'!J416:K416)</f>
        <v/>
      </c>
      <c r="K409" s="155" t="str">
        <f>IF(B409="","",'FORM. DE INSPEÇÃO'!N416)</f>
        <v/>
      </c>
      <c r="L409" s="155" t="str">
        <f>IF(B409="","",'FORM. DE INSPEÇÃO'!P416)</f>
        <v/>
      </c>
      <c r="M409" s="156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55" t="str">
        <f>IF(B410="","",'FORM. DE INSPEÇÃO'!R417)</f>
        <v/>
      </c>
      <c r="I410" s="155" t="str">
        <f>IF(B410="","",'FORM. DE INSPEÇÃO'!A417)</f>
        <v/>
      </c>
      <c r="J410" s="155" t="str">
        <f>IF(B410="","",'FORM. DE INSPEÇÃO'!J417:K417)</f>
        <v/>
      </c>
      <c r="K410" s="155" t="str">
        <f>IF(B410="","",'FORM. DE INSPEÇÃO'!N417)</f>
        <v/>
      </c>
      <c r="L410" s="155" t="str">
        <f>IF(B410="","",'FORM. DE INSPEÇÃO'!P417)</f>
        <v/>
      </c>
      <c r="M410" s="156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55" t="str">
        <f>IF(B411="","",'FORM. DE INSPEÇÃO'!R418)</f>
        <v/>
      </c>
      <c r="I411" s="155" t="str">
        <f>IF(B411="","",'FORM. DE INSPEÇÃO'!A418)</f>
        <v/>
      </c>
      <c r="J411" s="155" t="str">
        <f>IF(B411="","",'FORM. DE INSPEÇÃO'!J418:K418)</f>
        <v/>
      </c>
      <c r="K411" s="155" t="str">
        <f>IF(B411="","",'FORM. DE INSPEÇÃO'!N418)</f>
        <v/>
      </c>
      <c r="L411" s="155" t="str">
        <f>IF(B411="","",'FORM. DE INSPEÇÃO'!P418)</f>
        <v/>
      </c>
      <c r="M411" s="156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55" t="str">
        <f>IF(B412="","",'FORM. DE INSPEÇÃO'!R419)</f>
        <v/>
      </c>
      <c r="I412" s="155" t="str">
        <f>IF(B412="","",'FORM. DE INSPEÇÃO'!A419)</f>
        <v/>
      </c>
      <c r="J412" s="155" t="str">
        <f>IF(B412="","",'FORM. DE INSPEÇÃO'!J419:K419)</f>
        <v/>
      </c>
      <c r="K412" s="155" t="str">
        <f>IF(B412="","",'FORM. DE INSPEÇÃO'!N419)</f>
        <v/>
      </c>
      <c r="L412" s="155" t="str">
        <f>IF(B412="","",'FORM. DE INSPEÇÃO'!P419)</f>
        <v/>
      </c>
      <c r="M412" s="156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55" t="str">
        <f>IF(B413="","",'FORM. DE INSPEÇÃO'!R420)</f>
        <v/>
      </c>
      <c r="I413" s="155" t="str">
        <f>IF(B413="","",'FORM. DE INSPEÇÃO'!A420)</f>
        <v/>
      </c>
      <c r="J413" s="155" t="str">
        <f>IF(B413="","",'FORM. DE INSPEÇÃO'!J420:K420)</f>
        <v/>
      </c>
      <c r="K413" s="155" t="str">
        <f>IF(B413="","",'FORM. DE INSPEÇÃO'!N420)</f>
        <v/>
      </c>
      <c r="L413" s="155" t="str">
        <f>IF(B413="","",'FORM. DE INSPEÇÃO'!P420)</f>
        <v/>
      </c>
      <c r="M413" s="156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55" t="str">
        <f>IF(B414="","",'FORM. DE INSPEÇÃO'!R421)</f>
        <v/>
      </c>
      <c r="I414" s="155" t="str">
        <f>IF(B414="","",'FORM. DE INSPEÇÃO'!A421)</f>
        <v/>
      </c>
      <c r="J414" s="155" t="str">
        <f>IF(B414="","",'FORM. DE INSPEÇÃO'!J421:K421)</f>
        <v/>
      </c>
      <c r="K414" s="155" t="str">
        <f>IF(B414="","",'FORM. DE INSPEÇÃO'!N421)</f>
        <v/>
      </c>
      <c r="L414" s="155" t="str">
        <f>IF(B414="","",'FORM. DE INSPEÇÃO'!P421)</f>
        <v/>
      </c>
      <c r="M414" s="156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55" t="str">
        <f>IF(B415="","",'FORM. DE INSPEÇÃO'!R422)</f>
        <v/>
      </c>
      <c r="I415" s="155" t="str">
        <f>IF(B415="","",'FORM. DE INSPEÇÃO'!A422)</f>
        <v/>
      </c>
      <c r="J415" s="155" t="str">
        <f>IF(B415="","",'FORM. DE INSPEÇÃO'!J422:K422)</f>
        <v/>
      </c>
      <c r="K415" s="155" t="str">
        <f>IF(B415="","",'FORM. DE INSPEÇÃO'!N422)</f>
        <v/>
      </c>
      <c r="L415" s="155" t="str">
        <f>IF(B415="","",'FORM. DE INSPEÇÃO'!P422)</f>
        <v/>
      </c>
      <c r="M415" s="156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55" t="str">
        <f>IF(B416="","",'FORM. DE INSPEÇÃO'!R423)</f>
        <v/>
      </c>
      <c r="I416" s="155" t="str">
        <f>IF(B416="","",'FORM. DE INSPEÇÃO'!A423)</f>
        <v/>
      </c>
      <c r="J416" s="155" t="str">
        <f>IF(B416="","",'FORM. DE INSPEÇÃO'!J423:K423)</f>
        <v/>
      </c>
      <c r="K416" s="155" t="str">
        <f>IF(B416="","",'FORM. DE INSPEÇÃO'!N423)</f>
        <v/>
      </c>
      <c r="L416" s="155" t="str">
        <f>IF(B416="","",'FORM. DE INSPEÇÃO'!P423)</f>
        <v/>
      </c>
      <c r="M416" s="156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55" t="str">
        <f>IF(B417="","",'FORM. DE INSPEÇÃO'!R424)</f>
        <v/>
      </c>
      <c r="I417" s="155" t="str">
        <f>IF(B417="","",'FORM. DE INSPEÇÃO'!A424)</f>
        <v/>
      </c>
      <c r="J417" s="155" t="str">
        <f>IF(B417="","",'FORM. DE INSPEÇÃO'!J424:K424)</f>
        <v/>
      </c>
      <c r="K417" s="155" t="str">
        <f>IF(B417="","",'FORM. DE INSPEÇÃO'!N424)</f>
        <v/>
      </c>
      <c r="L417" s="155" t="str">
        <f>IF(B417="","",'FORM. DE INSPEÇÃO'!P424)</f>
        <v/>
      </c>
      <c r="M417" s="156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55" t="str">
        <f>IF(B418="","",'FORM. DE INSPEÇÃO'!R425)</f>
        <v/>
      </c>
      <c r="I418" s="155" t="str">
        <f>IF(B418="","",'FORM. DE INSPEÇÃO'!A425)</f>
        <v/>
      </c>
      <c r="J418" s="155" t="str">
        <f>IF(B418="","",'FORM. DE INSPEÇÃO'!J425:K425)</f>
        <v/>
      </c>
      <c r="K418" s="155" t="str">
        <f>IF(B418="","",'FORM. DE INSPEÇÃO'!N425)</f>
        <v/>
      </c>
      <c r="L418" s="155" t="str">
        <f>IF(B418="","",'FORM. DE INSPEÇÃO'!P425)</f>
        <v/>
      </c>
      <c r="M418" s="156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55" t="str">
        <f>IF(B419="","",'FORM. DE INSPEÇÃO'!R426)</f>
        <v/>
      </c>
      <c r="I419" s="155" t="str">
        <f>IF(B419="","",'FORM. DE INSPEÇÃO'!A426)</f>
        <v/>
      </c>
      <c r="J419" s="155" t="str">
        <f>IF(B419="","",'FORM. DE INSPEÇÃO'!J426:K426)</f>
        <v/>
      </c>
      <c r="K419" s="155" t="str">
        <f>IF(B419="","",'FORM. DE INSPEÇÃO'!N426)</f>
        <v/>
      </c>
      <c r="L419" s="155" t="str">
        <f>IF(B419="","",'FORM. DE INSPEÇÃO'!P426)</f>
        <v/>
      </c>
      <c r="M419" s="156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55" t="str">
        <f>IF(B420="","",'FORM. DE INSPEÇÃO'!R427)</f>
        <v/>
      </c>
      <c r="I420" s="155" t="str">
        <f>IF(B420="","",'FORM. DE INSPEÇÃO'!A427)</f>
        <v/>
      </c>
      <c r="J420" s="155" t="str">
        <f>IF(B420="","",'FORM. DE INSPEÇÃO'!J427:K427)</f>
        <v/>
      </c>
      <c r="K420" s="155" t="str">
        <f>IF(B420="","",'FORM. DE INSPEÇÃO'!N427)</f>
        <v/>
      </c>
      <c r="L420" s="155" t="str">
        <f>IF(B420="","",'FORM. DE INSPEÇÃO'!P427)</f>
        <v/>
      </c>
      <c r="M420" s="156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55" t="str">
        <f>IF(B421="","",'FORM. DE INSPEÇÃO'!R428)</f>
        <v/>
      </c>
      <c r="I421" s="155" t="str">
        <f>IF(B421="","",'FORM. DE INSPEÇÃO'!A428)</f>
        <v/>
      </c>
      <c r="J421" s="155" t="str">
        <f>IF(B421="","",'FORM. DE INSPEÇÃO'!J428:K428)</f>
        <v/>
      </c>
      <c r="K421" s="155" t="str">
        <f>IF(B421="","",'FORM. DE INSPEÇÃO'!N428)</f>
        <v/>
      </c>
      <c r="L421" s="155" t="str">
        <f>IF(B421="","",'FORM. DE INSPEÇÃO'!P428)</f>
        <v/>
      </c>
      <c r="M421" s="156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55" t="str">
        <f>IF(B422="","",'FORM. DE INSPEÇÃO'!R429)</f>
        <v/>
      </c>
      <c r="I422" s="155" t="str">
        <f>IF(B422="","",'FORM. DE INSPEÇÃO'!A429)</f>
        <v/>
      </c>
      <c r="J422" s="155" t="str">
        <f>IF(B422="","",'FORM. DE INSPEÇÃO'!J429:K429)</f>
        <v/>
      </c>
      <c r="K422" s="155" t="str">
        <f>IF(B422="","",'FORM. DE INSPEÇÃO'!N429)</f>
        <v/>
      </c>
      <c r="L422" s="155" t="str">
        <f>IF(B422="","",'FORM. DE INSPEÇÃO'!P429)</f>
        <v/>
      </c>
      <c r="M422" s="156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55" t="str">
        <f>IF(B423="","",'FORM. DE INSPEÇÃO'!R430)</f>
        <v/>
      </c>
      <c r="I423" s="155" t="str">
        <f>IF(B423="","",'FORM. DE INSPEÇÃO'!A430)</f>
        <v/>
      </c>
      <c r="J423" s="155" t="str">
        <f>IF(B423="","",'FORM. DE INSPEÇÃO'!J430:K430)</f>
        <v/>
      </c>
      <c r="K423" s="155" t="str">
        <f>IF(B423="","",'FORM. DE INSPEÇÃO'!N430)</f>
        <v/>
      </c>
      <c r="L423" s="155" t="str">
        <f>IF(B423="","",'FORM. DE INSPEÇÃO'!P430)</f>
        <v/>
      </c>
      <c r="M423" s="156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55" t="str">
        <f>IF(B424="","",'FORM. DE INSPEÇÃO'!R431)</f>
        <v/>
      </c>
      <c r="I424" s="155" t="str">
        <f>IF(B424="","",'FORM. DE INSPEÇÃO'!A431)</f>
        <v/>
      </c>
      <c r="J424" s="155" t="str">
        <f>IF(B424="","",'FORM. DE INSPEÇÃO'!J431:K431)</f>
        <v/>
      </c>
      <c r="K424" s="155" t="str">
        <f>IF(B424="","",'FORM. DE INSPEÇÃO'!N431)</f>
        <v/>
      </c>
      <c r="L424" s="155" t="str">
        <f>IF(B424="","",'FORM. DE INSPEÇÃO'!P431)</f>
        <v/>
      </c>
      <c r="M424" s="156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55" t="str">
        <f>IF(B425="","",'FORM. DE INSPEÇÃO'!R432)</f>
        <v/>
      </c>
      <c r="I425" s="155" t="str">
        <f>IF(B425="","",'FORM. DE INSPEÇÃO'!A432)</f>
        <v/>
      </c>
      <c r="J425" s="155" t="str">
        <f>IF(B425="","",'FORM. DE INSPEÇÃO'!J432:K432)</f>
        <v/>
      </c>
      <c r="K425" s="155" t="str">
        <f>IF(B425="","",'FORM. DE INSPEÇÃO'!N432)</f>
        <v/>
      </c>
      <c r="L425" s="155" t="str">
        <f>IF(B425="","",'FORM. DE INSPEÇÃO'!P432)</f>
        <v/>
      </c>
      <c r="M425" s="156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55" t="str">
        <f>IF(B426="","",'FORM. DE INSPEÇÃO'!R433)</f>
        <v/>
      </c>
      <c r="I426" s="155" t="str">
        <f>IF(B426="","",'FORM. DE INSPEÇÃO'!A433)</f>
        <v/>
      </c>
      <c r="J426" s="155" t="str">
        <f>IF(B426="","",'FORM. DE INSPEÇÃO'!J433:K433)</f>
        <v/>
      </c>
      <c r="K426" s="155" t="str">
        <f>IF(B426="","",'FORM. DE INSPEÇÃO'!N433)</f>
        <v/>
      </c>
      <c r="L426" s="155" t="str">
        <f>IF(B426="","",'FORM. DE INSPEÇÃO'!P433)</f>
        <v/>
      </c>
      <c r="M426" s="156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55" t="str">
        <f>IF(B427="","",'FORM. DE INSPEÇÃO'!R434)</f>
        <v/>
      </c>
      <c r="I427" s="155" t="str">
        <f>IF(B427="","",'FORM. DE INSPEÇÃO'!A434)</f>
        <v/>
      </c>
      <c r="J427" s="155" t="str">
        <f>IF(B427="","",'FORM. DE INSPEÇÃO'!J434:K434)</f>
        <v/>
      </c>
      <c r="K427" s="155" t="str">
        <f>IF(B427="","",'FORM. DE INSPEÇÃO'!N434)</f>
        <v/>
      </c>
      <c r="L427" s="155" t="str">
        <f>IF(B427="","",'FORM. DE INSPEÇÃO'!P434)</f>
        <v/>
      </c>
      <c r="M427" s="156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55" t="str">
        <f>IF(B428="","",'FORM. DE INSPEÇÃO'!R435)</f>
        <v/>
      </c>
      <c r="I428" s="155" t="str">
        <f>IF(B428="","",'FORM. DE INSPEÇÃO'!A435)</f>
        <v/>
      </c>
      <c r="J428" s="155" t="str">
        <f>IF(B428="","",'FORM. DE INSPEÇÃO'!J435:K435)</f>
        <v/>
      </c>
      <c r="K428" s="155" t="str">
        <f>IF(B428="","",'FORM. DE INSPEÇÃO'!N435)</f>
        <v/>
      </c>
      <c r="L428" s="155" t="str">
        <f>IF(B428="","",'FORM. DE INSPEÇÃO'!P435)</f>
        <v/>
      </c>
      <c r="M428" s="156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55" t="str">
        <f>IF(B429="","",'FORM. DE INSPEÇÃO'!R436)</f>
        <v/>
      </c>
      <c r="I429" s="155" t="str">
        <f>IF(B429="","",'FORM. DE INSPEÇÃO'!A436)</f>
        <v/>
      </c>
      <c r="J429" s="155" t="str">
        <f>IF(B429="","",'FORM. DE INSPEÇÃO'!J436:K436)</f>
        <v/>
      </c>
      <c r="K429" s="155" t="str">
        <f>IF(B429="","",'FORM. DE INSPEÇÃO'!N436)</f>
        <v/>
      </c>
      <c r="L429" s="155" t="str">
        <f>IF(B429="","",'FORM. DE INSPEÇÃO'!P436)</f>
        <v/>
      </c>
      <c r="M429" s="156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55" t="str">
        <f>IF(B430="","",'FORM. DE INSPEÇÃO'!R437)</f>
        <v/>
      </c>
      <c r="I430" s="155" t="str">
        <f>IF(B430="","",'FORM. DE INSPEÇÃO'!A437)</f>
        <v/>
      </c>
      <c r="J430" s="155" t="str">
        <f>IF(B430="","",'FORM. DE INSPEÇÃO'!J437:K437)</f>
        <v/>
      </c>
      <c r="K430" s="155" t="str">
        <f>IF(B430="","",'FORM. DE INSPEÇÃO'!N437)</f>
        <v/>
      </c>
      <c r="L430" s="155" t="str">
        <f>IF(B430="","",'FORM. DE INSPEÇÃO'!P437)</f>
        <v/>
      </c>
      <c r="M430" s="156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55" t="str">
        <f>IF(B431="","",'FORM. DE INSPEÇÃO'!R438)</f>
        <v/>
      </c>
      <c r="I431" s="155" t="str">
        <f>IF(B431="","",'FORM. DE INSPEÇÃO'!A438)</f>
        <v/>
      </c>
      <c r="J431" s="155" t="str">
        <f>IF(B431="","",'FORM. DE INSPEÇÃO'!J438:K438)</f>
        <v/>
      </c>
      <c r="K431" s="155" t="str">
        <f>IF(B431="","",'FORM. DE INSPEÇÃO'!N438)</f>
        <v/>
      </c>
      <c r="L431" s="155" t="str">
        <f>IF(B431="","",'FORM. DE INSPEÇÃO'!P438)</f>
        <v/>
      </c>
      <c r="M431" s="156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55" t="str">
        <f>IF(B432="","",'FORM. DE INSPEÇÃO'!R439)</f>
        <v/>
      </c>
      <c r="I432" s="155" t="str">
        <f>IF(B432="","",'FORM. DE INSPEÇÃO'!A439)</f>
        <v/>
      </c>
      <c r="J432" s="155" t="str">
        <f>IF(B432="","",'FORM. DE INSPEÇÃO'!J439:K439)</f>
        <v/>
      </c>
      <c r="K432" s="155" t="str">
        <f>IF(B432="","",'FORM. DE INSPEÇÃO'!N439)</f>
        <v/>
      </c>
      <c r="L432" s="155" t="str">
        <f>IF(B432="","",'FORM. DE INSPEÇÃO'!P439)</f>
        <v/>
      </c>
      <c r="M432" s="156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55" t="str">
        <f>IF(B433="","",'FORM. DE INSPEÇÃO'!R440)</f>
        <v/>
      </c>
      <c r="I433" s="155" t="str">
        <f>IF(B433="","",'FORM. DE INSPEÇÃO'!A440)</f>
        <v/>
      </c>
      <c r="J433" s="155" t="str">
        <f>IF(B433="","",'FORM. DE INSPEÇÃO'!J440:K440)</f>
        <v/>
      </c>
      <c r="K433" s="155" t="str">
        <f>IF(B433="","",'FORM. DE INSPEÇÃO'!N440)</f>
        <v/>
      </c>
      <c r="L433" s="155" t="str">
        <f>IF(B433="","",'FORM. DE INSPEÇÃO'!P440)</f>
        <v/>
      </c>
      <c r="M433" s="156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55" t="str">
        <f>IF(B434="","",'FORM. DE INSPEÇÃO'!R441)</f>
        <v/>
      </c>
      <c r="I434" s="155" t="str">
        <f>IF(B434="","",'FORM. DE INSPEÇÃO'!A441)</f>
        <v/>
      </c>
      <c r="J434" s="155" t="str">
        <f>IF(B434="","",'FORM. DE INSPEÇÃO'!J441:K441)</f>
        <v/>
      </c>
      <c r="K434" s="155" t="str">
        <f>IF(B434="","",'FORM. DE INSPEÇÃO'!N441)</f>
        <v/>
      </c>
      <c r="L434" s="155" t="str">
        <f>IF(B434="","",'FORM. DE INSPEÇÃO'!P441)</f>
        <v/>
      </c>
      <c r="M434" s="156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55" t="str">
        <f>IF(B435="","",'FORM. DE INSPEÇÃO'!R442)</f>
        <v/>
      </c>
      <c r="I435" s="155" t="str">
        <f>IF(B435="","",'FORM. DE INSPEÇÃO'!A442)</f>
        <v/>
      </c>
      <c r="J435" s="155" t="str">
        <f>IF(B435="","",'FORM. DE INSPEÇÃO'!J442:K442)</f>
        <v/>
      </c>
      <c r="K435" s="155" t="str">
        <f>IF(B435="","",'FORM. DE INSPEÇÃO'!N442)</f>
        <v/>
      </c>
      <c r="L435" s="155" t="str">
        <f>IF(B435="","",'FORM. DE INSPEÇÃO'!P442)</f>
        <v/>
      </c>
      <c r="M435" s="156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55" t="str">
        <f>IF(B436="","",'FORM. DE INSPEÇÃO'!R443)</f>
        <v/>
      </c>
      <c r="I436" s="155" t="str">
        <f>IF(B436="","",'FORM. DE INSPEÇÃO'!A443)</f>
        <v/>
      </c>
      <c r="J436" s="155" t="str">
        <f>IF(B436="","",'FORM. DE INSPEÇÃO'!J443:K443)</f>
        <v/>
      </c>
      <c r="K436" s="155" t="str">
        <f>IF(B436="","",'FORM. DE INSPEÇÃO'!N443)</f>
        <v/>
      </c>
      <c r="L436" s="155" t="str">
        <f>IF(B436="","",'FORM. DE INSPEÇÃO'!P443)</f>
        <v/>
      </c>
      <c r="M436" s="156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55" t="str">
        <f>IF(B437="","",'FORM. DE INSPEÇÃO'!R444)</f>
        <v/>
      </c>
      <c r="I437" s="155" t="str">
        <f>IF(B437="","",'FORM. DE INSPEÇÃO'!A444)</f>
        <v/>
      </c>
      <c r="J437" s="155" t="str">
        <f>IF(B437="","",'FORM. DE INSPEÇÃO'!J444:K444)</f>
        <v/>
      </c>
      <c r="K437" s="155" t="str">
        <f>IF(B437="","",'FORM. DE INSPEÇÃO'!N444)</f>
        <v/>
      </c>
      <c r="L437" s="155" t="str">
        <f>IF(B437="","",'FORM. DE INSPEÇÃO'!P444)</f>
        <v/>
      </c>
      <c r="M437" s="156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55" t="str">
        <f>IF(B438="","",'FORM. DE INSPEÇÃO'!R445)</f>
        <v/>
      </c>
      <c r="I438" s="155" t="str">
        <f>IF(B438="","",'FORM. DE INSPEÇÃO'!A445)</f>
        <v/>
      </c>
      <c r="J438" s="155" t="str">
        <f>IF(B438="","",'FORM. DE INSPEÇÃO'!J445:K445)</f>
        <v/>
      </c>
      <c r="K438" s="155" t="str">
        <f>IF(B438="","",'FORM. DE INSPEÇÃO'!N445)</f>
        <v/>
      </c>
      <c r="L438" s="155" t="str">
        <f>IF(B438="","",'FORM. DE INSPEÇÃO'!P445)</f>
        <v/>
      </c>
      <c r="M438" s="156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55" t="str">
        <f>IF(B439="","",'FORM. DE INSPEÇÃO'!R446)</f>
        <v/>
      </c>
      <c r="I439" s="155" t="str">
        <f>IF(B439="","",'FORM. DE INSPEÇÃO'!A446)</f>
        <v/>
      </c>
      <c r="J439" s="155" t="str">
        <f>IF(B439="","",'FORM. DE INSPEÇÃO'!J446:K446)</f>
        <v/>
      </c>
      <c r="K439" s="155" t="str">
        <f>IF(B439="","",'FORM. DE INSPEÇÃO'!N446)</f>
        <v/>
      </c>
      <c r="L439" s="155" t="str">
        <f>IF(B439="","",'FORM. DE INSPEÇÃO'!P446)</f>
        <v/>
      </c>
      <c r="M439" s="156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55" t="str">
        <f>IF(B440="","",'FORM. DE INSPEÇÃO'!R447)</f>
        <v/>
      </c>
      <c r="I440" s="155" t="str">
        <f>IF(B440="","",'FORM. DE INSPEÇÃO'!A447)</f>
        <v/>
      </c>
      <c r="J440" s="155" t="str">
        <f>IF(B440="","",'FORM. DE INSPEÇÃO'!J447:K447)</f>
        <v/>
      </c>
      <c r="K440" s="155" t="str">
        <f>IF(B440="","",'FORM. DE INSPEÇÃO'!N447)</f>
        <v/>
      </c>
      <c r="L440" s="155" t="str">
        <f>IF(B440="","",'FORM. DE INSPEÇÃO'!P447)</f>
        <v/>
      </c>
      <c r="M440" s="156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55" t="str">
        <f>IF(B441="","",'FORM. DE INSPEÇÃO'!R448)</f>
        <v/>
      </c>
      <c r="I441" s="155" t="str">
        <f>IF(B441="","",'FORM. DE INSPEÇÃO'!A448)</f>
        <v/>
      </c>
      <c r="J441" s="155" t="str">
        <f>IF(B441="","",'FORM. DE INSPEÇÃO'!J448:K448)</f>
        <v/>
      </c>
      <c r="K441" s="155" t="str">
        <f>IF(B441="","",'FORM. DE INSPEÇÃO'!N448)</f>
        <v/>
      </c>
      <c r="L441" s="155" t="str">
        <f>IF(B441="","",'FORM. DE INSPEÇÃO'!P448)</f>
        <v/>
      </c>
      <c r="M441" s="156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55" t="str">
        <f>IF(B442="","",'FORM. DE INSPEÇÃO'!R449)</f>
        <v/>
      </c>
      <c r="I442" s="155" t="str">
        <f>IF(B442="","",'FORM. DE INSPEÇÃO'!A449)</f>
        <v/>
      </c>
      <c r="J442" s="155" t="str">
        <f>IF(B442="","",'FORM. DE INSPEÇÃO'!J449:K449)</f>
        <v/>
      </c>
      <c r="K442" s="155" t="str">
        <f>IF(B442="","",'FORM. DE INSPEÇÃO'!N449)</f>
        <v/>
      </c>
      <c r="L442" s="155" t="str">
        <f>IF(B442="","",'FORM. DE INSPEÇÃO'!P449)</f>
        <v/>
      </c>
      <c r="M442" s="156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55" t="str">
        <f>IF(B443="","",'FORM. DE INSPEÇÃO'!R450)</f>
        <v/>
      </c>
      <c r="I443" s="155" t="str">
        <f>IF(B443="","",'FORM. DE INSPEÇÃO'!A450)</f>
        <v/>
      </c>
      <c r="J443" s="155" t="str">
        <f>IF(B443="","",'FORM. DE INSPEÇÃO'!J450:K450)</f>
        <v/>
      </c>
      <c r="K443" s="155" t="str">
        <f>IF(B443="","",'FORM. DE INSPEÇÃO'!N450)</f>
        <v/>
      </c>
      <c r="L443" s="155" t="str">
        <f>IF(B443="","",'FORM. DE INSPEÇÃO'!P450)</f>
        <v/>
      </c>
      <c r="M443" s="156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55" t="str">
        <f>IF(B444="","",'FORM. DE INSPEÇÃO'!R451)</f>
        <v/>
      </c>
      <c r="I444" s="155" t="str">
        <f>IF(B444="","",'FORM. DE INSPEÇÃO'!A451)</f>
        <v/>
      </c>
      <c r="J444" s="155" t="str">
        <f>IF(B444="","",'FORM. DE INSPEÇÃO'!J451:K451)</f>
        <v/>
      </c>
      <c r="K444" s="155" t="str">
        <f>IF(B444="","",'FORM. DE INSPEÇÃO'!N451)</f>
        <v/>
      </c>
      <c r="L444" s="155" t="str">
        <f>IF(B444="","",'FORM. DE INSPEÇÃO'!P451)</f>
        <v/>
      </c>
      <c r="M444" s="156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55" t="str">
        <f>IF(B445="","",'FORM. DE INSPEÇÃO'!R452)</f>
        <v/>
      </c>
      <c r="I445" s="155" t="str">
        <f>IF(B445="","",'FORM. DE INSPEÇÃO'!A452)</f>
        <v/>
      </c>
      <c r="J445" s="155" t="str">
        <f>IF(B445="","",'FORM. DE INSPEÇÃO'!J452:K452)</f>
        <v/>
      </c>
      <c r="K445" s="155" t="str">
        <f>IF(B445="","",'FORM. DE INSPEÇÃO'!N452)</f>
        <v/>
      </c>
      <c r="L445" s="155" t="str">
        <f>IF(B445="","",'FORM. DE INSPEÇÃO'!P452)</f>
        <v/>
      </c>
      <c r="M445" s="156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55" t="str">
        <f>IF(B446="","",'FORM. DE INSPEÇÃO'!R453)</f>
        <v/>
      </c>
      <c r="I446" s="155" t="str">
        <f>IF(B446="","",'FORM. DE INSPEÇÃO'!A453)</f>
        <v/>
      </c>
      <c r="J446" s="155" t="str">
        <f>IF(B446="","",'FORM. DE INSPEÇÃO'!J453:K453)</f>
        <v/>
      </c>
      <c r="K446" s="155" t="str">
        <f>IF(B446="","",'FORM. DE INSPEÇÃO'!N453)</f>
        <v/>
      </c>
      <c r="L446" s="155" t="str">
        <f>IF(B446="","",'FORM. DE INSPEÇÃO'!P453)</f>
        <v/>
      </c>
      <c r="M446" s="156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si="18"/>
        <v/>
      </c>
      <c r="C447" s="21" t="str">
        <f t="shared" si="19"/>
        <v/>
      </c>
      <c r="D447" s="21" t="str">
        <f t="shared" si="20"/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55" t="str">
        <f>IF(B447="","",'FORM. DE INSPEÇÃO'!R454)</f>
        <v/>
      </c>
      <c r="I447" s="155" t="str">
        <f>IF(B447="","",'FORM. DE INSPEÇÃO'!A454)</f>
        <v/>
      </c>
      <c r="J447" s="155" t="str">
        <f>IF(B447="","",'FORM. DE INSPEÇÃO'!J454:K454)</f>
        <v/>
      </c>
      <c r="K447" s="155" t="str">
        <f>IF(B447="","",'FORM. DE INSPEÇÃO'!N454)</f>
        <v/>
      </c>
      <c r="L447" s="155" t="str">
        <f>IF(B447="","",'FORM. DE INSPEÇÃO'!P454)</f>
        <v/>
      </c>
      <c r="M447" s="156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18"/>
        <v/>
      </c>
      <c r="C448" s="21" t="str">
        <f t="shared" si="19"/>
        <v/>
      </c>
      <c r="D448" s="21" t="str">
        <f t="shared" si="20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55" t="str">
        <f>IF(B448="","",'FORM. DE INSPEÇÃO'!R455)</f>
        <v/>
      </c>
      <c r="I448" s="155" t="str">
        <f>IF(B448="","",'FORM. DE INSPEÇÃO'!A455)</f>
        <v/>
      </c>
      <c r="J448" s="155" t="str">
        <f>IF(B448="","",'FORM. DE INSPEÇÃO'!J455:K455)</f>
        <v/>
      </c>
      <c r="K448" s="155" t="str">
        <f>IF(B448="","",'FORM. DE INSPEÇÃO'!N455)</f>
        <v/>
      </c>
      <c r="L448" s="155" t="str">
        <f>IF(B448="","",'FORM. DE INSPEÇÃO'!P455)</f>
        <v/>
      </c>
      <c r="M448" s="156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18"/>
        <v/>
      </c>
      <c r="C449" s="21" t="str">
        <f t="shared" si="19"/>
        <v/>
      </c>
      <c r="D449" s="21" t="str">
        <f t="shared" si="20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55" t="str">
        <f>IF(B449="","",'FORM. DE INSPEÇÃO'!R456)</f>
        <v/>
      </c>
      <c r="I449" s="155" t="str">
        <f>IF(B449="","",'FORM. DE INSPEÇÃO'!A456)</f>
        <v/>
      </c>
      <c r="J449" s="155" t="str">
        <f>IF(B449="","",'FORM. DE INSPEÇÃO'!J456:K456)</f>
        <v/>
      </c>
      <c r="K449" s="155" t="str">
        <f>IF(B449="","",'FORM. DE INSPEÇÃO'!N456)</f>
        <v/>
      </c>
      <c r="L449" s="155" t="str">
        <f>IF(B449="","",'FORM. DE INSPEÇÃO'!P456)</f>
        <v/>
      </c>
      <c r="M449" s="156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ref="B450:B513" si="21">IF(E450="","","LT")</f>
        <v/>
      </c>
      <c r="C450" s="21" t="str">
        <f t="shared" ref="C450:C513" si="22">IF(E450="","",LEFT(E450,2))</f>
        <v/>
      </c>
      <c r="D450" s="21" t="str">
        <f t="shared" ref="D450:D513" si="23">B450&amp;C450</f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55" t="str">
        <f>IF(B450="","",'FORM. DE INSPEÇÃO'!R457)</f>
        <v/>
      </c>
      <c r="I450" s="155" t="str">
        <f>IF(B450="","",'FORM. DE INSPEÇÃO'!A457)</f>
        <v/>
      </c>
      <c r="J450" s="155" t="str">
        <f>IF(B450="","",'FORM. DE INSPEÇÃO'!J457:K457)</f>
        <v/>
      </c>
      <c r="K450" s="155" t="str">
        <f>IF(B450="","",'FORM. DE INSPEÇÃO'!N457)</f>
        <v/>
      </c>
      <c r="L450" s="155" t="str">
        <f>IF(B450="","",'FORM. DE INSPEÇÃO'!P457)</f>
        <v/>
      </c>
      <c r="M450" s="156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55" t="str">
        <f>IF(B451="","",'FORM. DE INSPEÇÃO'!R458)</f>
        <v/>
      </c>
      <c r="I451" s="155" t="str">
        <f>IF(B451="","",'FORM. DE INSPEÇÃO'!A458)</f>
        <v/>
      </c>
      <c r="J451" s="155" t="str">
        <f>IF(B451="","",'FORM. DE INSPEÇÃO'!J458:K458)</f>
        <v/>
      </c>
      <c r="K451" s="155" t="str">
        <f>IF(B451="","",'FORM. DE INSPEÇÃO'!N458)</f>
        <v/>
      </c>
      <c r="L451" s="155" t="str">
        <f>IF(B451="","",'FORM. DE INSPEÇÃO'!P458)</f>
        <v/>
      </c>
      <c r="M451" s="156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55" t="str">
        <f>IF(B452="","",'FORM. DE INSPEÇÃO'!R459)</f>
        <v/>
      </c>
      <c r="I452" s="155" t="str">
        <f>IF(B452="","",'FORM. DE INSPEÇÃO'!A459)</f>
        <v/>
      </c>
      <c r="J452" s="155" t="str">
        <f>IF(B452="","",'FORM. DE INSPEÇÃO'!J459:K459)</f>
        <v/>
      </c>
      <c r="K452" s="155" t="str">
        <f>IF(B452="","",'FORM. DE INSPEÇÃO'!N459)</f>
        <v/>
      </c>
      <c r="L452" s="155" t="str">
        <f>IF(B452="","",'FORM. DE INSPEÇÃO'!P459)</f>
        <v/>
      </c>
      <c r="M452" s="156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55" t="str">
        <f>IF(B453="","",'FORM. DE INSPEÇÃO'!R460)</f>
        <v/>
      </c>
      <c r="I453" s="155" t="str">
        <f>IF(B453="","",'FORM. DE INSPEÇÃO'!A460)</f>
        <v/>
      </c>
      <c r="J453" s="155" t="str">
        <f>IF(B453="","",'FORM. DE INSPEÇÃO'!J460:K460)</f>
        <v/>
      </c>
      <c r="K453" s="155" t="str">
        <f>IF(B453="","",'FORM. DE INSPEÇÃO'!N460)</f>
        <v/>
      </c>
      <c r="L453" s="155" t="str">
        <f>IF(B453="","",'FORM. DE INSPEÇÃO'!P460)</f>
        <v/>
      </c>
      <c r="M453" s="156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55" t="str">
        <f>IF(B454="","",'FORM. DE INSPEÇÃO'!R461)</f>
        <v/>
      </c>
      <c r="I454" s="155" t="str">
        <f>IF(B454="","",'FORM. DE INSPEÇÃO'!A461)</f>
        <v/>
      </c>
      <c r="J454" s="155" t="str">
        <f>IF(B454="","",'FORM. DE INSPEÇÃO'!J461:K461)</f>
        <v/>
      </c>
      <c r="K454" s="155" t="str">
        <f>IF(B454="","",'FORM. DE INSPEÇÃO'!N461)</f>
        <v/>
      </c>
      <c r="L454" s="155" t="str">
        <f>IF(B454="","",'FORM. DE INSPEÇÃO'!P461)</f>
        <v/>
      </c>
      <c r="M454" s="156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55" t="str">
        <f>IF(B455="","",'FORM. DE INSPEÇÃO'!R462)</f>
        <v/>
      </c>
      <c r="I455" s="155" t="str">
        <f>IF(B455="","",'FORM. DE INSPEÇÃO'!A462)</f>
        <v/>
      </c>
      <c r="J455" s="155" t="str">
        <f>IF(B455="","",'FORM. DE INSPEÇÃO'!J462:K462)</f>
        <v/>
      </c>
      <c r="K455" s="155" t="str">
        <f>IF(B455="","",'FORM. DE INSPEÇÃO'!N462)</f>
        <v/>
      </c>
      <c r="L455" s="155" t="str">
        <f>IF(B455="","",'FORM. DE INSPEÇÃO'!P462)</f>
        <v/>
      </c>
      <c r="M455" s="156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55" t="str">
        <f>IF(B456="","",'FORM. DE INSPEÇÃO'!R463)</f>
        <v/>
      </c>
      <c r="I456" s="155" t="str">
        <f>IF(B456="","",'FORM. DE INSPEÇÃO'!A463)</f>
        <v/>
      </c>
      <c r="J456" s="155" t="str">
        <f>IF(B456="","",'FORM. DE INSPEÇÃO'!J463:K463)</f>
        <v/>
      </c>
      <c r="K456" s="155" t="str">
        <f>IF(B456="","",'FORM. DE INSPEÇÃO'!N463)</f>
        <v/>
      </c>
      <c r="L456" s="155" t="str">
        <f>IF(B456="","",'FORM. DE INSPEÇÃO'!P463)</f>
        <v/>
      </c>
      <c r="M456" s="156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55" t="str">
        <f>IF(B457="","",'FORM. DE INSPEÇÃO'!R464)</f>
        <v/>
      </c>
      <c r="I457" s="155" t="str">
        <f>IF(B457="","",'FORM. DE INSPEÇÃO'!A464)</f>
        <v/>
      </c>
      <c r="J457" s="155" t="str">
        <f>IF(B457="","",'FORM. DE INSPEÇÃO'!J464:K464)</f>
        <v/>
      </c>
      <c r="K457" s="155" t="str">
        <f>IF(B457="","",'FORM. DE INSPEÇÃO'!N464)</f>
        <v/>
      </c>
      <c r="L457" s="155" t="str">
        <f>IF(B457="","",'FORM. DE INSPEÇÃO'!P464)</f>
        <v/>
      </c>
      <c r="M457" s="156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55" t="str">
        <f>IF(B458="","",'FORM. DE INSPEÇÃO'!R465)</f>
        <v/>
      </c>
      <c r="I458" s="155" t="str">
        <f>IF(B458="","",'FORM. DE INSPEÇÃO'!A465)</f>
        <v/>
      </c>
      <c r="J458" s="155" t="str">
        <f>IF(B458="","",'FORM. DE INSPEÇÃO'!J465:K465)</f>
        <v/>
      </c>
      <c r="K458" s="155" t="str">
        <f>IF(B458="","",'FORM. DE INSPEÇÃO'!N465)</f>
        <v/>
      </c>
      <c r="L458" s="155" t="str">
        <f>IF(B458="","",'FORM. DE INSPEÇÃO'!P465)</f>
        <v/>
      </c>
      <c r="M458" s="156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55" t="str">
        <f>IF(B459="","",'FORM. DE INSPEÇÃO'!R466)</f>
        <v/>
      </c>
      <c r="I459" s="155" t="str">
        <f>IF(B459="","",'FORM. DE INSPEÇÃO'!A466)</f>
        <v/>
      </c>
      <c r="J459" s="155" t="str">
        <f>IF(B459="","",'FORM. DE INSPEÇÃO'!J466:K466)</f>
        <v/>
      </c>
      <c r="K459" s="155" t="str">
        <f>IF(B459="","",'FORM. DE INSPEÇÃO'!N466)</f>
        <v/>
      </c>
      <c r="L459" s="155" t="str">
        <f>IF(B459="","",'FORM. DE INSPEÇÃO'!P466)</f>
        <v/>
      </c>
      <c r="M459" s="156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55" t="str">
        <f>IF(B460="","",'FORM. DE INSPEÇÃO'!R467)</f>
        <v/>
      </c>
      <c r="I460" s="155" t="str">
        <f>IF(B460="","",'FORM. DE INSPEÇÃO'!A467)</f>
        <v/>
      </c>
      <c r="J460" s="155" t="str">
        <f>IF(B460="","",'FORM. DE INSPEÇÃO'!J467:K467)</f>
        <v/>
      </c>
      <c r="K460" s="155" t="str">
        <f>IF(B460="","",'FORM. DE INSPEÇÃO'!N467)</f>
        <v/>
      </c>
      <c r="L460" s="155" t="str">
        <f>IF(B460="","",'FORM. DE INSPEÇÃO'!P467)</f>
        <v/>
      </c>
      <c r="M460" s="156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55" t="str">
        <f>IF(B461="","",'FORM. DE INSPEÇÃO'!R468)</f>
        <v/>
      </c>
      <c r="I461" s="155" t="str">
        <f>IF(B461="","",'FORM. DE INSPEÇÃO'!A468)</f>
        <v/>
      </c>
      <c r="J461" s="155" t="str">
        <f>IF(B461="","",'FORM. DE INSPEÇÃO'!J468:K468)</f>
        <v/>
      </c>
      <c r="K461" s="155" t="str">
        <f>IF(B461="","",'FORM. DE INSPEÇÃO'!N468)</f>
        <v/>
      </c>
      <c r="L461" s="155" t="str">
        <f>IF(B461="","",'FORM. DE INSPEÇÃO'!P468)</f>
        <v/>
      </c>
      <c r="M461" s="156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55" t="str">
        <f>IF(B462="","",'FORM. DE INSPEÇÃO'!R469)</f>
        <v/>
      </c>
      <c r="I462" s="155" t="str">
        <f>IF(B462="","",'FORM. DE INSPEÇÃO'!A469)</f>
        <v/>
      </c>
      <c r="J462" s="155" t="str">
        <f>IF(B462="","",'FORM. DE INSPEÇÃO'!J469:K469)</f>
        <v/>
      </c>
      <c r="K462" s="155" t="str">
        <f>IF(B462="","",'FORM. DE INSPEÇÃO'!N469)</f>
        <v/>
      </c>
      <c r="L462" s="155" t="str">
        <f>IF(B462="","",'FORM. DE INSPEÇÃO'!P469)</f>
        <v/>
      </c>
      <c r="M462" s="156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55" t="str">
        <f>IF(B463="","",'FORM. DE INSPEÇÃO'!R470)</f>
        <v/>
      </c>
      <c r="I463" s="155" t="str">
        <f>IF(B463="","",'FORM. DE INSPEÇÃO'!A470)</f>
        <v/>
      </c>
      <c r="J463" s="155" t="str">
        <f>IF(B463="","",'FORM. DE INSPEÇÃO'!J470:K470)</f>
        <v/>
      </c>
      <c r="K463" s="155" t="str">
        <f>IF(B463="","",'FORM. DE INSPEÇÃO'!N470)</f>
        <v/>
      </c>
      <c r="L463" s="155" t="str">
        <f>IF(B463="","",'FORM. DE INSPEÇÃO'!P470)</f>
        <v/>
      </c>
      <c r="M463" s="156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55" t="str">
        <f>IF(B464="","",'FORM. DE INSPEÇÃO'!R471)</f>
        <v/>
      </c>
      <c r="I464" s="155" t="str">
        <f>IF(B464="","",'FORM. DE INSPEÇÃO'!A471)</f>
        <v/>
      </c>
      <c r="J464" s="155" t="str">
        <f>IF(B464="","",'FORM. DE INSPEÇÃO'!J471:K471)</f>
        <v/>
      </c>
      <c r="K464" s="155" t="str">
        <f>IF(B464="","",'FORM. DE INSPEÇÃO'!N471)</f>
        <v/>
      </c>
      <c r="L464" s="155" t="str">
        <f>IF(B464="","",'FORM. DE INSPEÇÃO'!P471)</f>
        <v/>
      </c>
      <c r="M464" s="156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55" t="str">
        <f>IF(B465="","",'FORM. DE INSPEÇÃO'!R472)</f>
        <v/>
      </c>
      <c r="I465" s="155" t="str">
        <f>IF(B465="","",'FORM. DE INSPEÇÃO'!A472)</f>
        <v/>
      </c>
      <c r="J465" s="155" t="str">
        <f>IF(B465="","",'FORM. DE INSPEÇÃO'!J472:K472)</f>
        <v/>
      </c>
      <c r="K465" s="155" t="str">
        <f>IF(B465="","",'FORM. DE INSPEÇÃO'!N472)</f>
        <v/>
      </c>
      <c r="L465" s="155" t="str">
        <f>IF(B465="","",'FORM. DE INSPEÇÃO'!P472)</f>
        <v/>
      </c>
      <c r="M465" s="156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55" t="str">
        <f>IF(B466="","",'FORM. DE INSPEÇÃO'!R473)</f>
        <v/>
      </c>
      <c r="I466" s="155" t="str">
        <f>IF(B466="","",'FORM. DE INSPEÇÃO'!A473)</f>
        <v/>
      </c>
      <c r="J466" s="155" t="str">
        <f>IF(B466="","",'FORM. DE INSPEÇÃO'!J473:K473)</f>
        <v/>
      </c>
      <c r="K466" s="155" t="str">
        <f>IF(B466="","",'FORM. DE INSPEÇÃO'!N473)</f>
        <v/>
      </c>
      <c r="L466" s="155" t="str">
        <f>IF(B466="","",'FORM. DE INSPEÇÃO'!P473)</f>
        <v/>
      </c>
      <c r="M466" s="156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55" t="str">
        <f>IF(B467="","",'FORM. DE INSPEÇÃO'!R474)</f>
        <v/>
      </c>
      <c r="I467" s="155" t="str">
        <f>IF(B467="","",'FORM. DE INSPEÇÃO'!A474)</f>
        <v/>
      </c>
      <c r="J467" s="155" t="str">
        <f>IF(B467="","",'FORM. DE INSPEÇÃO'!J474:K474)</f>
        <v/>
      </c>
      <c r="K467" s="155" t="str">
        <f>IF(B467="","",'FORM. DE INSPEÇÃO'!N474)</f>
        <v/>
      </c>
      <c r="L467" s="155" t="str">
        <f>IF(B467="","",'FORM. DE INSPEÇÃO'!P474)</f>
        <v/>
      </c>
      <c r="M467" s="156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55" t="str">
        <f>IF(B468="","",'FORM. DE INSPEÇÃO'!R475)</f>
        <v/>
      </c>
      <c r="I468" s="155" t="str">
        <f>IF(B468="","",'FORM. DE INSPEÇÃO'!A475)</f>
        <v/>
      </c>
      <c r="J468" s="155" t="str">
        <f>IF(B468="","",'FORM. DE INSPEÇÃO'!J475:K475)</f>
        <v/>
      </c>
      <c r="K468" s="155" t="str">
        <f>IF(B468="","",'FORM. DE INSPEÇÃO'!N475)</f>
        <v/>
      </c>
      <c r="L468" s="155" t="str">
        <f>IF(B468="","",'FORM. DE INSPEÇÃO'!P475)</f>
        <v/>
      </c>
      <c r="M468" s="156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55" t="str">
        <f>IF(B469="","",'FORM. DE INSPEÇÃO'!R476)</f>
        <v/>
      </c>
      <c r="I469" s="155" t="str">
        <f>IF(B469="","",'FORM. DE INSPEÇÃO'!A476)</f>
        <v/>
      </c>
      <c r="J469" s="155" t="str">
        <f>IF(B469="","",'FORM. DE INSPEÇÃO'!J476:K476)</f>
        <v/>
      </c>
      <c r="K469" s="155" t="str">
        <f>IF(B469="","",'FORM. DE INSPEÇÃO'!N476)</f>
        <v/>
      </c>
      <c r="L469" s="155" t="str">
        <f>IF(B469="","",'FORM. DE INSPEÇÃO'!P476)</f>
        <v/>
      </c>
      <c r="M469" s="156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55" t="str">
        <f>IF(B470="","",'FORM. DE INSPEÇÃO'!R477)</f>
        <v/>
      </c>
      <c r="I470" s="155" t="str">
        <f>IF(B470="","",'FORM. DE INSPEÇÃO'!A477)</f>
        <v/>
      </c>
      <c r="J470" s="155" t="str">
        <f>IF(B470="","",'FORM. DE INSPEÇÃO'!J477:K477)</f>
        <v/>
      </c>
      <c r="K470" s="155" t="str">
        <f>IF(B470="","",'FORM. DE INSPEÇÃO'!N477)</f>
        <v/>
      </c>
      <c r="L470" s="155" t="str">
        <f>IF(B470="","",'FORM. DE INSPEÇÃO'!P477)</f>
        <v/>
      </c>
      <c r="M470" s="156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55" t="str">
        <f>IF(B471="","",'FORM. DE INSPEÇÃO'!R478)</f>
        <v/>
      </c>
      <c r="I471" s="155" t="str">
        <f>IF(B471="","",'FORM. DE INSPEÇÃO'!A478)</f>
        <v/>
      </c>
      <c r="J471" s="155" t="str">
        <f>IF(B471="","",'FORM. DE INSPEÇÃO'!J478:K478)</f>
        <v/>
      </c>
      <c r="K471" s="155" t="str">
        <f>IF(B471="","",'FORM. DE INSPEÇÃO'!N478)</f>
        <v/>
      </c>
      <c r="L471" s="155" t="str">
        <f>IF(B471="","",'FORM. DE INSPEÇÃO'!P478)</f>
        <v/>
      </c>
      <c r="M471" s="156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55" t="str">
        <f>IF(B472="","",'FORM. DE INSPEÇÃO'!R479)</f>
        <v/>
      </c>
      <c r="I472" s="155" t="str">
        <f>IF(B472="","",'FORM. DE INSPEÇÃO'!A479)</f>
        <v/>
      </c>
      <c r="J472" s="155" t="str">
        <f>IF(B472="","",'FORM. DE INSPEÇÃO'!J479:K479)</f>
        <v/>
      </c>
      <c r="K472" s="155" t="str">
        <f>IF(B472="","",'FORM. DE INSPEÇÃO'!N479)</f>
        <v/>
      </c>
      <c r="L472" s="155" t="str">
        <f>IF(B472="","",'FORM. DE INSPEÇÃO'!P479)</f>
        <v/>
      </c>
      <c r="M472" s="156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55" t="str">
        <f>IF(B473="","",'FORM. DE INSPEÇÃO'!R480)</f>
        <v/>
      </c>
      <c r="I473" s="155" t="str">
        <f>IF(B473="","",'FORM. DE INSPEÇÃO'!A480)</f>
        <v/>
      </c>
      <c r="J473" s="155" t="str">
        <f>IF(B473="","",'FORM. DE INSPEÇÃO'!J480:K480)</f>
        <v/>
      </c>
      <c r="K473" s="155" t="str">
        <f>IF(B473="","",'FORM. DE INSPEÇÃO'!N480)</f>
        <v/>
      </c>
      <c r="L473" s="155" t="str">
        <f>IF(B473="","",'FORM. DE INSPEÇÃO'!P480)</f>
        <v/>
      </c>
      <c r="M473" s="156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55" t="str">
        <f>IF(B474="","",'FORM. DE INSPEÇÃO'!R481)</f>
        <v/>
      </c>
      <c r="I474" s="155" t="str">
        <f>IF(B474="","",'FORM. DE INSPEÇÃO'!A481)</f>
        <v/>
      </c>
      <c r="J474" s="155" t="str">
        <f>IF(B474="","",'FORM. DE INSPEÇÃO'!J481:K481)</f>
        <v/>
      </c>
      <c r="K474" s="155" t="str">
        <f>IF(B474="","",'FORM. DE INSPEÇÃO'!N481)</f>
        <v/>
      </c>
      <c r="L474" s="155" t="str">
        <f>IF(B474="","",'FORM. DE INSPEÇÃO'!P481)</f>
        <v/>
      </c>
      <c r="M474" s="156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55" t="str">
        <f>IF(B475="","",'FORM. DE INSPEÇÃO'!R482)</f>
        <v/>
      </c>
      <c r="I475" s="155" t="str">
        <f>IF(B475="","",'FORM. DE INSPEÇÃO'!A482)</f>
        <v/>
      </c>
      <c r="J475" s="155" t="str">
        <f>IF(B475="","",'FORM. DE INSPEÇÃO'!J482:K482)</f>
        <v/>
      </c>
      <c r="K475" s="155" t="str">
        <f>IF(B475="","",'FORM. DE INSPEÇÃO'!N482)</f>
        <v/>
      </c>
      <c r="L475" s="155" t="str">
        <f>IF(B475="","",'FORM. DE INSPEÇÃO'!P482)</f>
        <v/>
      </c>
      <c r="M475" s="156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55" t="str">
        <f>IF(B476="","",'FORM. DE INSPEÇÃO'!R483)</f>
        <v/>
      </c>
      <c r="I476" s="155" t="str">
        <f>IF(B476="","",'FORM. DE INSPEÇÃO'!A483)</f>
        <v/>
      </c>
      <c r="J476" s="155" t="str">
        <f>IF(B476="","",'FORM. DE INSPEÇÃO'!J483:K483)</f>
        <v/>
      </c>
      <c r="K476" s="155" t="str">
        <f>IF(B476="","",'FORM. DE INSPEÇÃO'!N483)</f>
        <v/>
      </c>
      <c r="L476" s="155" t="str">
        <f>IF(B476="","",'FORM. DE INSPEÇÃO'!P483)</f>
        <v/>
      </c>
      <c r="M476" s="156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55" t="str">
        <f>IF(B477="","",'FORM. DE INSPEÇÃO'!R484)</f>
        <v/>
      </c>
      <c r="I477" s="155" t="str">
        <f>IF(B477="","",'FORM. DE INSPEÇÃO'!A484)</f>
        <v/>
      </c>
      <c r="J477" s="155" t="str">
        <f>IF(B477="","",'FORM. DE INSPEÇÃO'!J484:K484)</f>
        <v/>
      </c>
      <c r="K477" s="155" t="str">
        <f>IF(B477="","",'FORM. DE INSPEÇÃO'!N484)</f>
        <v/>
      </c>
      <c r="L477" s="155" t="str">
        <f>IF(B477="","",'FORM. DE INSPEÇÃO'!P484)</f>
        <v/>
      </c>
      <c r="M477" s="156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55" t="str">
        <f>IF(B478="","",'FORM. DE INSPEÇÃO'!R485)</f>
        <v/>
      </c>
      <c r="I478" s="155" t="str">
        <f>IF(B478="","",'FORM. DE INSPEÇÃO'!A485)</f>
        <v/>
      </c>
      <c r="J478" s="155" t="str">
        <f>IF(B478="","",'FORM. DE INSPEÇÃO'!J485:K485)</f>
        <v/>
      </c>
      <c r="K478" s="155" t="str">
        <f>IF(B478="","",'FORM. DE INSPEÇÃO'!N485)</f>
        <v/>
      </c>
      <c r="L478" s="155" t="str">
        <f>IF(B478="","",'FORM. DE INSPEÇÃO'!P485)</f>
        <v/>
      </c>
      <c r="M478" s="156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55" t="str">
        <f>IF(B479="","",'FORM. DE INSPEÇÃO'!R486)</f>
        <v/>
      </c>
      <c r="I479" s="155" t="str">
        <f>IF(B479="","",'FORM. DE INSPEÇÃO'!A486)</f>
        <v/>
      </c>
      <c r="J479" s="155" t="str">
        <f>IF(B479="","",'FORM. DE INSPEÇÃO'!J486:K486)</f>
        <v/>
      </c>
      <c r="K479" s="155" t="str">
        <f>IF(B479="","",'FORM. DE INSPEÇÃO'!N486)</f>
        <v/>
      </c>
      <c r="L479" s="155" t="str">
        <f>IF(B479="","",'FORM. DE INSPEÇÃO'!P486)</f>
        <v/>
      </c>
      <c r="M479" s="156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55" t="str">
        <f>IF(B480="","",'FORM. DE INSPEÇÃO'!R487)</f>
        <v/>
      </c>
      <c r="I480" s="155" t="str">
        <f>IF(B480="","",'FORM. DE INSPEÇÃO'!A487)</f>
        <v/>
      </c>
      <c r="J480" s="155" t="str">
        <f>IF(B480="","",'FORM. DE INSPEÇÃO'!J487:K487)</f>
        <v/>
      </c>
      <c r="K480" s="155" t="str">
        <f>IF(B480="","",'FORM. DE INSPEÇÃO'!N487)</f>
        <v/>
      </c>
      <c r="L480" s="155" t="str">
        <f>IF(B480="","",'FORM. DE INSPEÇÃO'!P487)</f>
        <v/>
      </c>
      <c r="M480" s="156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55" t="str">
        <f>IF(B481="","",'FORM. DE INSPEÇÃO'!R488)</f>
        <v/>
      </c>
      <c r="I481" s="155" t="str">
        <f>IF(B481="","",'FORM. DE INSPEÇÃO'!A488)</f>
        <v/>
      </c>
      <c r="J481" s="155" t="str">
        <f>IF(B481="","",'FORM. DE INSPEÇÃO'!J488:K488)</f>
        <v/>
      </c>
      <c r="K481" s="155" t="str">
        <f>IF(B481="","",'FORM. DE INSPEÇÃO'!N488)</f>
        <v/>
      </c>
      <c r="L481" s="155" t="str">
        <f>IF(B481="","",'FORM. DE INSPEÇÃO'!P488)</f>
        <v/>
      </c>
      <c r="M481" s="156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55" t="str">
        <f>IF(B482="","",'FORM. DE INSPEÇÃO'!R489)</f>
        <v/>
      </c>
      <c r="I482" s="155" t="str">
        <f>IF(B482="","",'FORM. DE INSPEÇÃO'!A489)</f>
        <v/>
      </c>
      <c r="J482" s="155" t="str">
        <f>IF(B482="","",'FORM. DE INSPEÇÃO'!J489:K489)</f>
        <v/>
      </c>
      <c r="K482" s="155" t="str">
        <f>IF(B482="","",'FORM. DE INSPEÇÃO'!N489)</f>
        <v/>
      </c>
      <c r="L482" s="155" t="str">
        <f>IF(B482="","",'FORM. DE INSPEÇÃO'!P489)</f>
        <v/>
      </c>
      <c r="M482" s="156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55" t="str">
        <f>IF(B483="","",'FORM. DE INSPEÇÃO'!R490)</f>
        <v/>
      </c>
      <c r="I483" s="155" t="str">
        <f>IF(B483="","",'FORM. DE INSPEÇÃO'!A490)</f>
        <v/>
      </c>
      <c r="J483" s="155" t="str">
        <f>IF(B483="","",'FORM. DE INSPEÇÃO'!J490:K490)</f>
        <v/>
      </c>
      <c r="K483" s="155" t="str">
        <f>IF(B483="","",'FORM. DE INSPEÇÃO'!N490)</f>
        <v/>
      </c>
      <c r="L483" s="155" t="str">
        <f>IF(B483="","",'FORM. DE INSPEÇÃO'!P490)</f>
        <v/>
      </c>
      <c r="M483" s="156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55" t="str">
        <f>IF(B484="","",'FORM. DE INSPEÇÃO'!R491)</f>
        <v/>
      </c>
      <c r="I484" s="155" t="str">
        <f>IF(B484="","",'FORM. DE INSPEÇÃO'!A491)</f>
        <v/>
      </c>
      <c r="J484" s="155" t="str">
        <f>IF(B484="","",'FORM. DE INSPEÇÃO'!J491:K491)</f>
        <v/>
      </c>
      <c r="K484" s="155" t="str">
        <f>IF(B484="","",'FORM. DE INSPEÇÃO'!N491)</f>
        <v/>
      </c>
      <c r="L484" s="155" t="str">
        <f>IF(B484="","",'FORM. DE INSPEÇÃO'!P491)</f>
        <v/>
      </c>
      <c r="M484" s="156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55" t="str">
        <f>IF(B485="","",'FORM. DE INSPEÇÃO'!R492)</f>
        <v/>
      </c>
      <c r="I485" s="155" t="str">
        <f>IF(B485="","",'FORM. DE INSPEÇÃO'!A492)</f>
        <v/>
      </c>
      <c r="J485" s="155" t="str">
        <f>IF(B485="","",'FORM. DE INSPEÇÃO'!J492:K492)</f>
        <v/>
      </c>
      <c r="K485" s="155" t="str">
        <f>IF(B485="","",'FORM. DE INSPEÇÃO'!N492)</f>
        <v/>
      </c>
      <c r="L485" s="155" t="str">
        <f>IF(B485="","",'FORM. DE INSPEÇÃO'!P492)</f>
        <v/>
      </c>
      <c r="M485" s="156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55" t="str">
        <f>IF(B486="","",'FORM. DE INSPEÇÃO'!R493)</f>
        <v/>
      </c>
      <c r="I486" s="155" t="str">
        <f>IF(B486="","",'FORM. DE INSPEÇÃO'!A493)</f>
        <v/>
      </c>
      <c r="J486" s="155" t="str">
        <f>IF(B486="","",'FORM. DE INSPEÇÃO'!J493:K493)</f>
        <v/>
      </c>
      <c r="K486" s="155" t="str">
        <f>IF(B486="","",'FORM. DE INSPEÇÃO'!N493)</f>
        <v/>
      </c>
      <c r="L486" s="155" t="str">
        <f>IF(B486="","",'FORM. DE INSPEÇÃO'!P493)</f>
        <v/>
      </c>
      <c r="M486" s="156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55" t="str">
        <f>IF(B487="","",'FORM. DE INSPEÇÃO'!R494)</f>
        <v/>
      </c>
      <c r="I487" s="155" t="str">
        <f>IF(B487="","",'FORM. DE INSPEÇÃO'!A494)</f>
        <v/>
      </c>
      <c r="J487" s="155" t="str">
        <f>IF(B487="","",'FORM. DE INSPEÇÃO'!J494:K494)</f>
        <v/>
      </c>
      <c r="K487" s="155" t="str">
        <f>IF(B487="","",'FORM. DE INSPEÇÃO'!N494)</f>
        <v/>
      </c>
      <c r="L487" s="155" t="str">
        <f>IF(B487="","",'FORM. DE INSPEÇÃO'!P494)</f>
        <v/>
      </c>
      <c r="M487" s="156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55" t="str">
        <f>IF(B488="","",'FORM. DE INSPEÇÃO'!R495)</f>
        <v/>
      </c>
      <c r="I488" s="155" t="str">
        <f>IF(B488="","",'FORM. DE INSPEÇÃO'!A495)</f>
        <v/>
      </c>
      <c r="J488" s="155" t="str">
        <f>IF(B488="","",'FORM. DE INSPEÇÃO'!J495:K495)</f>
        <v/>
      </c>
      <c r="K488" s="155" t="str">
        <f>IF(B488="","",'FORM. DE INSPEÇÃO'!N495)</f>
        <v/>
      </c>
      <c r="L488" s="155" t="str">
        <f>IF(B488="","",'FORM. DE INSPEÇÃO'!P495)</f>
        <v/>
      </c>
      <c r="M488" s="156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55" t="str">
        <f>IF(B489="","",'FORM. DE INSPEÇÃO'!R496)</f>
        <v/>
      </c>
      <c r="I489" s="155" t="str">
        <f>IF(B489="","",'FORM. DE INSPEÇÃO'!A496)</f>
        <v/>
      </c>
      <c r="J489" s="155" t="str">
        <f>IF(B489="","",'FORM. DE INSPEÇÃO'!J496:K496)</f>
        <v/>
      </c>
      <c r="K489" s="155" t="str">
        <f>IF(B489="","",'FORM. DE INSPEÇÃO'!N496)</f>
        <v/>
      </c>
      <c r="L489" s="155" t="str">
        <f>IF(B489="","",'FORM. DE INSPEÇÃO'!P496)</f>
        <v/>
      </c>
      <c r="M489" s="156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55" t="str">
        <f>IF(B490="","",'FORM. DE INSPEÇÃO'!R497)</f>
        <v/>
      </c>
      <c r="I490" s="155" t="str">
        <f>IF(B490="","",'FORM. DE INSPEÇÃO'!A497)</f>
        <v/>
      </c>
      <c r="J490" s="155" t="str">
        <f>IF(B490="","",'FORM. DE INSPEÇÃO'!J497:K497)</f>
        <v/>
      </c>
      <c r="K490" s="155" t="str">
        <f>IF(B490="","",'FORM. DE INSPEÇÃO'!N497)</f>
        <v/>
      </c>
      <c r="L490" s="155" t="str">
        <f>IF(B490="","",'FORM. DE INSPEÇÃO'!P497)</f>
        <v/>
      </c>
      <c r="M490" s="156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55" t="str">
        <f>IF(B491="","",'FORM. DE INSPEÇÃO'!R498)</f>
        <v/>
      </c>
      <c r="I491" s="155" t="str">
        <f>IF(B491="","",'FORM. DE INSPEÇÃO'!A498)</f>
        <v/>
      </c>
      <c r="J491" s="155" t="str">
        <f>IF(B491="","",'FORM. DE INSPEÇÃO'!J498:K498)</f>
        <v/>
      </c>
      <c r="K491" s="155" t="str">
        <f>IF(B491="","",'FORM. DE INSPEÇÃO'!N498)</f>
        <v/>
      </c>
      <c r="L491" s="155" t="str">
        <f>IF(B491="","",'FORM. DE INSPEÇÃO'!P498)</f>
        <v/>
      </c>
      <c r="M491" s="156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55" t="str">
        <f>IF(B492="","",'FORM. DE INSPEÇÃO'!R499)</f>
        <v/>
      </c>
      <c r="I492" s="155" t="str">
        <f>IF(B492="","",'FORM. DE INSPEÇÃO'!A499)</f>
        <v/>
      </c>
      <c r="J492" s="155" t="str">
        <f>IF(B492="","",'FORM. DE INSPEÇÃO'!J499:K499)</f>
        <v/>
      </c>
      <c r="K492" s="155" t="str">
        <f>IF(B492="","",'FORM. DE INSPEÇÃO'!N499)</f>
        <v/>
      </c>
      <c r="L492" s="155" t="str">
        <f>IF(B492="","",'FORM. DE INSPEÇÃO'!P499)</f>
        <v/>
      </c>
      <c r="M492" s="156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55" t="str">
        <f>IF(B493="","",'FORM. DE INSPEÇÃO'!R500)</f>
        <v/>
      </c>
      <c r="I493" s="155" t="str">
        <f>IF(B493="","",'FORM. DE INSPEÇÃO'!A500)</f>
        <v/>
      </c>
      <c r="J493" s="155" t="str">
        <f>IF(B493="","",'FORM. DE INSPEÇÃO'!J500:K500)</f>
        <v/>
      </c>
      <c r="K493" s="155" t="str">
        <f>IF(B493="","",'FORM. DE INSPEÇÃO'!N500)</f>
        <v/>
      </c>
      <c r="L493" s="155" t="str">
        <f>IF(B493="","",'FORM. DE INSPEÇÃO'!P500)</f>
        <v/>
      </c>
      <c r="M493" s="156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55" t="str">
        <f>IF(B494="","",'FORM. DE INSPEÇÃO'!R501)</f>
        <v/>
      </c>
      <c r="I494" s="155" t="str">
        <f>IF(B494="","",'FORM. DE INSPEÇÃO'!A501)</f>
        <v/>
      </c>
      <c r="J494" s="155" t="str">
        <f>IF(B494="","",'FORM. DE INSPEÇÃO'!J501:K501)</f>
        <v/>
      </c>
      <c r="K494" s="155" t="str">
        <f>IF(B494="","",'FORM. DE INSPEÇÃO'!N501)</f>
        <v/>
      </c>
      <c r="L494" s="155" t="str">
        <f>IF(B494="","",'FORM. DE INSPEÇÃO'!P501)</f>
        <v/>
      </c>
      <c r="M494" s="156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55" t="str">
        <f>IF(B495="","",'FORM. DE INSPEÇÃO'!R502)</f>
        <v/>
      </c>
      <c r="I495" s="155" t="str">
        <f>IF(B495="","",'FORM. DE INSPEÇÃO'!A502)</f>
        <v/>
      </c>
      <c r="J495" s="155" t="str">
        <f>IF(B495="","",'FORM. DE INSPEÇÃO'!J502:K502)</f>
        <v/>
      </c>
      <c r="K495" s="155" t="str">
        <f>IF(B495="","",'FORM. DE INSPEÇÃO'!N502)</f>
        <v/>
      </c>
      <c r="L495" s="155" t="str">
        <f>IF(B495="","",'FORM. DE INSPEÇÃO'!P502)</f>
        <v/>
      </c>
      <c r="M495" s="156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55" t="str">
        <f>IF(B496="","",'FORM. DE INSPEÇÃO'!R503)</f>
        <v/>
      </c>
      <c r="I496" s="155" t="str">
        <f>IF(B496="","",'FORM. DE INSPEÇÃO'!A503)</f>
        <v/>
      </c>
      <c r="J496" s="155" t="str">
        <f>IF(B496="","",'FORM. DE INSPEÇÃO'!J503:K503)</f>
        <v/>
      </c>
      <c r="K496" s="155" t="str">
        <f>IF(B496="","",'FORM. DE INSPEÇÃO'!N503)</f>
        <v/>
      </c>
      <c r="L496" s="155" t="str">
        <f>IF(B496="","",'FORM. DE INSPEÇÃO'!P503)</f>
        <v/>
      </c>
      <c r="M496" s="156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55" t="str">
        <f>IF(B497="","",'FORM. DE INSPEÇÃO'!R504)</f>
        <v/>
      </c>
      <c r="I497" s="155" t="str">
        <f>IF(B497="","",'FORM. DE INSPEÇÃO'!A504)</f>
        <v/>
      </c>
      <c r="J497" s="155" t="str">
        <f>IF(B497="","",'FORM. DE INSPEÇÃO'!J504:K504)</f>
        <v/>
      </c>
      <c r="K497" s="155" t="str">
        <f>IF(B497="","",'FORM. DE INSPEÇÃO'!N504)</f>
        <v/>
      </c>
      <c r="L497" s="155" t="str">
        <f>IF(B497="","",'FORM. DE INSPEÇÃO'!P504)</f>
        <v/>
      </c>
      <c r="M497" s="156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55" t="str">
        <f>IF(B498="","",'FORM. DE INSPEÇÃO'!R505)</f>
        <v/>
      </c>
      <c r="I498" s="155" t="str">
        <f>IF(B498="","",'FORM. DE INSPEÇÃO'!A505)</f>
        <v/>
      </c>
      <c r="J498" s="155" t="str">
        <f>IF(B498="","",'FORM. DE INSPEÇÃO'!J505:K505)</f>
        <v/>
      </c>
      <c r="K498" s="155" t="str">
        <f>IF(B498="","",'FORM. DE INSPEÇÃO'!N505)</f>
        <v/>
      </c>
      <c r="L498" s="155" t="str">
        <f>IF(B498="","",'FORM. DE INSPEÇÃO'!P505)</f>
        <v/>
      </c>
      <c r="M498" s="156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55" t="str">
        <f>IF(B499="","",'FORM. DE INSPEÇÃO'!R506)</f>
        <v/>
      </c>
      <c r="I499" s="155" t="str">
        <f>IF(B499="","",'FORM. DE INSPEÇÃO'!A506)</f>
        <v/>
      </c>
      <c r="J499" s="155" t="str">
        <f>IF(B499="","",'FORM. DE INSPEÇÃO'!J506:K506)</f>
        <v/>
      </c>
      <c r="K499" s="155" t="str">
        <f>IF(B499="","",'FORM. DE INSPEÇÃO'!N506)</f>
        <v/>
      </c>
      <c r="L499" s="155" t="str">
        <f>IF(B499="","",'FORM. DE INSPEÇÃO'!P506)</f>
        <v/>
      </c>
      <c r="M499" s="156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55" t="str">
        <f>IF(B500="","",'FORM. DE INSPEÇÃO'!R507)</f>
        <v/>
      </c>
      <c r="I500" s="155" t="str">
        <f>IF(B500="","",'FORM. DE INSPEÇÃO'!A507)</f>
        <v/>
      </c>
      <c r="J500" s="155" t="str">
        <f>IF(B500="","",'FORM. DE INSPEÇÃO'!J507:K507)</f>
        <v/>
      </c>
      <c r="K500" s="155" t="str">
        <f>IF(B500="","",'FORM. DE INSPEÇÃO'!N507)</f>
        <v/>
      </c>
      <c r="L500" s="155" t="str">
        <f>IF(B500="","",'FORM. DE INSPEÇÃO'!P507)</f>
        <v/>
      </c>
      <c r="M500" s="156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55" t="str">
        <f>IF(B501="","",'FORM. DE INSPEÇÃO'!R508)</f>
        <v/>
      </c>
      <c r="I501" s="155" t="str">
        <f>IF(B501="","",'FORM. DE INSPEÇÃO'!A508)</f>
        <v/>
      </c>
      <c r="J501" s="155" t="str">
        <f>IF(B501="","",'FORM. DE INSPEÇÃO'!J508:K508)</f>
        <v/>
      </c>
      <c r="K501" s="155" t="str">
        <f>IF(B501="","",'FORM. DE INSPEÇÃO'!N508)</f>
        <v/>
      </c>
      <c r="L501" s="155" t="str">
        <f>IF(B501="","",'FORM. DE INSPEÇÃO'!P508)</f>
        <v/>
      </c>
      <c r="M501" s="156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55" t="str">
        <f>IF(B502="","",'FORM. DE INSPEÇÃO'!R509)</f>
        <v/>
      </c>
      <c r="I502" s="155" t="str">
        <f>IF(B502="","",'FORM. DE INSPEÇÃO'!A509)</f>
        <v/>
      </c>
      <c r="J502" s="155" t="str">
        <f>IF(B502="","",'FORM. DE INSPEÇÃO'!J509:K509)</f>
        <v/>
      </c>
      <c r="K502" s="155" t="str">
        <f>IF(B502="","",'FORM. DE INSPEÇÃO'!N509)</f>
        <v/>
      </c>
      <c r="L502" s="155" t="str">
        <f>IF(B502="","",'FORM. DE INSPEÇÃO'!P509)</f>
        <v/>
      </c>
      <c r="M502" s="156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55" t="str">
        <f>IF(B503="","",'FORM. DE INSPEÇÃO'!R510)</f>
        <v/>
      </c>
      <c r="I503" s="155" t="str">
        <f>IF(B503="","",'FORM. DE INSPEÇÃO'!A510)</f>
        <v/>
      </c>
      <c r="J503" s="155" t="str">
        <f>IF(B503="","",'FORM. DE INSPEÇÃO'!J510:K510)</f>
        <v/>
      </c>
      <c r="K503" s="155" t="str">
        <f>IF(B503="","",'FORM. DE INSPEÇÃO'!N510)</f>
        <v/>
      </c>
      <c r="L503" s="155" t="str">
        <f>IF(B503="","",'FORM. DE INSPEÇÃO'!P510)</f>
        <v/>
      </c>
      <c r="M503" s="156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55" t="str">
        <f>IF(B504="","",'FORM. DE INSPEÇÃO'!R511)</f>
        <v/>
      </c>
      <c r="I504" s="155" t="str">
        <f>IF(B504="","",'FORM. DE INSPEÇÃO'!A511)</f>
        <v/>
      </c>
      <c r="J504" s="155" t="str">
        <f>IF(B504="","",'FORM. DE INSPEÇÃO'!J511:K511)</f>
        <v/>
      </c>
      <c r="K504" s="155" t="str">
        <f>IF(B504="","",'FORM. DE INSPEÇÃO'!N511)</f>
        <v/>
      </c>
      <c r="L504" s="155" t="str">
        <f>IF(B504="","",'FORM. DE INSPEÇÃO'!P511)</f>
        <v/>
      </c>
      <c r="M504" s="156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55" t="str">
        <f>IF(B505="","",'FORM. DE INSPEÇÃO'!R512)</f>
        <v/>
      </c>
      <c r="I505" s="155" t="str">
        <f>IF(B505="","",'FORM. DE INSPEÇÃO'!A512)</f>
        <v/>
      </c>
      <c r="J505" s="155" t="str">
        <f>IF(B505="","",'FORM. DE INSPEÇÃO'!J512:K512)</f>
        <v/>
      </c>
      <c r="K505" s="155" t="str">
        <f>IF(B505="","",'FORM. DE INSPEÇÃO'!N512)</f>
        <v/>
      </c>
      <c r="L505" s="155" t="str">
        <f>IF(B505="","",'FORM. DE INSPEÇÃO'!P512)</f>
        <v/>
      </c>
      <c r="M505" s="156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55" t="str">
        <f>IF(B506="","",'FORM. DE INSPEÇÃO'!R513)</f>
        <v/>
      </c>
      <c r="I506" s="155" t="str">
        <f>IF(B506="","",'FORM. DE INSPEÇÃO'!A513)</f>
        <v/>
      </c>
      <c r="J506" s="155" t="str">
        <f>IF(B506="","",'FORM. DE INSPEÇÃO'!J513:K513)</f>
        <v/>
      </c>
      <c r="K506" s="155" t="str">
        <f>IF(B506="","",'FORM. DE INSPEÇÃO'!N513)</f>
        <v/>
      </c>
      <c r="L506" s="155" t="str">
        <f>IF(B506="","",'FORM. DE INSPEÇÃO'!P513)</f>
        <v/>
      </c>
      <c r="M506" s="156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55" t="str">
        <f>IF(B507="","",'FORM. DE INSPEÇÃO'!R514)</f>
        <v/>
      </c>
      <c r="I507" s="155" t="str">
        <f>IF(B507="","",'FORM. DE INSPEÇÃO'!A514)</f>
        <v/>
      </c>
      <c r="J507" s="155" t="str">
        <f>IF(B507="","",'FORM. DE INSPEÇÃO'!J514:K514)</f>
        <v/>
      </c>
      <c r="K507" s="155" t="str">
        <f>IF(B507="","",'FORM. DE INSPEÇÃO'!N514)</f>
        <v/>
      </c>
      <c r="L507" s="155" t="str">
        <f>IF(B507="","",'FORM. DE INSPEÇÃO'!P514)</f>
        <v/>
      </c>
      <c r="M507" s="156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55" t="str">
        <f>IF(B508="","",'FORM. DE INSPEÇÃO'!R515)</f>
        <v/>
      </c>
      <c r="I508" s="155" t="str">
        <f>IF(B508="","",'FORM. DE INSPEÇÃO'!A515)</f>
        <v/>
      </c>
      <c r="J508" s="155" t="str">
        <f>IF(B508="","",'FORM. DE INSPEÇÃO'!J515:K515)</f>
        <v/>
      </c>
      <c r="K508" s="155" t="str">
        <f>IF(B508="","",'FORM. DE INSPEÇÃO'!N515)</f>
        <v/>
      </c>
      <c r="L508" s="155" t="str">
        <f>IF(B508="","",'FORM. DE INSPEÇÃO'!P515)</f>
        <v/>
      </c>
      <c r="M508" s="156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55" t="str">
        <f>IF(B509="","",'FORM. DE INSPEÇÃO'!R516)</f>
        <v/>
      </c>
      <c r="I509" s="155" t="str">
        <f>IF(B509="","",'FORM. DE INSPEÇÃO'!A516)</f>
        <v/>
      </c>
      <c r="J509" s="155" t="str">
        <f>IF(B509="","",'FORM. DE INSPEÇÃO'!J516:K516)</f>
        <v/>
      </c>
      <c r="K509" s="155" t="str">
        <f>IF(B509="","",'FORM. DE INSPEÇÃO'!N516)</f>
        <v/>
      </c>
      <c r="L509" s="155" t="str">
        <f>IF(B509="","",'FORM. DE INSPEÇÃO'!P516)</f>
        <v/>
      </c>
      <c r="M509" s="156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55" t="str">
        <f>IF(B510="","",'FORM. DE INSPEÇÃO'!R517)</f>
        <v/>
      </c>
      <c r="I510" s="155" t="str">
        <f>IF(B510="","",'FORM. DE INSPEÇÃO'!A517)</f>
        <v/>
      </c>
      <c r="J510" s="155" t="str">
        <f>IF(B510="","",'FORM. DE INSPEÇÃO'!J517:K517)</f>
        <v/>
      </c>
      <c r="K510" s="155" t="str">
        <f>IF(B510="","",'FORM. DE INSPEÇÃO'!N517)</f>
        <v/>
      </c>
      <c r="L510" s="155" t="str">
        <f>IF(B510="","",'FORM. DE INSPEÇÃO'!P517)</f>
        <v/>
      </c>
      <c r="M510" s="156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si="21"/>
        <v/>
      </c>
      <c r="C511" s="21" t="str">
        <f t="shared" si="22"/>
        <v/>
      </c>
      <c r="D511" s="21" t="str">
        <f t="shared" si="23"/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55" t="str">
        <f>IF(B511="","",'FORM. DE INSPEÇÃO'!R518)</f>
        <v/>
      </c>
      <c r="I511" s="155" t="str">
        <f>IF(B511="","",'FORM. DE INSPEÇÃO'!A518)</f>
        <v/>
      </c>
      <c r="J511" s="155" t="str">
        <f>IF(B511="","",'FORM. DE INSPEÇÃO'!J518:K518)</f>
        <v/>
      </c>
      <c r="K511" s="155" t="str">
        <f>IF(B511="","",'FORM. DE INSPEÇÃO'!N518)</f>
        <v/>
      </c>
      <c r="L511" s="155" t="str">
        <f>IF(B511="","",'FORM. DE INSPEÇÃO'!P518)</f>
        <v/>
      </c>
      <c r="M511" s="156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1"/>
        <v/>
      </c>
      <c r="C512" s="21" t="str">
        <f t="shared" si="22"/>
        <v/>
      </c>
      <c r="D512" s="21" t="str">
        <f t="shared" si="23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55" t="str">
        <f>IF(B512="","",'FORM. DE INSPEÇÃO'!R519)</f>
        <v/>
      </c>
      <c r="I512" s="155" t="str">
        <f>IF(B512="","",'FORM. DE INSPEÇÃO'!A519)</f>
        <v/>
      </c>
      <c r="J512" s="155" t="str">
        <f>IF(B512="","",'FORM. DE INSPEÇÃO'!J519:K519)</f>
        <v/>
      </c>
      <c r="K512" s="155" t="str">
        <f>IF(B512="","",'FORM. DE INSPEÇÃO'!N519)</f>
        <v/>
      </c>
      <c r="L512" s="155" t="str">
        <f>IF(B512="","",'FORM. DE INSPEÇÃO'!P519)</f>
        <v/>
      </c>
      <c r="M512" s="156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1"/>
        <v/>
      </c>
      <c r="C513" s="21" t="str">
        <f t="shared" si="22"/>
        <v/>
      </c>
      <c r="D513" s="21" t="str">
        <f t="shared" si="23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55" t="str">
        <f>IF(B513="","",'FORM. DE INSPEÇÃO'!R520)</f>
        <v/>
      </c>
      <c r="I513" s="155" t="str">
        <f>IF(B513="","",'FORM. DE INSPEÇÃO'!A520)</f>
        <v/>
      </c>
      <c r="J513" s="155" t="str">
        <f>IF(B513="","",'FORM. DE INSPEÇÃO'!J520:K520)</f>
        <v/>
      </c>
      <c r="K513" s="155" t="str">
        <f>IF(B513="","",'FORM. DE INSPEÇÃO'!N520)</f>
        <v/>
      </c>
      <c r="L513" s="155" t="str">
        <f>IF(B513="","",'FORM. DE INSPEÇÃO'!P520)</f>
        <v/>
      </c>
      <c r="M513" s="156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ref="B514:B577" si="24">IF(E514="","","LT")</f>
        <v/>
      </c>
      <c r="C514" s="21" t="str">
        <f t="shared" ref="C514:C577" si="25">IF(E514="","",LEFT(E514,2))</f>
        <v/>
      </c>
      <c r="D514" s="21" t="str">
        <f t="shared" ref="D514:D577" si="26">B514&amp;C514</f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55" t="str">
        <f>IF(B514="","",'FORM. DE INSPEÇÃO'!R521)</f>
        <v/>
      </c>
      <c r="I514" s="155" t="str">
        <f>IF(B514="","",'FORM. DE INSPEÇÃO'!A521)</f>
        <v/>
      </c>
      <c r="J514" s="155" t="str">
        <f>IF(B514="","",'FORM. DE INSPEÇÃO'!J521:K521)</f>
        <v/>
      </c>
      <c r="K514" s="155" t="str">
        <f>IF(B514="","",'FORM. DE INSPEÇÃO'!N521)</f>
        <v/>
      </c>
      <c r="L514" s="155" t="str">
        <f>IF(B514="","",'FORM. DE INSPEÇÃO'!P521)</f>
        <v/>
      </c>
      <c r="M514" s="156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55" t="str">
        <f>IF(B515="","",'FORM. DE INSPEÇÃO'!R522)</f>
        <v/>
      </c>
      <c r="I515" s="155" t="str">
        <f>IF(B515="","",'FORM. DE INSPEÇÃO'!A522)</f>
        <v/>
      </c>
      <c r="J515" s="155" t="str">
        <f>IF(B515="","",'FORM. DE INSPEÇÃO'!J522:K522)</f>
        <v/>
      </c>
      <c r="K515" s="155" t="str">
        <f>IF(B515="","",'FORM. DE INSPEÇÃO'!N522)</f>
        <v/>
      </c>
      <c r="L515" s="155" t="str">
        <f>IF(B515="","",'FORM. DE INSPEÇÃO'!P522)</f>
        <v/>
      </c>
      <c r="M515" s="156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55" t="str">
        <f>IF(B516="","",'FORM. DE INSPEÇÃO'!R523)</f>
        <v/>
      </c>
      <c r="I516" s="155" t="str">
        <f>IF(B516="","",'FORM. DE INSPEÇÃO'!A523)</f>
        <v/>
      </c>
      <c r="J516" s="155" t="str">
        <f>IF(B516="","",'FORM. DE INSPEÇÃO'!J523:K523)</f>
        <v/>
      </c>
      <c r="K516" s="155" t="str">
        <f>IF(B516="","",'FORM. DE INSPEÇÃO'!N523)</f>
        <v/>
      </c>
      <c r="L516" s="155" t="str">
        <f>IF(B516="","",'FORM. DE INSPEÇÃO'!P523)</f>
        <v/>
      </c>
      <c r="M516" s="156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55" t="str">
        <f>IF(B517="","",'FORM. DE INSPEÇÃO'!R524)</f>
        <v/>
      </c>
      <c r="I517" s="155" t="str">
        <f>IF(B517="","",'FORM. DE INSPEÇÃO'!A524)</f>
        <v/>
      </c>
      <c r="J517" s="155" t="str">
        <f>IF(B517="","",'FORM. DE INSPEÇÃO'!J524:K524)</f>
        <v/>
      </c>
      <c r="K517" s="155" t="str">
        <f>IF(B517="","",'FORM. DE INSPEÇÃO'!N524)</f>
        <v/>
      </c>
      <c r="L517" s="155" t="str">
        <f>IF(B517="","",'FORM. DE INSPEÇÃO'!P524)</f>
        <v/>
      </c>
      <c r="M517" s="156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55" t="str">
        <f>IF(B518="","",'FORM. DE INSPEÇÃO'!R525)</f>
        <v/>
      </c>
      <c r="I518" s="155" t="str">
        <f>IF(B518="","",'FORM. DE INSPEÇÃO'!A525)</f>
        <v/>
      </c>
      <c r="J518" s="155" t="str">
        <f>IF(B518="","",'FORM. DE INSPEÇÃO'!J525:K525)</f>
        <v/>
      </c>
      <c r="K518" s="155" t="str">
        <f>IF(B518="","",'FORM. DE INSPEÇÃO'!N525)</f>
        <v/>
      </c>
      <c r="L518" s="155" t="str">
        <f>IF(B518="","",'FORM. DE INSPEÇÃO'!P525)</f>
        <v/>
      </c>
      <c r="M518" s="156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55" t="str">
        <f>IF(B519="","",'FORM. DE INSPEÇÃO'!R526)</f>
        <v/>
      </c>
      <c r="I519" s="155" t="str">
        <f>IF(B519="","",'FORM. DE INSPEÇÃO'!A526)</f>
        <v/>
      </c>
      <c r="J519" s="155" t="str">
        <f>IF(B519="","",'FORM. DE INSPEÇÃO'!J526:K526)</f>
        <v/>
      </c>
      <c r="K519" s="155" t="str">
        <f>IF(B519="","",'FORM. DE INSPEÇÃO'!N526)</f>
        <v/>
      </c>
      <c r="L519" s="155" t="str">
        <f>IF(B519="","",'FORM. DE INSPEÇÃO'!P526)</f>
        <v/>
      </c>
      <c r="M519" s="156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55" t="str">
        <f>IF(B520="","",'FORM. DE INSPEÇÃO'!R527)</f>
        <v/>
      </c>
      <c r="I520" s="155" t="str">
        <f>IF(B520="","",'FORM. DE INSPEÇÃO'!A527)</f>
        <v/>
      </c>
      <c r="J520" s="155" t="str">
        <f>IF(B520="","",'FORM. DE INSPEÇÃO'!J527:K527)</f>
        <v/>
      </c>
      <c r="K520" s="155" t="str">
        <f>IF(B520="","",'FORM. DE INSPEÇÃO'!N527)</f>
        <v/>
      </c>
      <c r="L520" s="155" t="str">
        <f>IF(B520="","",'FORM. DE INSPEÇÃO'!P527)</f>
        <v/>
      </c>
      <c r="M520" s="156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55" t="str">
        <f>IF(B521="","",'FORM. DE INSPEÇÃO'!R528)</f>
        <v/>
      </c>
      <c r="I521" s="155" t="str">
        <f>IF(B521="","",'FORM. DE INSPEÇÃO'!A528)</f>
        <v/>
      </c>
      <c r="J521" s="155" t="str">
        <f>IF(B521="","",'FORM. DE INSPEÇÃO'!J528:K528)</f>
        <v/>
      </c>
      <c r="K521" s="155" t="str">
        <f>IF(B521="","",'FORM. DE INSPEÇÃO'!N528)</f>
        <v/>
      </c>
      <c r="L521" s="155" t="str">
        <f>IF(B521="","",'FORM. DE INSPEÇÃO'!P528)</f>
        <v/>
      </c>
      <c r="M521" s="156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55" t="str">
        <f>IF(B522="","",'FORM. DE INSPEÇÃO'!R529)</f>
        <v/>
      </c>
      <c r="I522" s="155" t="str">
        <f>IF(B522="","",'FORM. DE INSPEÇÃO'!A529)</f>
        <v/>
      </c>
      <c r="J522" s="155" t="str">
        <f>IF(B522="","",'FORM. DE INSPEÇÃO'!J529:K529)</f>
        <v/>
      </c>
      <c r="K522" s="155" t="str">
        <f>IF(B522="","",'FORM. DE INSPEÇÃO'!N529)</f>
        <v/>
      </c>
      <c r="L522" s="155" t="str">
        <f>IF(B522="","",'FORM. DE INSPEÇÃO'!P529)</f>
        <v/>
      </c>
      <c r="M522" s="156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55" t="str">
        <f>IF(B523="","",'FORM. DE INSPEÇÃO'!R530)</f>
        <v/>
      </c>
      <c r="I523" s="155" t="str">
        <f>IF(B523="","",'FORM. DE INSPEÇÃO'!A530)</f>
        <v/>
      </c>
      <c r="J523" s="155" t="str">
        <f>IF(B523="","",'FORM. DE INSPEÇÃO'!J530:K530)</f>
        <v/>
      </c>
      <c r="K523" s="155" t="str">
        <f>IF(B523="","",'FORM. DE INSPEÇÃO'!N530)</f>
        <v/>
      </c>
      <c r="L523" s="155" t="str">
        <f>IF(B523="","",'FORM. DE INSPEÇÃO'!P530)</f>
        <v/>
      </c>
      <c r="M523" s="156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55" t="str">
        <f>IF(B524="","",'FORM. DE INSPEÇÃO'!R531)</f>
        <v/>
      </c>
      <c r="I524" s="155" t="str">
        <f>IF(B524="","",'FORM. DE INSPEÇÃO'!A531)</f>
        <v/>
      </c>
      <c r="J524" s="155" t="str">
        <f>IF(B524="","",'FORM. DE INSPEÇÃO'!J531:K531)</f>
        <v/>
      </c>
      <c r="K524" s="155" t="str">
        <f>IF(B524="","",'FORM. DE INSPEÇÃO'!N531)</f>
        <v/>
      </c>
      <c r="L524" s="155" t="str">
        <f>IF(B524="","",'FORM. DE INSPEÇÃO'!P531)</f>
        <v/>
      </c>
      <c r="M524" s="156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55" t="str">
        <f>IF(B525="","",'FORM. DE INSPEÇÃO'!R532)</f>
        <v/>
      </c>
      <c r="I525" s="155" t="str">
        <f>IF(B525="","",'FORM. DE INSPEÇÃO'!A532)</f>
        <v/>
      </c>
      <c r="J525" s="155" t="str">
        <f>IF(B525="","",'FORM. DE INSPEÇÃO'!J532:K532)</f>
        <v/>
      </c>
      <c r="K525" s="155" t="str">
        <f>IF(B525="","",'FORM. DE INSPEÇÃO'!N532)</f>
        <v/>
      </c>
      <c r="L525" s="155" t="str">
        <f>IF(B525="","",'FORM. DE INSPEÇÃO'!P532)</f>
        <v/>
      </c>
      <c r="M525" s="156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55" t="str">
        <f>IF(B526="","",'FORM. DE INSPEÇÃO'!R533)</f>
        <v/>
      </c>
      <c r="I526" s="155" t="str">
        <f>IF(B526="","",'FORM. DE INSPEÇÃO'!A533)</f>
        <v/>
      </c>
      <c r="J526" s="155" t="str">
        <f>IF(B526="","",'FORM. DE INSPEÇÃO'!J533:K533)</f>
        <v/>
      </c>
      <c r="K526" s="155" t="str">
        <f>IF(B526="","",'FORM. DE INSPEÇÃO'!N533)</f>
        <v/>
      </c>
      <c r="L526" s="155" t="str">
        <f>IF(B526="","",'FORM. DE INSPEÇÃO'!P533)</f>
        <v/>
      </c>
      <c r="M526" s="156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55" t="str">
        <f>IF(B527="","",'FORM. DE INSPEÇÃO'!R534)</f>
        <v/>
      </c>
      <c r="I527" s="155" t="str">
        <f>IF(B527="","",'FORM. DE INSPEÇÃO'!A534)</f>
        <v/>
      </c>
      <c r="J527" s="155" t="str">
        <f>IF(B527="","",'FORM. DE INSPEÇÃO'!J534:K534)</f>
        <v/>
      </c>
      <c r="K527" s="155" t="str">
        <f>IF(B527="","",'FORM. DE INSPEÇÃO'!N534)</f>
        <v/>
      </c>
      <c r="L527" s="155" t="str">
        <f>IF(B527="","",'FORM. DE INSPEÇÃO'!P534)</f>
        <v/>
      </c>
      <c r="M527" s="156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55" t="str">
        <f>IF(B528="","",'FORM. DE INSPEÇÃO'!R535)</f>
        <v/>
      </c>
      <c r="I528" s="155" t="str">
        <f>IF(B528="","",'FORM. DE INSPEÇÃO'!A535)</f>
        <v/>
      </c>
      <c r="J528" s="155" t="str">
        <f>IF(B528="","",'FORM. DE INSPEÇÃO'!J535:K535)</f>
        <v/>
      </c>
      <c r="K528" s="155" t="str">
        <f>IF(B528="","",'FORM. DE INSPEÇÃO'!N535)</f>
        <v/>
      </c>
      <c r="L528" s="155" t="str">
        <f>IF(B528="","",'FORM. DE INSPEÇÃO'!P535)</f>
        <v/>
      </c>
      <c r="M528" s="156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55" t="str">
        <f>IF(B529="","",'FORM. DE INSPEÇÃO'!R536)</f>
        <v/>
      </c>
      <c r="I529" s="155" t="str">
        <f>IF(B529="","",'FORM. DE INSPEÇÃO'!A536)</f>
        <v/>
      </c>
      <c r="J529" s="155" t="str">
        <f>IF(B529="","",'FORM. DE INSPEÇÃO'!J536:K536)</f>
        <v/>
      </c>
      <c r="K529" s="155" t="str">
        <f>IF(B529="","",'FORM. DE INSPEÇÃO'!N536)</f>
        <v/>
      </c>
      <c r="L529" s="155" t="str">
        <f>IF(B529="","",'FORM. DE INSPEÇÃO'!P536)</f>
        <v/>
      </c>
      <c r="M529" s="156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55" t="str">
        <f>IF(B530="","",'FORM. DE INSPEÇÃO'!R537)</f>
        <v/>
      </c>
      <c r="I530" s="155" t="str">
        <f>IF(B530="","",'FORM. DE INSPEÇÃO'!A537)</f>
        <v/>
      </c>
      <c r="J530" s="155" t="str">
        <f>IF(B530="","",'FORM. DE INSPEÇÃO'!J537:K537)</f>
        <v/>
      </c>
      <c r="K530" s="155" t="str">
        <f>IF(B530="","",'FORM. DE INSPEÇÃO'!N537)</f>
        <v/>
      </c>
      <c r="L530" s="155" t="str">
        <f>IF(B530="","",'FORM. DE INSPEÇÃO'!P537)</f>
        <v/>
      </c>
      <c r="M530" s="156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55" t="str">
        <f>IF(B531="","",'FORM. DE INSPEÇÃO'!R538)</f>
        <v/>
      </c>
      <c r="I531" s="155" t="str">
        <f>IF(B531="","",'FORM. DE INSPEÇÃO'!A538)</f>
        <v/>
      </c>
      <c r="J531" s="155" t="str">
        <f>IF(B531="","",'FORM. DE INSPEÇÃO'!J538:K538)</f>
        <v/>
      </c>
      <c r="K531" s="155" t="str">
        <f>IF(B531="","",'FORM. DE INSPEÇÃO'!N538)</f>
        <v/>
      </c>
      <c r="L531" s="155" t="str">
        <f>IF(B531="","",'FORM. DE INSPEÇÃO'!P538)</f>
        <v/>
      </c>
      <c r="M531" s="156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55" t="str">
        <f>IF(B532="","",'FORM. DE INSPEÇÃO'!R539)</f>
        <v/>
      </c>
      <c r="I532" s="155" t="str">
        <f>IF(B532="","",'FORM. DE INSPEÇÃO'!A539)</f>
        <v/>
      </c>
      <c r="J532" s="155" t="str">
        <f>IF(B532="","",'FORM. DE INSPEÇÃO'!J539:K539)</f>
        <v/>
      </c>
      <c r="K532" s="155" t="str">
        <f>IF(B532="","",'FORM. DE INSPEÇÃO'!N539)</f>
        <v/>
      </c>
      <c r="L532" s="155" t="str">
        <f>IF(B532="","",'FORM. DE INSPEÇÃO'!P539)</f>
        <v/>
      </c>
      <c r="M532" s="156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55" t="str">
        <f>IF(B533="","",'FORM. DE INSPEÇÃO'!R540)</f>
        <v/>
      </c>
      <c r="I533" s="155" t="str">
        <f>IF(B533="","",'FORM. DE INSPEÇÃO'!A540)</f>
        <v/>
      </c>
      <c r="J533" s="155" t="str">
        <f>IF(B533="","",'FORM. DE INSPEÇÃO'!J540:K540)</f>
        <v/>
      </c>
      <c r="K533" s="155" t="str">
        <f>IF(B533="","",'FORM. DE INSPEÇÃO'!N540)</f>
        <v/>
      </c>
      <c r="L533" s="155" t="str">
        <f>IF(B533="","",'FORM. DE INSPEÇÃO'!P540)</f>
        <v/>
      </c>
      <c r="M533" s="156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55" t="str">
        <f>IF(B534="","",'FORM. DE INSPEÇÃO'!R541)</f>
        <v/>
      </c>
      <c r="I534" s="155" t="str">
        <f>IF(B534="","",'FORM. DE INSPEÇÃO'!A541)</f>
        <v/>
      </c>
      <c r="J534" s="155" t="str">
        <f>IF(B534="","",'FORM. DE INSPEÇÃO'!J541:K541)</f>
        <v/>
      </c>
      <c r="K534" s="155" t="str">
        <f>IF(B534="","",'FORM. DE INSPEÇÃO'!N541)</f>
        <v/>
      </c>
      <c r="L534" s="155" t="str">
        <f>IF(B534="","",'FORM. DE INSPEÇÃO'!P541)</f>
        <v/>
      </c>
      <c r="M534" s="156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55" t="str">
        <f>IF(B535="","",'FORM. DE INSPEÇÃO'!R542)</f>
        <v/>
      </c>
      <c r="I535" s="155" t="str">
        <f>IF(B535="","",'FORM. DE INSPEÇÃO'!A542)</f>
        <v/>
      </c>
      <c r="J535" s="155" t="str">
        <f>IF(B535="","",'FORM. DE INSPEÇÃO'!J542:K542)</f>
        <v/>
      </c>
      <c r="K535" s="155" t="str">
        <f>IF(B535="","",'FORM. DE INSPEÇÃO'!N542)</f>
        <v/>
      </c>
      <c r="L535" s="155" t="str">
        <f>IF(B535="","",'FORM. DE INSPEÇÃO'!P542)</f>
        <v/>
      </c>
      <c r="M535" s="156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55" t="str">
        <f>IF(B536="","",'FORM. DE INSPEÇÃO'!R543)</f>
        <v/>
      </c>
      <c r="I536" s="155" t="str">
        <f>IF(B536="","",'FORM. DE INSPEÇÃO'!A543)</f>
        <v/>
      </c>
      <c r="J536" s="155" t="str">
        <f>IF(B536="","",'FORM. DE INSPEÇÃO'!J543:K543)</f>
        <v/>
      </c>
      <c r="K536" s="155" t="str">
        <f>IF(B536="","",'FORM. DE INSPEÇÃO'!N543)</f>
        <v/>
      </c>
      <c r="L536" s="155" t="str">
        <f>IF(B536="","",'FORM. DE INSPEÇÃO'!P543)</f>
        <v/>
      </c>
      <c r="M536" s="156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55" t="str">
        <f>IF(B537="","",'FORM. DE INSPEÇÃO'!R544)</f>
        <v/>
      </c>
      <c r="I537" s="155" t="str">
        <f>IF(B537="","",'FORM. DE INSPEÇÃO'!A544)</f>
        <v/>
      </c>
      <c r="J537" s="155" t="str">
        <f>IF(B537="","",'FORM. DE INSPEÇÃO'!J544:K544)</f>
        <v/>
      </c>
      <c r="K537" s="155" t="str">
        <f>IF(B537="","",'FORM. DE INSPEÇÃO'!N544)</f>
        <v/>
      </c>
      <c r="L537" s="155" t="str">
        <f>IF(B537="","",'FORM. DE INSPEÇÃO'!P544)</f>
        <v/>
      </c>
      <c r="M537" s="156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55" t="str">
        <f>IF(B538="","",'FORM. DE INSPEÇÃO'!R545)</f>
        <v/>
      </c>
      <c r="I538" s="155" t="str">
        <f>IF(B538="","",'FORM. DE INSPEÇÃO'!A545)</f>
        <v/>
      </c>
      <c r="J538" s="155" t="str">
        <f>IF(B538="","",'FORM. DE INSPEÇÃO'!J545:K545)</f>
        <v/>
      </c>
      <c r="K538" s="155" t="str">
        <f>IF(B538="","",'FORM. DE INSPEÇÃO'!N545)</f>
        <v/>
      </c>
      <c r="L538" s="155" t="str">
        <f>IF(B538="","",'FORM. DE INSPEÇÃO'!P545)</f>
        <v/>
      </c>
      <c r="M538" s="156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55" t="str">
        <f>IF(B539="","",'FORM. DE INSPEÇÃO'!R546)</f>
        <v/>
      </c>
      <c r="I539" s="155" t="str">
        <f>IF(B539="","",'FORM. DE INSPEÇÃO'!A546)</f>
        <v/>
      </c>
      <c r="J539" s="155" t="str">
        <f>IF(B539="","",'FORM. DE INSPEÇÃO'!J546:K546)</f>
        <v/>
      </c>
      <c r="K539" s="155" t="str">
        <f>IF(B539="","",'FORM. DE INSPEÇÃO'!N546)</f>
        <v/>
      </c>
      <c r="L539" s="155" t="str">
        <f>IF(B539="","",'FORM. DE INSPEÇÃO'!P546)</f>
        <v/>
      </c>
      <c r="M539" s="156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55" t="str">
        <f>IF(B540="","",'FORM. DE INSPEÇÃO'!R547)</f>
        <v/>
      </c>
      <c r="I540" s="155" t="str">
        <f>IF(B540="","",'FORM. DE INSPEÇÃO'!A547)</f>
        <v/>
      </c>
      <c r="J540" s="155" t="str">
        <f>IF(B540="","",'FORM. DE INSPEÇÃO'!J547:K547)</f>
        <v/>
      </c>
      <c r="K540" s="155" t="str">
        <f>IF(B540="","",'FORM. DE INSPEÇÃO'!N547)</f>
        <v/>
      </c>
      <c r="L540" s="155" t="str">
        <f>IF(B540="","",'FORM. DE INSPEÇÃO'!P547)</f>
        <v/>
      </c>
      <c r="M540" s="156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55" t="str">
        <f>IF(B541="","",'FORM. DE INSPEÇÃO'!R548)</f>
        <v/>
      </c>
      <c r="I541" s="155" t="str">
        <f>IF(B541="","",'FORM. DE INSPEÇÃO'!A548)</f>
        <v/>
      </c>
      <c r="J541" s="155" t="str">
        <f>IF(B541="","",'FORM. DE INSPEÇÃO'!J548:K548)</f>
        <v/>
      </c>
      <c r="K541" s="155" t="str">
        <f>IF(B541="","",'FORM. DE INSPEÇÃO'!N548)</f>
        <v/>
      </c>
      <c r="L541" s="155" t="str">
        <f>IF(B541="","",'FORM. DE INSPEÇÃO'!P548)</f>
        <v/>
      </c>
      <c r="M541" s="156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55" t="str">
        <f>IF(B542="","",'FORM. DE INSPEÇÃO'!R549)</f>
        <v/>
      </c>
      <c r="I542" s="155" t="str">
        <f>IF(B542="","",'FORM. DE INSPEÇÃO'!A549)</f>
        <v/>
      </c>
      <c r="J542" s="155" t="str">
        <f>IF(B542="","",'FORM. DE INSPEÇÃO'!J549:K549)</f>
        <v/>
      </c>
      <c r="K542" s="155" t="str">
        <f>IF(B542="","",'FORM. DE INSPEÇÃO'!N549)</f>
        <v/>
      </c>
      <c r="L542" s="155" t="str">
        <f>IF(B542="","",'FORM. DE INSPEÇÃO'!P549)</f>
        <v/>
      </c>
      <c r="M542" s="156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55" t="str">
        <f>IF(B543="","",'FORM. DE INSPEÇÃO'!R550)</f>
        <v/>
      </c>
      <c r="I543" s="155" t="str">
        <f>IF(B543="","",'FORM. DE INSPEÇÃO'!A550)</f>
        <v/>
      </c>
      <c r="J543" s="155" t="str">
        <f>IF(B543="","",'FORM. DE INSPEÇÃO'!J550:K550)</f>
        <v/>
      </c>
      <c r="K543" s="155" t="str">
        <f>IF(B543="","",'FORM. DE INSPEÇÃO'!N550)</f>
        <v/>
      </c>
      <c r="L543" s="155" t="str">
        <f>IF(B543="","",'FORM. DE INSPEÇÃO'!P550)</f>
        <v/>
      </c>
      <c r="M543" s="156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55" t="str">
        <f>IF(B544="","",'FORM. DE INSPEÇÃO'!R551)</f>
        <v/>
      </c>
      <c r="I544" s="155" t="str">
        <f>IF(B544="","",'FORM. DE INSPEÇÃO'!A551)</f>
        <v/>
      </c>
      <c r="J544" s="155" t="str">
        <f>IF(B544="","",'FORM. DE INSPEÇÃO'!J551:K551)</f>
        <v/>
      </c>
      <c r="K544" s="155" t="str">
        <f>IF(B544="","",'FORM. DE INSPEÇÃO'!N551)</f>
        <v/>
      </c>
      <c r="L544" s="155" t="str">
        <f>IF(B544="","",'FORM. DE INSPEÇÃO'!P551)</f>
        <v/>
      </c>
      <c r="M544" s="156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55" t="str">
        <f>IF(B545="","",'FORM. DE INSPEÇÃO'!R552)</f>
        <v/>
      </c>
      <c r="I545" s="155" t="str">
        <f>IF(B545="","",'FORM. DE INSPEÇÃO'!A552)</f>
        <v/>
      </c>
      <c r="J545" s="155" t="str">
        <f>IF(B545="","",'FORM. DE INSPEÇÃO'!J552:K552)</f>
        <v/>
      </c>
      <c r="K545" s="155" t="str">
        <f>IF(B545="","",'FORM. DE INSPEÇÃO'!N552)</f>
        <v/>
      </c>
      <c r="L545" s="155" t="str">
        <f>IF(B545="","",'FORM. DE INSPEÇÃO'!P552)</f>
        <v/>
      </c>
      <c r="M545" s="156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55" t="str">
        <f>IF(B546="","",'FORM. DE INSPEÇÃO'!R553)</f>
        <v/>
      </c>
      <c r="I546" s="155" t="str">
        <f>IF(B546="","",'FORM. DE INSPEÇÃO'!A553)</f>
        <v/>
      </c>
      <c r="J546" s="155" t="str">
        <f>IF(B546="","",'FORM. DE INSPEÇÃO'!J553:K553)</f>
        <v/>
      </c>
      <c r="K546" s="155" t="str">
        <f>IF(B546="","",'FORM. DE INSPEÇÃO'!N553)</f>
        <v/>
      </c>
      <c r="L546" s="155" t="str">
        <f>IF(B546="","",'FORM. DE INSPEÇÃO'!P553)</f>
        <v/>
      </c>
      <c r="M546" s="156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55" t="str">
        <f>IF(B547="","",'FORM. DE INSPEÇÃO'!R554)</f>
        <v/>
      </c>
      <c r="I547" s="155" t="str">
        <f>IF(B547="","",'FORM. DE INSPEÇÃO'!A554)</f>
        <v/>
      </c>
      <c r="J547" s="155" t="str">
        <f>IF(B547="","",'FORM. DE INSPEÇÃO'!J554:K554)</f>
        <v/>
      </c>
      <c r="K547" s="155" t="str">
        <f>IF(B547="","",'FORM. DE INSPEÇÃO'!N554)</f>
        <v/>
      </c>
      <c r="L547" s="155" t="str">
        <f>IF(B547="","",'FORM. DE INSPEÇÃO'!P554)</f>
        <v/>
      </c>
      <c r="M547" s="156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55" t="str">
        <f>IF(B548="","",'FORM. DE INSPEÇÃO'!R555)</f>
        <v/>
      </c>
      <c r="I548" s="155" t="str">
        <f>IF(B548="","",'FORM. DE INSPEÇÃO'!A555)</f>
        <v/>
      </c>
      <c r="J548" s="155" t="str">
        <f>IF(B548="","",'FORM. DE INSPEÇÃO'!J555:K555)</f>
        <v/>
      </c>
      <c r="K548" s="155" t="str">
        <f>IF(B548="","",'FORM. DE INSPEÇÃO'!N555)</f>
        <v/>
      </c>
      <c r="L548" s="155" t="str">
        <f>IF(B548="","",'FORM. DE INSPEÇÃO'!P555)</f>
        <v/>
      </c>
      <c r="M548" s="156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55" t="str">
        <f>IF(B549="","",'FORM. DE INSPEÇÃO'!R556)</f>
        <v/>
      </c>
      <c r="I549" s="155" t="str">
        <f>IF(B549="","",'FORM. DE INSPEÇÃO'!A556)</f>
        <v/>
      </c>
      <c r="J549" s="155" t="str">
        <f>IF(B549="","",'FORM. DE INSPEÇÃO'!J556:K556)</f>
        <v/>
      </c>
      <c r="K549" s="155" t="str">
        <f>IF(B549="","",'FORM. DE INSPEÇÃO'!N556)</f>
        <v/>
      </c>
      <c r="L549" s="155" t="str">
        <f>IF(B549="","",'FORM. DE INSPEÇÃO'!P556)</f>
        <v/>
      </c>
      <c r="M549" s="156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55" t="str">
        <f>IF(B550="","",'FORM. DE INSPEÇÃO'!R557)</f>
        <v/>
      </c>
      <c r="I550" s="155" t="str">
        <f>IF(B550="","",'FORM. DE INSPEÇÃO'!A557)</f>
        <v/>
      </c>
      <c r="J550" s="155" t="str">
        <f>IF(B550="","",'FORM. DE INSPEÇÃO'!J557:K557)</f>
        <v/>
      </c>
      <c r="K550" s="155" t="str">
        <f>IF(B550="","",'FORM. DE INSPEÇÃO'!N557)</f>
        <v/>
      </c>
      <c r="L550" s="155" t="str">
        <f>IF(B550="","",'FORM. DE INSPEÇÃO'!P557)</f>
        <v/>
      </c>
      <c r="M550" s="156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55" t="str">
        <f>IF(B551="","",'FORM. DE INSPEÇÃO'!R558)</f>
        <v/>
      </c>
      <c r="I551" s="155" t="str">
        <f>IF(B551="","",'FORM. DE INSPEÇÃO'!A558)</f>
        <v/>
      </c>
      <c r="J551" s="155" t="str">
        <f>IF(B551="","",'FORM. DE INSPEÇÃO'!J558:K558)</f>
        <v/>
      </c>
      <c r="K551" s="155" t="str">
        <f>IF(B551="","",'FORM. DE INSPEÇÃO'!N558)</f>
        <v/>
      </c>
      <c r="L551" s="155" t="str">
        <f>IF(B551="","",'FORM. DE INSPEÇÃO'!P558)</f>
        <v/>
      </c>
      <c r="M551" s="156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55" t="str">
        <f>IF(B552="","",'FORM. DE INSPEÇÃO'!R559)</f>
        <v/>
      </c>
      <c r="I552" s="155" t="str">
        <f>IF(B552="","",'FORM. DE INSPEÇÃO'!A559)</f>
        <v/>
      </c>
      <c r="J552" s="155" t="str">
        <f>IF(B552="","",'FORM. DE INSPEÇÃO'!J559:K559)</f>
        <v/>
      </c>
      <c r="K552" s="155" t="str">
        <f>IF(B552="","",'FORM. DE INSPEÇÃO'!N559)</f>
        <v/>
      </c>
      <c r="L552" s="155" t="str">
        <f>IF(B552="","",'FORM. DE INSPEÇÃO'!P559)</f>
        <v/>
      </c>
      <c r="M552" s="156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55" t="str">
        <f>IF(B553="","",'FORM. DE INSPEÇÃO'!R560)</f>
        <v/>
      </c>
      <c r="I553" s="155" t="str">
        <f>IF(B553="","",'FORM. DE INSPEÇÃO'!A560)</f>
        <v/>
      </c>
      <c r="J553" s="155" t="str">
        <f>IF(B553="","",'FORM. DE INSPEÇÃO'!J560:K560)</f>
        <v/>
      </c>
      <c r="K553" s="155" t="str">
        <f>IF(B553="","",'FORM. DE INSPEÇÃO'!N560)</f>
        <v/>
      </c>
      <c r="L553" s="155" t="str">
        <f>IF(B553="","",'FORM. DE INSPEÇÃO'!P560)</f>
        <v/>
      </c>
      <c r="M553" s="156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55" t="str">
        <f>IF(B554="","",'FORM. DE INSPEÇÃO'!R561)</f>
        <v/>
      </c>
      <c r="I554" s="155" t="str">
        <f>IF(B554="","",'FORM. DE INSPEÇÃO'!A561)</f>
        <v/>
      </c>
      <c r="J554" s="155" t="str">
        <f>IF(B554="","",'FORM. DE INSPEÇÃO'!J561:K561)</f>
        <v/>
      </c>
      <c r="K554" s="155" t="str">
        <f>IF(B554="","",'FORM. DE INSPEÇÃO'!N561)</f>
        <v/>
      </c>
      <c r="L554" s="155" t="str">
        <f>IF(B554="","",'FORM. DE INSPEÇÃO'!P561)</f>
        <v/>
      </c>
      <c r="M554" s="156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55" t="str">
        <f>IF(B555="","",'FORM. DE INSPEÇÃO'!R562)</f>
        <v/>
      </c>
      <c r="I555" s="155" t="str">
        <f>IF(B555="","",'FORM. DE INSPEÇÃO'!A562)</f>
        <v/>
      </c>
      <c r="J555" s="155" t="str">
        <f>IF(B555="","",'FORM. DE INSPEÇÃO'!J562:K562)</f>
        <v/>
      </c>
      <c r="K555" s="155" t="str">
        <f>IF(B555="","",'FORM. DE INSPEÇÃO'!N562)</f>
        <v/>
      </c>
      <c r="L555" s="155" t="str">
        <f>IF(B555="","",'FORM. DE INSPEÇÃO'!P562)</f>
        <v/>
      </c>
      <c r="M555" s="156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55" t="str">
        <f>IF(B556="","",'FORM. DE INSPEÇÃO'!R563)</f>
        <v/>
      </c>
      <c r="I556" s="155" t="str">
        <f>IF(B556="","",'FORM. DE INSPEÇÃO'!A563)</f>
        <v/>
      </c>
      <c r="J556" s="155" t="str">
        <f>IF(B556="","",'FORM. DE INSPEÇÃO'!J563:K563)</f>
        <v/>
      </c>
      <c r="K556" s="155" t="str">
        <f>IF(B556="","",'FORM. DE INSPEÇÃO'!N563)</f>
        <v/>
      </c>
      <c r="L556" s="155" t="str">
        <f>IF(B556="","",'FORM. DE INSPEÇÃO'!P563)</f>
        <v/>
      </c>
      <c r="M556" s="156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55" t="str">
        <f>IF(B557="","",'FORM. DE INSPEÇÃO'!R564)</f>
        <v/>
      </c>
      <c r="I557" s="155" t="str">
        <f>IF(B557="","",'FORM. DE INSPEÇÃO'!A564)</f>
        <v/>
      </c>
      <c r="J557" s="155" t="str">
        <f>IF(B557="","",'FORM. DE INSPEÇÃO'!J564:K564)</f>
        <v/>
      </c>
      <c r="K557" s="155" t="str">
        <f>IF(B557="","",'FORM. DE INSPEÇÃO'!N564)</f>
        <v/>
      </c>
      <c r="L557" s="155" t="str">
        <f>IF(B557="","",'FORM. DE INSPEÇÃO'!P564)</f>
        <v/>
      </c>
      <c r="M557" s="156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55" t="str">
        <f>IF(B558="","",'FORM. DE INSPEÇÃO'!R565)</f>
        <v/>
      </c>
      <c r="I558" s="155" t="str">
        <f>IF(B558="","",'FORM. DE INSPEÇÃO'!A565)</f>
        <v/>
      </c>
      <c r="J558" s="155" t="str">
        <f>IF(B558="","",'FORM. DE INSPEÇÃO'!J565:K565)</f>
        <v/>
      </c>
      <c r="K558" s="155" t="str">
        <f>IF(B558="","",'FORM. DE INSPEÇÃO'!N565)</f>
        <v/>
      </c>
      <c r="L558" s="155" t="str">
        <f>IF(B558="","",'FORM. DE INSPEÇÃO'!P565)</f>
        <v/>
      </c>
      <c r="M558" s="156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55" t="str">
        <f>IF(B559="","",'FORM. DE INSPEÇÃO'!R566)</f>
        <v/>
      </c>
      <c r="I559" s="155" t="str">
        <f>IF(B559="","",'FORM. DE INSPEÇÃO'!A566)</f>
        <v/>
      </c>
      <c r="J559" s="155" t="str">
        <f>IF(B559="","",'FORM. DE INSPEÇÃO'!J566:K566)</f>
        <v/>
      </c>
      <c r="K559" s="155" t="str">
        <f>IF(B559="","",'FORM. DE INSPEÇÃO'!N566)</f>
        <v/>
      </c>
      <c r="L559" s="155" t="str">
        <f>IF(B559="","",'FORM. DE INSPEÇÃO'!P566)</f>
        <v/>
      </c>
      <c r="M559" s="156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55" t="str">
        <f>IF(B560="","",'FORM. DE INSPEÇÃO'!R567)</f>
        <v/>
      </c>
      <c r="I560" s="155" t="str">
        <f>IF(B560="","",'FORM. DE INSPEÇÃO'!A567)</f>
        <v/>
      </c>
      <c r="J560" s="155" t="str">
        <f>IF(B560="","",'FORM. DE INSPEÇÃO'!J567:K567)</f>
        <v/>
      </c>
      <c r="K560" s="155" t="str">
        <f>IF(B560="","",'FORM. DE INSPEÇÃO'!N567)</f>
        <v/>
      </c>
      <c r="L560" s="155" t="str">
        <f>IF(B560="","",'FORM. DE INSPEÇÃO'!P567)</f>
        <v/>
      </c>
      <c r="M560" s="156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55" t="str">
        <f>IF(B561="","",'FORM. DE INSPEÇÃO'!R568)</f>
        <v/>
      </c>
      <c r="I561" s="155" t="str">
        <f>IF(B561="","",'FORM. DE INSPEÇÃO'!A568)</f>
        <v/>
      </c>
      <c r="J561" s="155" t="str">
        <f>IF(B561="","",'FORM. DE INSPEÇÃO'!J568:K568)</f>
        <v/>
      </c>
      <c r="K561" s="155" t="str">
        <f>IF(B561="","",'FORM. DE INSPEÇÃO'!N568)</f>
        <v/>
      </c>
      <c r="L561" s="155" t="str">
        <f>IF(B561="","",'FORM. DE INSPEÇÃO'!P568)</f>
        <v/>
      </c>
      <c r="M561" s="156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55" t="str">
        <f>IF(B562="","",'FORM. DE INSPEÇÃO'!R569)</f>
        <v/>
      </c>
      <c r="I562" s="155" t="str">
        <f>IF(B562="","",'FORM. DE INSPEÇÃO'!A569)</f>
        <v/>
      </c>
      <c r="J562" s="155" t="str">
        <f>IF(B562="","",'FORM. DE INSPEÇÃO'!J569:K569)</f>
        <v/>
      </c>
      <c r="K562" s="155" t="str">
        <f>IF(B562="","",'FORM. DE INSPEÇÃO'!N569)</f>
        <v/>
      </c>
      <c r="L562" s="155" t="str">
        <f>IF(B562="","",'FORM. DE INSPEÇÃO'!P569)</f>
        <v/>
      </c>
      <c r="M562" s="156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55" t="str">
        <f>IF(B563="","",'FORM. DE INSPEÇÃO'!R570)</f>
        <v/>
      </c>
      <c r="I563" s="155" t="str">
        <f>IF(B563="","",'FORM. DE INSPEÇÃO'!A570)</f>
        <v/>
      </c>
      <c r="J563" s="155" t="str">
        <f>IF(B563="","",'FORM. DE INSPEÇÃO'!J570:K570)</f>
        <v/>
      </c>
      <c r="K563" s="155" t="str">
        <f>IF(B563="","",'FORM. DE INSPEÇÃO'!N570)</f>
        <v/>
      </c>
      <c r="L563" s="155" t="str">
        <f>IF(B563="","",'FORM. DE INSPEÇÃO'!P570)</f>
        <v/>
      </c>
      <c r="M563" s="156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55" t="str">
        <f>IF(B564="","",'FORM. DE INSPEÇÃO'!R571)</f>
        <v/>
      </c>
      <c r="I564" s="155" t="str">
        <f>IF(B564="","",'FORM. DE INSPEÇÃO'!A571)</f>
        <v/>
      </c>
      <c r="J564" s="155" t="str">
        <f>IF(B564="","",'FORM. DE INSPEÇÃO'!J571:K571)</f>
        <v/>
      </c>
      <c r="K564" s="155" t="str">
        <f>IF(B564="","",'FORM. DE INSPEÇÃO'!N571)</f>
        <v/>
      </c>
      <c r="L564" s="155" t="str">
        <f>IF(B564="","",'FORM. DE INSPEÇÃO'!P571)</f>
        <v/>
      </c>
      <c r="M564" s="156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55" t="str">
        <f>IF(B565="","",'FORM. DE INSPEÇÃO'!R572)</f>
        <v/>
      </c>
      <c r="I565" s="155" t="str">
        <f>IF(B565="","",'FORM. DE INSPEÇÃO'!A572)</f>
        <v/>
      </c>
      <c r="J565" s="155" t="str">
        <f>IF(B565="","",'FORM. DE INSPEÇÃO'!J572:K572)</f>
        <v/>
      </c>
      <c r="K565" s="155" t="str">
        <f>IF(B565="","",'FORM. DE INSPEÇÃO'!N572)</f>
        <v/>
      </c>
      <c r="L565" s="155" t="str">
        <f>IF(B565="","",'FORM. DE INSPEÇÃO'!P572)</f>
        <v/>
      </c>
      <c r="M565" s="156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55" t="str">
        <f>IF(B566="","",'FORM. DE INSPEÇÃO'!R573)</f>
        <v/>
      </c>
      <c r="I566" s="155" t="str">
        <f>IF(B566="","",'FORM. DE INSPEÇÃO'!A573)</f>
        <v/>
      </c>
      <c r="J566" s="155" t="str">
        <f>IF(B566="","",'FORM. DE INSPEÇÃO'!J573:K573)</f>
        <v/>
      </c>
      <c r="K566" s="155" t="str">
        <f>IF(B566="","",'FORM. DE INSPEÇÃO'!N573)</f>
        <v/>
      </c>
      <c r="L566" s="155" t="str">
        <f>IF(B566="","",'FORM. DE INSPEÇÃO'!P573)</f>
        <v/>
      </c>
      <c r="M566" s="156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55" t="str">
        <f>IF(B567="","",'FORM. DE INSPEÇÃO'!R574)</f>
        <v/>
      </c>
      <c r="I567" s="155" t="str">
        <f>IF(B567="","",'FORM. DE INSPEÇÃO'!A574)</f>
        <v/>
      </c>
      <c r="J567" s="155" t="str">
        <f>IF(B567="","",'FORM. DE INSPEÇÃO'!J574:K574)</f>
        <v/>
      </c>
      <c r="K567" s="155" t="str">
        <f>IF(B567="","",'FORM. DE INSPEÇÃO'!N574)</f>
        <v/>
      </c>
      <c r="L567" s="155" t="str">
        <f>IF(B567="","",'FORM. DE INSPEÇÃO'!P574)</f>
        <v/>
      </c>
      <c r="M567" s="156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55" t="str">
        <f>IF(B568="","",'FORM. DE INSPEÇÃO'!R575)</f>
        <v/>
      </c>
      <c r="I568" s="155" t="str">
        <f>IF(B568="","",'FORM. DE INSPEÇÃO'!A575)</f>
        <v/>
      </c>
      <c r="J568" s="155" t="str">
        <f>IF(B568="","",'FORM. DE INSPEÇÃO'!J575:K575)</f>
        <v/>
      </c>
      <c r="K568" s="155" t="str">
        <f>IF(B568="","",'FORM. DE INSPEÇÃO'!N575)</f>
        <v/>
      </c>
      <c r="L568" s="155" t="str">
        <f>IF(B568="","",'FORM. DE INSPEÇÃO'!P575)</f>
        <v/>
      </c>
      <c r="M568" s="156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55" t="str">
        <f>IF(B569="","",'FORM. DE INSPEÇÃO'!R576)</f>
        <v/>
      </c>
      <c r="I569" s="155" t="str">
        <f>IF(B569="","",'FORM. DE INSPEÇÃO'!A576)</f>
        <v/>
      </c>
      <c r="J569" s="155" t="str">
        <f>IF(B569="","",'FORM. DE INSPEÇÃO'!J576:K576)</f>
        <v/>
      </c>
      <c r="K569" s="155" t="str">
        <f>IF(B569="","",'FORM. DE INSPEÇÃO'!N576)</f>
        <v/>
      </c>
      <c r="L569" s="155" t="str">
        <f>IF(B569="","",'FORM. DE INSPEÇÃO'!P576)</f>
        <v/>
      </c>
      <c r="M569" s="156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55" t="str">
        <f>IF(B570="","",'FORM. DE INSPEÇÃO'!R577)</f>
        <v/>
      </c>
      <c r="I570" s="155" t="str">
        <f>IF(B570="","",'FORM. DE INSPEÇÃO'!A577)</f>
        <v/>
      </c>
      <c r="J570" s="155" t="str">
        <f>IF(B570="","",'FORM. DE INSPEÇÃO'!J577:K577)</f>
        <v/>
      </c>
      <c r="K570" s="155" t="str">
        <f>IF(B570="","",'FORM. DE INSPEÇÃO'!N577)</f>
        <v/>
      </c>
      <c r="L570" s="155" t="str">
        <f>IF(B570="","",'FORM. DE INSPEÇÃO'!P577)</f>
        <v/>
      </c>
      <c r="M570" s="156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55" t="str">
        <f>IF(B571="","",'FORM. DE INSPEÇÃO'!R578)</f>
        <v/>
      </c>
      <c r="I571" s="155" t="str">
        <f>IF(B571="","",'FORM. DE INSPEÇÃO'!A578)</f>
        <v/>
      </c>
      <c r="J571" s="155" t="str">
        <f>IF(B571="","",'FORM. DE INSPEÇÃO'!J578:K578)</f>
        <v/>
      </c>
      <c r="K571" s="155" t="str">
        <f>IF(B571="","",'FORM. DE INSPEÇÃO'!N578)</f>
        <v/>
      </c>
      <c r="L571" s="155" t="str">
        <f>IF(B571="","",'FORM. DE INSPEÇÃO'!P578)</f>
        <v/>
      </c>
      <c r="M571" s="156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55" t="str">
        <f>IF(B572="","",'FORM. DE INSPEÇÃO'!R579)</f>
        <v/>
      </c>
      <c r="I572" s="155" t="str">
        <f>IF(B572="","",'FORM. DE INSPEÇÃO'!A579)</f>
        <v/>
      </c>
      <c r="J572" s="155" t="str">
        <f>IF(B572="","",'FORM. DE INSPEÇÃO'!J579:K579)</f>
        <v/>
      </c>
      <c r="K572" s="155" t="str">
        <f>IF(B572="","",'FORM. DE INSPEÇÃO'!N579)</f>
        <v/>
      </c>
      <c r="L572" s="155" t="str">
        <f>IF(B572="","",'FORM. DE INSPEÇÃO'!P579)</f>
        <v/>
      </c>
      <c r="M572" s="156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55" t="str">
        <f>IF(B573="","",'FORM. DE INSPEÇÃO'!R580)</f>
        <v/>
      </c>
      <c r="I573" s="155" t="str">
        <f>IF(B573="","",'FORM. DE INSPEÇÃO'!A580)</f>
        <v/>
      </c>
      <c r="J573" s="155" t="str">
        <f>IF(B573="","",'FORM. DE INSPEÇÃO'!J580:K580)</f>
        <v/>
      </c>
      <c r="K573" s="155" t="str">
        <f>IF(B573="","",'FORM. DE INSPEÇÃO'!N580)</f>
        <v/>
      </c>
      <c r="L573" s="155" t="str">
        <f>IF(B573="","",'FORM. DE INSPEÇÃO'!P580)</f>
        <v/>
      </c>
      <c r="M573" s="156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55" t="str">
        <f>IF(B574="","",'FORM. DE INSPEÇÃO'!R581)</f>
        <v/>
      </c>
      <c r="I574" s="155" t="str">
        <f>IF(B574="","",'FORM. DE INSPEÇÃO'!A581)</f>
        <v/>
      </c>
      <c r="J574" s="155" t="str">
        <f>IF(B574="","",'FORM. DE INSPEÇÃO'!J581:K581)</f>
        <v/>
      </c>
      <c r="K574" s="155" t="str">
        <f>IF(B574="","",'FORM. DE INSPEÇÃO'!N581)</f>
        <v/>
      </c>
      <c r="L574" s="155" t="str">
        <f>IF(B574="","",'FORM. DE INSPEÇÃO'!P581)</f>
        <v/>
      </c>
      <c r="M574" s="156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si="24"/>
        <v/>
      </c>
      <c r="C575" s="21" t="str">
        <f t="shared" si="25"/>
        <v/>
      </c>
      <c r="D575" s="21" t="str">
        <f t="shared" si="26"/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55" t="str">
        <f>IF(B575="","",'FORM. DE INSPEÇÃO'!R582)</f>
        <v/>
      </c>
      <c r="I575" s="155" t="str">
        <f>IF(B575="","",'FORM. DE INSPEÇÃO'!A582)</f>
        <v/>
      </c>
      <c r="J575" s="155" t="str">
        <f>IF(B575="","",'FORM. DE INSPEÇÃO'!J582:K582)</f>
        <v/>
      </c>
      <c r="K575" s="155" t="str">
        <f>IF(B575="","",'FORM. DE INSPEÇÃO'!N582)</f>
        <v/>
      </c>
      <c r="L575" s="155" t="str">
        <f>IF(B575="","",'FORM. DE INSPEÇÃO'!P582)</f>
        <v/>
      </c>
      <c r="M575" s="156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4"/>
        <v/>
      </c>
      <c r="C576" s="21" t="str">
        <f t="shared" si="25"/>
        <v/>
      </c>
      <c r="D576" s="21" t="str">
        <f t="shared" si="26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55" t="str">
        <f>IF(B576="","",'FORM. DE INSPEÇÃO'!R583)</f>
        <v/>
      </c>
      <c r="I576" s="155" t="str">
        <f>IF(B576="","",'FORM. DE INSPEÇÃO'!A583)</f>
        <v/>
      </c>
      <c r="J576" s="155" t="str">
        <f>IF(B576="","",'FORM. DE INSPEÇÃO'!J583:K583)</f>
        <v/>
      </c>
      <c r="K576" s="155" t="str">
        <f>IF(B576="","",'FORM. DE INSPEÇÃO'!N583)</f>
        <v/>
      </c>
      <c r="L576" s="155" t="str">
        <f>IF(B576="","",'FORM. DE INSPEÇÃO'!P583)</f>
        <v/>
      </c>
      <c r="M576" s="156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4"/>
        <v/>
      </c>
      <c r="C577" s="21" t="str">
        <f t="shared" si="25"/>
        <v/>
      </c>
      <c r="D577" s="21" t="str">
        <f t="shared" si="26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55" t="str">
        <f>IF(B577="","",'FORM. DE INSPEÇÃO'!R584)</f>
        <v/>
      </c>
      <c r="I577" s="155" t="str">
        <f>IF(B577="","",'FORM. DE INSPEÇÃO'!A584)</f>
        <v/>
      </c>
      <c r="J577" s="155" t="str">
        <f>IF(B577="","",'FORM. DE INSPEÇÃO'!J584:K584)</f>
        <v/>
      </c>
      <c r="K577" s="155" t="str">
        <f>IF(B577="","",'FORM. DE INSPEÇÃO'!N584)</f>
        <v/>
      </c>
      <c r="L577" s="155" t="str">
        <f>IF(B577="","",'FORM. DE INSPEÇÃO'!P584)</f>
        <v/>
      </c>
      <c r="M577" s="156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ref="B578:B641" si="27">IF(E578="","","LT")</f>
        <v/>
      </c>
      <c r="C578" s="21" t="str">
        <f t="shared" ref="C578:C641" si="28">IF(E578="","",LEFT(E578,2))</f>
        <v/>
      </c>
      <c r="D578" s="21" t="str">
        <f t="shared" ref="D578:D641" si="29">B578&amp;C578</f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55" t="str">
        <f>IF(B578="","",'FORM. DE INSPEÇÃO'!R585)</f>
        <v/>
      </c>
      <c r="I578" s="155" t="str">
        <f>IF(B578="","",'FORM. DE INSPEÇÃO'!A585)</f>
        <v/>
      </c>
      <c r="J578" s="155" t="str">
        <f>IF(B578="","",'FORM. DE INSPEÇÃO'!J585:K585)</f>
        <v/>
      </c>
      <c r="K578" s="155" t="str">
        <f>IF(B578="","",'FORM. DE INSPEÇÃO'!N585)</f>
        <v/>
      </c>
      <c r="L578" s="155" t="str">
        <f>IF(B578="","",'FORM. DE INSPEÇÃO'!P585)</f>
        <v/>
      </c>
      <c r="M578" s="156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55" t="str">
        <f>IF(B579="","",'FORM. DE INSPEÇÃO'!R586)</f>
        <v/>
      </c>
      <c r="I579" s="155" t="str">
        <f>IF(B579="","",'FORM. DE INSPEÇÃO'!A586)</f>
        <v/>
      </c>
      <c r="J579" s="155" t="str">
        <f>IF(B579="","",'FORM. DE INSPEÇÃO'!J586:K586)</f>
        <v/>
      </c>
      <c r="K579" s="155" t="str">
        <f>IF(B579="","",'FORM. DE INSPEÇÃO'!N586)</f>
        <v/>
      </c>
      <c r="L579" s="155" t="str">
        <f>IF(B579="","",'FORM. DE INSPEÇÃO'!P586)</f>
        <v/>
      </c>
      <c r="M579" s="156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55" t="str">
        <f>IF(B580="","",'FORM. DE INSPEÇÃO'!R587)</f>
        <v/>
      </c>
      <c r="I580" s="155" t="str">
        <f>IF(B580="","",'FORM. DE INSPEÇÃO'!A587)</f>
        <v/>
      </c>
      <c r="J580" s="155" t="str">
        <f>IF(B580="","",'FORM. DE INSPEÇÃO'!J587:K587)</f>
        <v/>
      </c>
      <c r="K580" s="155" t="str">
        <f>IF(B580="","",'FORM. DE INSPEÇÃO'!N587)</f>
        <v/>
      </c>
      <c r="L580" s="155" t="str">
        <f>IF(B580="","",'FORM. DE INSPEÇÃO'!P587)</f>
        <v/>
      </c>
      <c r="M580" s="156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55" t="str">
        <f>IF(B581="","",'FORM. DE INSPEÇÃO'!R588)</f>
        <v/>
      </c>
      <c r="I581" s="155" t="str">
        <f>IF(B581="","",'FORM. DE INSPEÇÃO'!A588)</f>
        <v/>
      </c>
      <c r="J581" s="155" t="str">
        <f>IF(B581="","",'FORM. DE INSPEÇÃO'!J588:K588)</f>
        <v/>
      </c>
      <c r="K581" s="155" t="str">
        <f>IF(B581="","",'FORM. DE INSPEÇÃO'!N588)</f>
        <v/>
      </c>
      <c r="L581" s="155" t="str">
        <f>IF(B581="","",'FORM. DE INSPEÇÃO'!P588)</f>
        <v/>
      </c>
      <c r="M581" s="156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55" t="str">
        <f>IF(B582="","",'FORM. DE INSPEÇÃO'!R589)</f>
        <v/>
      </c>
      <c r="I582" s="155" t="str">
        <f>IF(B582="","",'FORM. DE INSPEÇÃO'!A589)</f>
        <v/>
      </c>
      <c r="J582" s="155" t="str">
        <f>IF(B582="","",'FORM. DE INSPEÇÃO'!J589:K589)</f>
        <v/>
      </c>
      <c r="K582" s="155" t="str">
        <f>IF(B582="","",'FORM. DE INSPEÇÃO'!N589)</f>
        <v/>
      </c>
      <c r="L582" s="155" t="str">
        <f>IF(B582="","",'FORM. DE INSPEÇÃO'!P589)</f>
        <v/>
      </c>
      <c r="M582" s="156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55" t="str">
        <f>IF(B583="","",'FORM. DE INSPEÇÃO'!R590)</f>
        <v/>
      </c>
      <c r="I583" s="155" t="str">
        <f>IF(B583="","",'FORM. DE INSPEÇÃO'!A590)</f>
        <v/>
      </c>
      <c r="J583" s="155" t="str">
        <f>IF(B583="","",'FORM. DE INSPEÇÃO'!J590:K590)</f>
        <v/>
      </c>
      <c r="K583" s="155" t="str">
        <f>IF(B583="","",'FORM. DE INSPEÇÃO'!N590)</f>
        <v/>
      </c>
      <c r="L583" s="155" t="str">
        <f>IF(B583="","",'FORM. DE INSPEÇÃO'!P590)</f>
        <v/>
      </c>
      <c r="M583" s="156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55" t="str">
        <f>IF(B584="","",'FORM. DE INSPEÇÃO'!R591)</f>
        <v/>
      </c>
      <c r="I584" s="155" t="str">
        <f>IF(B584="","",'FORM. DE INSPEÇÃO'!A591)</f>
        <v/>
      </c>
      <c r="J584" s="155" t="str">
        <f>IF(B584="","",'FORM. DE INSPEÇÃO'!J591:K591)</f>
        <v/>
      </c>
      <c r="K584" s="155" t="str">
        <f>IF(B584="","",'FORM. DE INSPEÇÃO'!N591)</f>
        <v/>
      </c>
      <c r="L584" s="155" t="str">
        <f>IF(B584="","",'FORM. DE INSPEÇÃO'!P591)</f>
        <v/>
      </c>
      <c r="M584" s="156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55" t="str">
        <f>IF(B585="","",'FORM. DE INSPEÇÃO'!R592)</f>
        <v/>
      </c>
      <c r="I585" s="155" t="str">
        <f>IF(B585="","",'FORM. DE INSPEÇÃO'!A592)</f>
        <v/>
      </c>
      <c r="J585" s="155" t="str">
        <f>IF(B585="","",'FORM. DE INSPEÇÃO'!J592:K592)</f>
        <v/>
      </c>
      <c r="K585" s="155" t="str">
        <f>IF(B585="","",'FORM. DE INSPEÇÃO'!N592)</f>
        <v/>
      </c>
      <c r="L585" s="155" t="str">
        <f>IF(B585="","",'FORM. DE INSPEÇÃO'!P592)</f>
        <v/>
      </c>
      <c r="M585" s="156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55" t="str">
        <f>IF(B586="","",'FORM. DE INSPEÇÃO'!R593)</f>
        <v/>
      </c>
      <c r="I586" s="155" t="str">
        <f>IF(B586="","",'FORM. DE INSPEÇÃO'!A593)</f>
        <v/>
      </c>
      <c r="J586" s="155" t="str">
        <f>IF(B586="","",'FORM. DE INSPEÇÃO'!J593:K593)</f>
        <v/>
      </c>
      <c r="K586" s="155" t="str">
        <f>IF(B586="","",'FORM. DE INSPEÇÃO'!N593)</f>
        <v/>
      </c>
      <c r="L586" s="155" t="str">
        <f>IF(B586="","",'FORM. DE INSPEÇÃO'!P593)</f>
        <v/>
      </c>
      <c r="M586" s="156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55" t="str">
        <f>IF(B587="","",'FORM. DE INSPEÇÃO'!R594)</f>
        <v/>
      </c>
      <c r="I587" s="155" t="str">
        <f>IF(B587="","",'FORM. DE INSPEÇÃO'!A594)</f>
        <v/>
      </c>
      <c r="J587" s="155" t="str">
        <f>IF(B587="","",'FORM. DE INSPEÇÃO'!J594:K594)</f>
        <v/>
      </c>
      <c r="K587" s="155" t="str">
        <f>IF(B587="","",'FORM. DE INSPEÇÃO'!N594)</f>
        <v/>
      </c>
      <c r="L587" s="155" t="str">
        <f>IF(B587="","",'FORM. DE INSPEÇÃO'!P594)</f>
        <v/>
      </c>
      <c r="M587" s="156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55" t="str">
        <f>IF(B588="","",'FORM. DE INSPEÇÃO'!R595)</f>
        <v/>
      </c>
      <c r="I588" s="155" t="str">
        <f>IF(B588="","",'FORM. DE INSPEÇÃO'!A595)</f>
        <v/>
      </c>
      <c r="J588" s="155" t="str">
        <f>IF(B588="","",'FORM. DE INSPEÇÃO'!J595:K595)</f>
        <v/>
      </c>
      <c r="K588" s="155" t="str">
        <f>IF(B588="","",'FORM. DE INSPEÇÃO'!N595)</f>
        <v/>
      </c>
      <c r="L588" s="155" t="str">
        <f>IF(B588="","",'FORM. DE INSPEÇÃO'!P595)</f>
        <v/>
      </c>
      <c r="M588" s="156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55" t="str">
        <f>IF(B589="","",'FORM. DE INSPEÇÃO'!R596)</f>
        <v/>
      </c>
      <c r="I589" s="155" t="str">
        <f>IF(B589="","",'FORM. DE INSPEÇÃO'!A596)</f>
        <v/>
      </c>
      <c r="J589" s="155" t="str">
        <f>IF(B589="","",'FORM. DE INSPEÇÃO'!J596:K596)</f>
        <v/>
      </c>
      <c r="K589" s="155" t="str">
        <f>IF(B589="","",'FORM. DE INSPEÇÃO'!N596)</f>
        <v/>
      </c>
      <c r="L589" s="155" t="str">
        <f>IF(B589="","",'FORM. DE INSPEÇÃO'!P596)</f>
        <v/>
      </c>
      <c r="M589" s="156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55" t="str">
        <f>IF(B590="","",'FORM. DE INSPEÇÃO'!R597)</f>
        <v/>
      </c>
      <c r="I590" s="155" t="str">
        <f>IF(B590="","",'FORM. DE INSPEÇÃO'!A597)</f>
        <v/>
      </c>
      <c r="J590" s="155" t="str">
        <f>IF(B590="","",'FORM. DE INSPEÇÃO'!J597:K597)</f>
        <v/>
      </c>
      <c r="K590" s="155" t="str">
        <f>IF(B590="","",'FORM. DE INSPEÇÃO'!N597)</f>
        <v/>
      </c>
      <c r="L590" s="155" t="str">
        <f>IF(B590="","",'FORM. DE INSPEÇÃO'!P597)</f>
        <v/>
      </c>
      <c r="M590" s="156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55" t="str">
        <f>IF(B591="","",'FORM. DE INSPEÇÃO'!R598)</f>
        <v/>
      </c>
      <c r="I591" s="155" t="str">
        <f>IF(B591="","",'FORM. DE INSPEÇÃO'!A598)</f>
        <v/>
      </c>
      <c r="J591" s="155" t="str">
        <f>IF(B591="","",'FORM. DE INSPEÇÃO'!J598:K598)</f>
        <v/>
      </c>
      <c r="K591" s="155" t="str">
        <f>IF(B591="","",'FORM. DE INSPEÇÃO'!N598)</f>
        <v/>
      </c>
      <c r="L591" s="155" t="str">
        <f>IF(B591="","",'FORM. DE INSPEÇÃO'!P598)</f>
        <v/>
      </c>
      <c r="M591" s="156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55" t="str">
        <f>IF(B592="","",'FORM. DE INSPEÇÃO'!R599)</f>
        <v/>
      </c>
      <c r="I592" s="155" t="str">
        <f>IF(B592="","",'FORM. DE INSPEÇÃO'!A599)</f>
        <v/>
      </c>
      <c r="J592" s="155" t="str">
        <f>IF(B592="","",'FORM. DE INSPEÇÃO'!J599:K599)</f>
        <v/>
      </c>
      <c r="K592" s="155" t="str">
        <f>IF(B592="","",'FORM. DE INSPEÇÃO'!N599)</f>
        <v/>
      </c>
      <c r="L592" s="155" t="str">
        <f>IF(B592="","",'FORM. DE INSPEÇÃO'!P599)</f>
        <v/>
      </c>
      <c r="M592" s="156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55" t="str">
        <f>IF(B593="","",'FORM. DE INSPEÇÃO'!R600)</f>
        <v/>
      </c>
      <c r="I593" s="155" t="str">
        <f>IF(B593="","",'FORM. DE INSPEÇÃO'!A600)</f>
        <v/>
      </c>
      <c r="J593" s="155" t="str">
        <f>IF(B593="","",'FORM. DE INSPEÇÃO'!J600:K600)</f>
        <v/>
      </c>
      <c r="K593" s="155" t="str">
        <f>IF(B593="","",'FORM. DE INSPEÇÃO'!N600)</f>
        <v/>
      </c>
      <c r="L593" s="155" t="str">
        <f>IF(B593="","",'FORM. DE INSPEÇÃO'!P600)</f>
        <v/>
      </c>
      <c r="M593" s="156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55" t="str">
        <f>IF(B594="","",'FORM. DE INSPEÇÃO'!R601)</f>
        <v/>
      </c>
      <c r="I594" s="155" t="str">
        <f>IF(B594="","",'FORM. DE INSPEÇÃO'!A601)</f>
        <v/>
      </c>
      <c r="J594" s="155" t="str">
        <f>IF(B594="","",'FORM. DE INSPEÇÃO'!J601:K601)</f>
        <v/>
      </c>
      <c r="K594" s="155" t="str">
        <f>IF(B594="","",'FORM. DE INSPEÇÃO'!N601)</f>
        <v/>
      </c>
      <c r="L594" s="155" t="str">
        <f>IF(B594="","",'FORM. DE INSPEÇÃO'!P601)</f>
        <v/>
      </c>
      <c r="M594" s="156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55" t="str">
        <f>IF(B595="","",'FORM. DE INSPEÇÃO'!R602)</f>
        <v/>
      </c>
      <c r="I595" s="155" t="str">
        <f>IF(B595="","",'FORM. DE INSPEÇÃO'!A602)</f>
        <v/>
      </c>
      <c r="J595" s="155" t="str">
        <f>IF(B595="","",'FORM. DE INSPEÇÃO'!J602:K602)</f>
        <v/>
      </c>
      <c r="K595" s="155" t="str">
        <f>IF(B595="","",'FORM. DE INSPEÇÃO'!N602)</f>
        <v/>
      </c>
      <c r="L595" s="155" t="str">
        <f>IF(B595="","",'FORM. DE INSPEÇÃO'!P602)</f>
        <v/>
      </c>
      <c r="M595" s="156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55" t="str">
        <f>IF(B596="","",'FORM. DE INSPEÇÃO'!R603)</f>
        <v/>
      </c>
      <c r="I596" s="155" t="str">
        <f>IF(B596="","",'FORM. DE INSPEÇÃO'!A603)</f>
        <v/>
      </c>
      <c r="J596" s="155" t="str">
        <f>IF(B596="","",'FORM. DE INSPEÇÃO'!J603:K603)</f>
        <v/>
      </c>
      <c r="K596" s="155" t="str">
        <f>IF(B596="","",'FORM. DE INSPEÇÃO'!N603)</f>
        <v/>
      </c>
      <c r="L596" s="155" t="str">
        <f>IF(B596="","",'FORM. DE INSPEÇÃO'!P603)</f>
        <v/>
      </c>
      <c r="M596" s="156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55" t="str">
        <f>IF(B597="","",'FORM. DE INSPEÇÃO'!R604)</f>
        <v/>
      </c>
      <c r="I597" s="155" t="str">
        <f>IF(B597="","",'FORM. DE INSPEÇÃO'!A604)</f>
        <v/>
      </c>
      <c r="J597" s="155" t="str">
        <f>IF(B597="","",'FORM. DE INSPEÇÃO'!J604:K604)</f>
        <v/>
      </c>
      <c r="K597" s="155" t="str">
        <f>IF(B597="","",'FORM. DE INSPEÇÃO'!N604)</f>
        <v/>
      </c>
      <c r="L597" s="155" t="str">
        <f>IF(B597="","",'FORM. DE INSPEÇÃO'!P604)</f>
        <v/>
      </c>
      <c r="M597" s="156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55" t="str">
        <f>IF(B598="","",'FORM. DE INSPEÇÃO'!R605)</f>
        <v/>
      </c>
      <c r="I598" s="155" t="str">
        <f>IF(B598="","",'FORM. DE INSPEÇÃO'!A605)</f>
        <v/>
      </c>
      <c r="J598" s="155" t="str">
        <f>IF(B598="","",'FORM. DE INSPEÇÃO'!J605:K605)</f>
        <v/>
      </c>
      <c r="K598" s="155" t="str">
        <f>IF(B598="","",'FORM. DE INSPEÇÃO'!N605)</f>
        <v/>
      </c>
      <c r="L598" s="155" t="str">
        <f>IF(B598="","",'FORM. DE INSPEÇÃO'!P605)</f>
        <v/>
      </c>
      <c r="M598" s="156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55" t="str">
        <f>IF(B599="","",'FORM. DE INSPEÇÃO'!R606)</f>
        <v/>
      </c>
      <c r="I599" s="155" t="str">
        <f>IF(B599="","",'FORM. DE INSPEÇÃO'!A606)</f>
        <v/>
      </c>
      <c r="J599" s="155" t="str">
        <f>IF(B599="","",'FORM. DE INSPEÇÃO'!J606:K606)</f>
        <v/>
      </c>
      <c r="K599" s="155" t="str">
        <f>IF(B599="","",'FORM. DE INSPEÇÃO'!N606)</f>
        <v/>
      </c>
      <c r="L599" s="155" t="str">
        <f>IF(B599="","",'FORM. DE INSPEÇÃO'!P606)</f>
        <v/>
      </c>
      <c r="M599" s="156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55" t="str">
        <f>IF(B600="","",'FORM. DE INSPEÇÃO'!R607)</f>
        <v/>
      </c>
      <c r="I600" s="155" t="str">
        <f>IF(B600="","",'FORM. DE INSPEÇÃO'!A607)</f>
        <v/>
      </c>
      <c r="J600" s="155" t="str">
        <f>IF(B600="","",'FORM. DE INSPEÇÃO'!J607:K607)</f>
        <v/>
      </c>
      <c r="K600" s="155" t="str">
        <f>IF(B600="","",'FORM. DE INSPEÇÃO'!N607)</f>
        <v/>
      </c>
      <c r="L600" s="155" t="str">
        <f>IF(B600="","",'FORM. DE INSPEÇÃO'!P607)</f>
        <v/>
      </c>
      <c r="M600" s="156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55" t="str">
        <f>IF(B601="","",'FORM. DE INSPEÇÃO'!R608)</f>
        <v/>
      </c>
      <c r="I601" s="155" t="str">
        <f>IF(B601="","",'FORM. DE INSPEÇÃO'!A608)</f>
        <v/>
      </c>
      <c r="J601" s="155" t="str">
        <f>IF(B601="","",'FORM. DE INSPEÇÃO'!J608:K608)</f>
        <v/>
      </c>
      <c r="K601" s="155" t="str">
        <f>IF(B601="","",'FORM. DE INSPEÇÃO'!N608)</f>
        <v/>
      </c>
      <c r="L601" s="155" t="str">
        <f>IF(B601="","",'FORM. DE INSPEÇÃO'!P608)</f>
        <v/>
      </c>
      <c r="M601" s="156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55" t="str">
        <f>IF(B602="","",'FORM. DE INSPEÇÃO'!R609)</f>
        <v/>
      </c>
      <c r="I602" s="155" t="str">
        <f>IF(B602="","",'FORM. DE INSPEÇÃO'!A609)</f>
        <v/>
      </c>
      <c r="J602" s="155" t="str">
        <f>IF(B602="","",'FORM. DE INSPEÇÃO'!J609:K609)</f>
        <v/>
      </c>
      <c r="K602" s="155" t="str">
        <f>IF(B602="","",'FORM. DE INSPEÇÃO'!N609)</f>
        <v/>
      </c>
      <c r="L602" s="155" t="str">
        <f>IF(B602="","",'FORM. DE INSPEÇÃO'!P609)</f>
        <v/>
      </c>
      <c r="M602" s="156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55" t="str">
        <f>IF(B603="","",'FORM. DE INSPEÇÃO'!R610)</f>
        <v/>
      </c>
      <c r="I603" s="155" t="str">
        <f>IF(B603="","",'FORM. DE INSPEÇÃO'!A610)</f>
        <v/>
      </c>
      <c r="J603" s="155" t="str">
        <f>IF(B603="","",'FORM. DE INSPEÇÃO'!J610:K610)</f>
        <v/>
      </c>
      <c r="K603" s="155" t="str">
        <f>IF(B603="","",'FORM. DE INSPEÇÃO'!N610)</f>
        <v/>
      </c>
      <c r="L603" s="155" t="str">
        <f>IF(B603="","",'FORM. DE INSPEÇÃO'!P610)</f>
        <v/>
      </c>
      <c r="M603" s="156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55" t="str">
        <f>IF(B604="","",'FORM. DE INSPEÇÃO'!R611)</f>
        <v/>
      </c>
      <c r="I604" s="155" t="str">
        <f>IF(B604="","",'FORM. DE INSPEÇÃO'!A611)</f>
        <v/>
      </c>
      <c r="J604" s="155" t="str">
        <f>IF(B604="","",'FORM. DE INSPEÇÃO'!J611:K611)</f>
        <v/>
      </c>
      <c r="K604" s="155" t="str">
        <f>IF(B604="","",'FORM. DE INSPEÇÃO'!N611)</f>
        <v/>
      </c>
      <c r="L604" s="155" t="str">
        <f>IF(B604="","",'FORM. DE INSPEÇÃO'!P611)</f>
        <v/>
      </c>
      <c r="M604" s="156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55" t="str">
        <f>IF(B605="","",'FORM. DE INSPEÇÃO'!R612)</f>
        <v/>
      </c>
      <c r="I605" s="155" t="str">
        <f>IF(B605="","",'FORM. DE INSPEÇÃO'!A612)</f>
        <v/>
      </c>
      <c r="J605" s="155" t="str">
        <f>IF(B605="","",'FORM. DE INSPEÇÃO'!J612:K612)</f>
        <v/>
      </c>
      <c r="K605" s="155" t="str">
        <f>IF(B605="","",'FORM. DE INSPEÇÃO'!N612)</f>
        <v/>
      </c>
      <c r="L605" s="155" t="str">
        <f>IF(B605="","",'FORM. DE INSPEÇÃO'!P612)</f>
        <v/>
      </c>
      <c r="M605" s="156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55" t="str">
        <f>IF(B606="","",'FORM. DE INSPEÇÃO'!R613)</f>
        <v/>
      </c>
      <c r="I606" s="155" t="str">
        <f>IF(B606="","",'FORM. DE INSPEÇÃO'!A613)</f>
        <v/>
      </c>
      <c r="J606" s="155" t="str">
        <f>IF(B606="","",'FORM. DE INSPEÇÃO'!J613:K613)</f>
        <v/>
      </c>
      <c r="K606" s="155" t="str">
        <f>IF(B606="","",'FORM. DE INSPEÇÃO'!N613)</f>
        <v/>
      </c>
      <c r="L606" s="155" t="str">
        <f>IF(B606="","",'FORM. DE INSPEÇÃO'!P613)</f>
        <v/>
      </c>
      <c r="M606" s="156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55" t="str">
        <f>IF(B607="","",'FORM. DE INSPEÇÃO'!R614)</f>
        <v/>
      </c>
      <c r="I607" s="155" t="str">
        <f>IF(B607="","",'FORM. DE INSPEÇÃO'!A614)</f>
        <v/>
      </c>
      <c r="J607" s="155" t="str">
        <f>IF(B607="","",'FORM. DE INSPEÇÃO'!J614:K614)</f>
        <v/>
      </c>
      <c r="K607" s="155" t="str">
        <f>IF(B607="","",'FORM. DE INSPEÇÃO'!N614)</f>
        <v/>
      </c>
      <c r="L607" s="155" t="str">
        <f>IF(B607="","",'FORM. DE INSPEÇÃO'!P614)</f>
        <v/>
      </c>
      <c r="M607" s="156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55" t="str">
        <f>IF(B608="","",'FORM. DE INSPEÇÃO'!R615)</f>
        <v/>
      </c>
      <c r="I608" s="155" t="str">
        <f>IF(B608="","",'FORM. DE INSPEÇÃO'!A615)</f>
        <v/>
      </c>
      <c r="J608" s="155" t="str">
        <f>IF(B608="","",'FORM. DE INSPEÇÃO'!J615:K615)</f>
        <v/>
      </c>
      <c r="K608" s="155" t="str">
        <f>IF(B608="","",'FORM. DE INSPEÇÃO'!N615)</f>
        <v/>
      </c>
      <c r="L608" s="155" t="str">
        <f>IF(B608="","",'FORM. DE INSPEÇÃO'!P615)</f>
        <v/>
      </c>
      <c r="M608" s="156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55" t="str">
        <f>IF(B609="","",'FORM. DE INSPEÇÃO'!R616)</f>
        <v/>
      </c>
      <c r="I609" s="155" t="str">
        <f>IF(B609="","",'FORM. DE INSPEÇÃO'!A616)</f>
        <v/>
      </c>
      <c r="J609" s="155" t="str">
        <f>IF(B609="","",'FORM. DE INSPEÇÃO'!J616:K616)</f>
        <v/>
      </c>
      <c r="K609" s="155" t="str">
        <f>IF(B609="","",'FORM. DE INSPEÇÃO'!N616)</f>
        <v/>
      </c>
      <c r="L609" s="155" t="str">
        <f>IF(B609="","",'FORM. DE INSPEÇÃO'!P616)</f>
        <v/>
      </c>
      <c r="M609" s="156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55" t="str">
        <f>IF(B610="","",'FORM. DE INSPEÇÃO'!R617)</f>
        <v/>
      </c>
      <c r="I610" s="155" t="str">
        <f>IF(B610="","",'FORM. DE INSPEÇÃO'!A617)</f>
        <v/>
      </c>
      <c r="J610" s="155" t="str">
        <f>IF(B610="","",'FORM. DE INSPEÇÃO'!J617:K617)</f>
        <v/>
      </c>
      <c r="K610" s="155" t="str">
        <f>IF(B610="","",'FORM. DE INSPEÇÃO'!N617)</f>
        <v/>
      </c>
      <c r="L610" s="155" t="str">
        <f>IF(B610="","",'FORM. DE INSPEÇÃO'!P617)</f>
        <v/>
      </c>
      <c r="M610" s="156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55" t="str">
        <f>IF(B611="","",'FORM. DE INSPEÇÃO'!R618)</f>
        <v/>
      </c>
      <c r="I611" s="155" t="str">
        <f>IF(B611="","",'FORM. DE INSPEÇÃO'!A618)</f>
        <v/>
      </c>
      <c r="J611" s="155" t="str">
        <f>IF(B611="","",'FORM. DE INSPEÇÃO'!J618:K618)</f>
        <v/>
      </c>
      <c r="K611" s="155" t="str">
        <f>IF(B611="","",'FORM. DE INSPEÇÃO'!N618)</f>
        <v/>
      </c>
      <c r="L611" s="155" t="str">
        <f>IF(B611="","",'FORM. DE INSPEÇÃO'!P618)</f>
        <v/>
      </c>
      <c r="M611" s="156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55" t="str">
        <f>IF(B612="","",'FORM. DE INSPEÇÃO'!R619)</f>
        <v/>
      </c>
      <c r="I612" s="155" t="str">
        <f>IF(B612="","",'FORM. DE INSPEÇÃO'!A619)</f>
        <v/>
      </c>
      <c r="J612" s="155" t="str">
        <f>IF(B612="","",'FORM. DE INSPEÇÃO'!J619:K619)</f>
        <v/>
      </c>
      <c r="K612" s="155" t="str">
        <f>IF(B612="","",'FORM. DE INSPEÇÃO'!N619)</f>
        <v/>
      </c>
      <c r="L612" s="155" t="str">
        <f>IF(B612="","",'FORM. DE INSPEÇÃO'!P619)</f>
        <v/>
      </c>
      <c r="M612" s="156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55" t="str">
        <f>IF(B613="","",'FORM. DE INSPEÇÃO'!R620)</f>
        <v/>
      </c>
      <c r="I613" s="155" t="str">
        <f>IF(B613="","",'FORM. DE INSPEÇÃO'!A620)</f>
        <v/>
      </c>
      <c r="J613" s="155" t="str">
        <f>IF(B613="","",'FORM. DE INSPEÇÃO'!J620:K620)</f>
        <v/>
      </c>
      <c r="K613" s="155" t="str">
        <f>IF(B613="","",'FORM. DE INSPEÇÃO'!N620)</f>
        <v/>
      </c>
      <c r="L613" s="155" t="str">
        <f>IF(B613="","",'FORM. DE INSPEÇÃO'!P620)</f>
        <v/>
      </c>
      <c r="M613" s="156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55" t="str">
        <f>IF(B614="","",'FORM. DE INSPEÇÃO'!R621)</f>
        <v/>
      </c>
      <c r="I614" s="155" t="str">
        <f>IF(B614="","",'FORM. DE INSPEÇÃO'!A621)</f>
        <v/>
      </c>
      <c r="J614" s="155" t="str">
        <f>IF(B614="","",'FORM. DE INSPEÇÃO'!J621:K621)</f>
        <v/>
      </c>
      <c r="K614" s="155" t="str">
        <f>IF(B614="","",'FORM. DE INSPEÇÃO'!N621)</f>
        <v/>
      </c>
      <c r="L614" s="155" t="str">
        <f>IF(B614="","",'FORM. DE INSPEÇÃO'!P621)</f>
        <v/>
      </c>
      <c r="M614" s="156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55" t="str">
        <f>IF(B615="","",'FORM. DE INSPEÇÃO'!R622)</f>
        <v/>
      </c>
      <c r="I615" s="155" t="str">
        <f>IF(B615="","",'FORM. DE INSPEÇÃO'!A622)</f>
        <v/>
      </c>
      <c r="J615" s="155" t="str">
        <f>IF(B615="","",'FORM. DE INSPEÇÃO'!J622:K622)</f>
        <v/>
      </c>
      <c r="K615" s="155" t="str">
        <f>IF(B615="","",'FORM. DE INSPEÇÃO'!N622)</f>
        <v/>
      </c>
      <c r="L615" s="155" t="str">
        <f>IF(B615="","",'FORM. DE INSPEÇÃO'!P622)</f>
        <v/>
      </c>
      <c r="M615" s="156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55" t="str">
        <f>IF(B616="","",'FORM. DE INSPEÇÃO'!R623)</f>
        <v/>
      </c>
      <c r="I616" s="155" t="str">
        <f>IF(B616="","",'FORM. DE INSPEÇÃO'!A623)</f>
        <v/>
      </c>
      <c r="J616" s="155" t="str">
        <f>IF(B616="","",'FORM. DE INSPEÇÃO'!J623:K623)</f>
        <v/>
      </c>
      <c r="K616" s="155" t="str">
        <f>IF(B616="","",'FORM. DE INSPEÇÃO'!N623)</f>
        <v/>
      </c>
      <c r="L616" s="155" t="str">
        <f>IF(B616="","",'FORM. DE INSPEÇÃO'!P623)</f>
        <v/>
      </c>
      <c r="M616" s="156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55" t="str">
        <f>IF(B617="","",'FORM. DE INSPEÇÃO'!R624)</f>
        <v/>
      </c>
      <c r="I617" s="155" t="str">
        <f>IF(B617="","",'FORM. DE INSPEÇÃO'!A624)</f>
        <v/>
      </c>
      <c r="J617" s="155" t="str">
        <f>IF(B617="","",'FORM. DE INSPEÇÃO'!J624:K624)</f>
        <v/>
      </c>
      <c r="K617" s="155" t="str">
        <f>IF(B617="","",'FORM. DE INSPEÇÃO'!N624)</f>
        <v/>
      </c>
      <c r="L617" s="155" t="str">
        <f>IF(B617="","",'FORM. DE INSPEÇÃO'!P624)</f>
        <v/>
      </c>
      <c r="M617" s="156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55" t="str">
        <f>IF(B618="","",'FORM. DE INSPEÇÃO'!R625)</f>
        <v/>
      </c>
      <c r="I618" s="155" t="str">
        <f>IF(B618="","",'FORM. DE INSPEÇÃO'!A625)</f>
        <v/>
      </c>
      <c r="J618" s="155" t="str">
        <f>IF(B618="","",'FORM. DE INSPEÇÃO'!J625:K625)</f>
        <v/>
      </c>
      <c r="K618" s="155" t="str">
        <f>IF(B618="","",'FORM. DE INSPEÇÃO'!N625)</f>
        <v/>
      </c>
      <c r="L618" s="155" t="str">
        <f>IF(B618="","",'FORM. DE INSPEÇÃO'!P625)</f>
        <v/>
      </c>
      <c r="M618" s="156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55" t="str">
        <f>IF(B619="","",'FORM. DE INSPEÇÃO'!R626)</f>
        <v/>
      </c>
      <c r="I619" s="155" t="str">
        <f>IF(B619="","",'FORM. DE INSPEÇÃO'!A626)</f>
        <v/>
      </c>
      <c r="J619" s="155" t="str">
        <f>IF(B619="","",'FORM. DE INSPEÇÃO'!J626:K626)</f>
        <v/>
      </c>
      <c r="K619" s="155" t="str">
        <f>IF(B619="","",'FORM. DE INSPEÇÃO'!N626)</f>
        <v/>
      </c>
      <c r="L619" s="155" t="str">
        <f>IF(B619="","",'FORM. DE INSPEÇÃO'!P626)</f>
        <v/>
      </c>
      <c r="M619" s="156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55" t="str">
        <f>IF(B620="","",'FORM. DE INSPEÇÃO'!R627)</f>
        <v/>
      </c>
      <c r="I620" s="155" t="str">
        <f>IF(B620="","",'FORM. DE INSPEÇÃO'!A627)</f>
        <v/>
      </c>
      <c r="J620" s="155" t="str">
        <f>IF(B620="","",'FORM. DE INSPEÇÃO'!J627:K627)</f>
        <v/>
      </c>
      <c r="K620" s="155" t="str">
        <f>IF(B620="","",'FORM. DE INSPEÇÃO'!N627)</f>
        <v/>
      </c>
      <c r="L620" s="155" t="str">
        <f>IF(B620="","",'FORM. DE INSPEÇÃO'!P627)</f>
        <v/>
      </c>
      <c r="M620" s="156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55" t="str">
        <f>IF(B621="","",'FORM. DE INSPEÇÃO'!R628)</f>
        <v/>
      </c>
      <c r="I621" s="155" t="str">
        <f>IF(B621="","",'FORM. DE INSPEÇÃO'!A628)</f>
        <v/>
      </c>
      <c r="J621" s="155" t="str">
        <f>IF(B621="","",'FORM. DE INSPEÇÃO'!J628:K628)</f>
        <v/>
      </c>
      <c r="K621" s="155" t="str">
        <f>IF(B621="","",'FORM. DE INSPEÇÃO'!N628)</f>
        <v/>
      </c>
      <c r="L621" s="155" t="str">
        <f>IF(B621="","",'FORM. DE INSPEÇÃO'!P628)</f>
        <v/>
      </c>
      <c r="M621" s="156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55" t="str">
        <f>IF(B622="","",'FORM. DE INSPEÇÃO'!R629)</f>
        <v/>
      </c>
      <c r="I622" s="155" t="str">
        <f>IF(B622="","",'FORM. DE INSPEÇÃO'!A629)</f>
        <v/>
      </c>
      <c r="J622" s="155" t="str">
        <f>IF(B622="","",'FORM. DE INSPEÇÃO'!J629:K629)</f>
        <v/>
      </c>
      <c r="K622" s="155" t="str">
        <f>IF(B622="","",'FORM. DE INSPEÇÃO'!N629)</f>
        <v/>
      </c>
      <c r="L622" s="155" t="str">
        <f>IF(B622="","",'FORM. DE INSPEÇÃO'!P629)</f>
        <v/>
      </c>
      <c r="M622" s="156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55" t="str">
        <f>IF(B623="","",'FORM. DE INSPEÇÃO'!R630)</f>
        <v/>
      </c>
      <c r="I623" s="155" t="str">
        <f>IF(B623="","",'FORM. DE INSPEÇÃO'!A630)</f>
        <v/>
      </c>
      <c r="J623" s="155" t="str">
        <f>IF(B623="","",'FORM. DE INSPEÇÃO'!J630:K630)</f>
        <v/>
      </c>
      <c r="K623" s="155" t="str">
        <f>IF(B623="","",'FORM. DE INSPEÇÃO'!N630)</f>
        <v/>
      </c>
      <c r="L623" s="155" t="str">
        <f>IF(B623="","",'FORM. DE INSPEÇÃO'!P630)</f>
        <v/>
      </c>
      <c r="M623" s="156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55" t="str">
        <f>IF(B624="","",'FORM. DE INSPEÇÃO'!R631)</f>
        <v/>
      </c>
      <c r="I624" s="155" t="str">
        <f>IF(B624="","",'FORM. DE INSPEÇÃO'!A631)</f>
        <v/>
      </c>
      <c r="J624" s="155" t="str">
        <f>IF(B624="","",'FORM. DE INSPEÇÃO'!J631:K631)</f>
        <v/>
      </c>
      <c r="K624" s="155" t="str">
        <f>IF(B624="","",'FORM. DE INSPEÇÃO'!N631)</f>
        <v/>
      </c>
      <c r="L624" s="155" t="str">
        <f>IF(B624="","",'FORM. DE INSPEÇÃO'!P631)</f>
        <v/>
      </c>
      <c r="M624" s="156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55" t="str">
        <f>IF(B625="","",'FORM. DE INSPEÇÃO'!R632)</f>
        <v/>
      </c>
      <c r="I625" s="155" t="str">
        <f>IF(B625="","",'FORM. DE INSPEÇÃO'!A632)</f>
        <v/>
      </c>
      <c r="J625" s="155" t="str">
        <f>IF(B625="","",'FORM. DE INSPEÇÃO'!J632:K632)</f>
        <v/>
      </c>
      <c r="K625" s="155" t="str">
        <f>IF(B625="","",'FORM. DE INSPEÇÃO'!N632)</f>
        <v/>
      </c>
      <c r="L625" s="155" t="str">
        <f>IF(B625="","",'FORM. DE INSPEÇÃO'!P632)</f>
        <v/>
      </c>
      <c r="M625" s="156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55" t="str">
        <f>IF(B626="","",'FORM. DE INSPEÇÃO'!R633)</f>
        <v/>
      </c>
      <c r="I626" s="155" t="str">
        <f>IF(B626="","",'FORM. DE INSPEÇÃO'!A633)</f>
        <v/>
      </c>
      <c r="J626" s="155" t="str">
        <f>IF(B626="","",'FORM. DE INSPEÇÃO'!J633:K633)</f>
        <v/>
      </c>
      <c r="K626" s="155" t="str">
        <f>IF(B626="","",'FORM. DE INSPEÇÃO'!N633)</f>
        <v/>
      </c>
      <c r="L626" s="155" t="str">
        <f>IF(B626="","",'FORM. DE INSPEÇÃO'!P633)</f>
        <v/>
      </c>
      <c r="M626" s="156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55" t="str">
        <f>IF(B627="","",'FORM. DE INSPEÇÃO'!R634)</f>
        <v/>
      </c>
      <c r="I627" s="155" t="str">
        <f>IF(B627="","",'FORM. DE INSPEÇÃO'!A634)</f>
        <v/>
      </c>
      <c r="J627" s="155" t="str">
        <f>IF(B627="","",'FORM. DE INSPEÇÃO'!J634:K634)</f>
        <v/>
      </c>
      <c r="K627" s="155" t="str">
        <f>IF(B627="","",'FORM. DE INSPEÇÃO'!N634)</f>
        <v/>
      </c>
      <c r="L627" s="155" t="str">
        <f>IF(B627="","",'FORM. DE INSPEÇÃO'!P634)</f>
        <v/>
      </c>
      <c r="M627" s="156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55" t="str">
        <f>IF(B628="","",'FORM. DE INSPEÇÃO'!R635)</f>
        <v/>
      </c>
      <c r="I628" s="155" t="str">
        <f>IF(B628="","",'FORM. DE INSPEÇÃO'!A635)</f>
        <v/>
      </c>
      <c r="J628" s="155" t="str">
        <f>IF(B628="","",'FORM. DE INSPEÇÃO'!J635:K635)</f>
        <v/>
      </c>
      <c r="K628" s="155" t="str">
        <f>IF(B628="","",'FORM. DE INSPEÇÃO'!N635)</f>
        <v/>
      </c>
      <c r="L628" s="155" t="str">
        <f>IF(B628="","",'FORM. DE INSPEÇÃO'!P635)</f>
        <v/>
      </c>
      <c r="M628" s="156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55" t="str">
        <f>IF(B629="","",'FORM. DE INSPEÇÃO'!R636)</f>
        <v/>
      </c>
      <c r="I629" s="155" t="str">
        <f>IF(B629="","",'FORM. DE INSPEÇÃO'!A636)</f>
        <v/>
      </c>
      <c r="J629" s="155" t="str">
        <f>IF(B629="","",'FORM. DE INSPEÇÃO'!J636:K636)</f>
        <v/>
      </c>
      <c r="K629" s="155" t="str">
        <f>IF(B629="","",'FORM. DE INSPEÇÃO'!N636)</f>
        <v/>
      </c>
      <c r="L629" s="155" t="str">
        <f>IF(B629="","",'FORM. DE INSPEÇÃO'!P636)</f>
        <v/>
      </c>
      <c r="M629" s="156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55" t="str">
        <f>IF(B630="","",'FORM. DE INSPEÇÃO'!R637)</f>
        <v/>
      </c>
      <c r="I630" s="155" t="str">
        <f>IF(B630="","",'FORM. DE INSPEÇÃO'!A637)</f>
        <v/>
      </c>
      <c r="J630" s="155" t="str">
        <f>IF(B630="","",'FORM. DE INSPEÇÃO'!J637:K637)</f>
        <v/>
      </c>
      <c r="K630" s="155" t="str">
        <f>IF(B630="","",'FORM. DE INSPEÇÃO'!N637)</f>
        <v/>
      </c>
      <c r="L630" s="155" t="str">
        <f>IF(B630="","",'FORM. DE INSPEÇÃO'!P637)</f>
        <v/>
      </c>
      <c r="M630" s="156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55" t="str">
        <f>IF(B631="","",'FORM. DE INSPEÇÃO'!R638)</f>
        <v/>
      </c>
      <c r="I631" s="155" t="str">
        <f>IF(B631="","",'FORM. DE INSPEÇÃO'!A638)</f>
        <v/>
      </c>
      <c r="J631" s="155" t="str">
        <f>IF(B631="","",'FORM. DE INSPEÇÃO'!J638:K638)</f>
        <v/>
      </c>
      <c r="K631" s="155" t="str">
        <f>IF(B631="","",'FORM. DE INSPEÇÃO'!N638)</f>
        <v/>
      </c>
      <c r="L631" s="155" t="str">
        <f>IF(B631="","",'FORM. DE INSPEÇÃO'!P638)</f>
        <v/>
      </c>
      <c r="M631" s="156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55" t="str">
        <f>IF(B632="","",'FORM. DE INSPEÇÃO'!R639)</f>
        <v/>
      </c>
      <c r="I632" s="155" t="str">
        <f>IF(B632="","",'FORM. DE INSPEÇÃO'!A639)</f>
        <v/>
      </c>
      <c r="J632" s="155" t="str">
        <f>IF(B632="","",'FORM. DE INSPEÇÃO'!J639:K639)</f>
        <v/>
      </c>
      <c r="K632" s="155" t="str">
        <f>IF(B632="","",'FORM. DE INSPEÇÃO'!N639)</f>
        <v/>
      </c>
      <c r="L632" s="155" t="str">
        <f>IF(B632="","",'FORM. DE INSPEÇÃO'!P639)</f>
        <v/>
      </c>
      <c r="M632" s="156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55" t="str">
        <f>IF(B633="","",'FORM. DE INSPEÇÃO'!R640)</f>
        <v/>
      </c>
      <c r="I633" s="155" t="str">
        <f>IF(B633="","",'FORM. DE INSPEÇÃO'!A640)</f>
        <v/>
      </c>
      <c r="J633" s="155" t="str">
        <f>IF(B633="","",'FORM. DE INSPEÇÃO'!J640:K640)</f>
        <v/>
      </c>
      <c r="K633" s="155" t="str">
        <f>IF(B633="","",'FORM. DE INSPEÇÃO'!N640)</f>
        <v/>
      </c>
      <c r="L633" s="155" t="str">
        <f>IF(B633="","",'FORM. DE INSPEÇÃO'!P640)</f>
        <v/>
      </c>
      <c r="M633" s="156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55" t="str">
        <f>IF(B634="","",'FORM. DE INSPEÇÃO'!R641)</f>
        <v/>
      </c>
      <c r="I634" s="155" t="str">
        <f>IF(B634="","",'FORM. DE INSPEÇÃO'!A641)</f>
        <v/>
      </c>
      <c r="J634" s="155" t="str">
        <f>IF(B634="","",'FORM. DE INSPEÇÃO'!J641:K641)</f>
        <v/>
      </c>
      <c r="K634" s="155" t="str">
        <f>IF(B634="","",'FORM. DE INSPEÇÃO'!N641)</f>
        <v/>
      </c>
      <c r="L634" s="155" t="str">
        <f>IF(B634="","",'FORM. DE INSPEÇÃO'!P641)</f>
        <v/>
      </c>
      <c r="M634" s="156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55" t="str">
        <f>IF(B635="","",'FORM. DE INSPEÇÃO'!R642)</f>
        <v/>
      </c>
      <c r="I635" s="155" t="str">
        <f>IF(B635="","",'FORM. DE INSPEÇÃO'!A642)</f>
        <v/>
      </c>
      <c r="J635" s="155" t="str">
        <f>IF(B635="","",'FORM. DE INSPEÇÃO'!J642:K642)</f>
        <v/>
      </c>
      <c r="K635" s="155" t="str">
        <f>IF(B635="","",'FORM. DE INSPEÇÃO'!N642)</f>
        <v/>
      </c>
      <c r="L635" s="155" t="str">
        <f>IF(B635="","",'FORM. DE INSPEÇÃO'!P642)</f>
        <v/>
      </c>
      <c r="M635" s="156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55" t="str">
        <f>IF(B636="","",'FORM. DE INSPEÇÃO'!R643)</f>
        <v/>
      </c>
      <c r="I636" s="155" t="str">
        <f>IF(B636="","",'FORM. DE INSPEÇÃO'!A643)</f>
        <v/>
      </c>
      <c r="J636" s="155" t="str">
        <f>IF(B636="","",'FORM. DE INSPEÇÃO'!J643:K643)</f>
        <v/>
      </c>
      <c r="K636" s="155" t="str">
        <f>IF(B636="","",'FORM. DE INSPEÇÃO'!N643)</f>
        <v/>
      </c>
      <c r="L636" s="155" t="str">
        <f>IF(B636="","",'FORM. DE INSPEÇÃO'!P643)</f>
        <v/>
      </c>
      <c r="M636" s="156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55" t="str">
        <f>IF(B637="","",'FORM. DE INSPEÇÃO'!R644)</f>
        <v/>
      </c>
      <c r="I637" s="155" t="str">
        <f>IF(B637="","",'FORM. DE INSPEÇÃO'!A644)</f>
        <v/>
      </c>
      <c r="J637" s="155" t="str">
        <f>IF(B637="","",'FORM. DE INSPEÇÃO'!J644:K644)</f>
        <v/>
      </c>
      <c r="K637" s="155" t="str">
        <f>IF(B637="","",'FORM. DE INSPEÇÃO'!N644)</f>
        <v/>
      </c>
      <c r="L637" s="155" t="str">
        <f>IF(B637="","",'FORM. DE INSPEÇÃO'!P644)</f>
        <v/>
      </c>
      <c r="M637" s="156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55" t="str">
        <f>IF(B638="","",'FORM. DE INSPEÇÃO'!R645)</f>
        <v/>
      </c>
      <c r="I638" s="155" t="str">
        <f>IF(B638="","",'FORM. DE INSPEÇÃO'!A645)</f>
        <v/>
      </c>
      <c r="J638" s="155" t="str">
        <f>IF(B638="","",'FORM. DE INSPEÇÃO'!J645:K645)</f>
        <v/>
      </c>
      <c r="K638" s="155" t="str">
        <f>IF(B638="","",'FORM. DE INSPEÇÃO'!N645)</f>
        <v/>
      </c>
      <c r="L638" s="155" t="str">
        <f>IF(B638="","",'FORM. DE INSPEÇÃO'!P645)</f>
        <v/>
      </c>
      <c r="M638" s="156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si="27"/>
        <v/>
      </c>
      <c r="C639" s="21" t="str">
        <f t="shared" si="28"/>
        <v/>
      </c>
      <c r="D639" s="21" t="str">
        <f t="shared" si="29"/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55" t="str">
        <f>IF(B639="","",'FORM. DE INSPEÇÃO'!R646)</f>
        <v/>
      </c>
      <c r="I639" s="155" t="str">
        <f>IF(B639="","",'FORM. DE INSPEÇÃO'!A646)</f>
        <v/>
      </c>
      <c r="J639" s="155" t="str">
        <f>IF(B639="","",'FORM. DE INSPEÇÃO'!J646:K646)</f>
        <v/>
      </c>
      <c r="K639" s="155" t="str">
        <f>IF(B639="","",'FORM. DE INSPEÇÃO'!N646)</f>
        <v/>
      </c>
      <c r="L639" s="155" t="str">
        <f>IF(B639="","",'FORM. DE INSPEÇÃO'!P646)</f>
        <v/>
      </c>
      <c r="M639" s="156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27"/>
        <v/>
      </c>
      <c r="C640" s="21" t="str">
        <f t="shared" si="28"/>
        <v/>
      </c>
      <c r="D640" s="21" t="str">
        <f t="shared" si="29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55" t="str">
        <f>IF(B640="","",'FORM. DE INSPEÇÃO'!R647)</f>
        <v/>
      </c>
      <c r="I640" s="155" t="str">
        <f>IF(B640="","",'FORM. DE INSPEÇÃO'!A647)</f>
        <v/>
      </c>
      <c r="J640" s="155" t="str">
        <f>IF(B640="","",'FORM. DE INSPEÇÃO'!J647:K647)</f>
        <v/>
      </c>
      <c r="K640" s="155" t="str">
        <f>IF(B640="","",'FORM. DE INSPEÇÃO'!N647)</f>
        <v/>
      </c>
      <c r="L640" s="155" t="str">
        <f>IF(B640="","",'FORM. DE INSPEÇÃO'!P647)</f>
        <v/>
      </c>
      <c r="M640" s="156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27"/>
        <v/>
      </c>
      <c r="C641" s="21" t="str">
        <f t="shared" si="28"/>
        <v/>
      </c>
      <c r="D641" s="21" t="str">
        <f t="shared" si="29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55" t="str">
        <f>IF(B641="","",'FORM. DE INSPEÇÃO'!R648)</f>
        <v/>
      </c>
      <c r="I641" s="155" t="str">
        <f>IF(B641="","",'FORM. DE INSPEÇÃO'!A648)</f>
        <v/>
      </c>
      <c r="J641" s="155" t="str">
        <f>IF(B641="","",'FORM. DE INSPEÇÃO'!J648:K648)</f>
        <v/>
      </c>
      <c r="K641" s="155" t="str">
        <f>IF(B641="","",'FORM. DE INSPEÇÃO'!N648)</f>
        <v/>
      </c>
      <c r="L641" s="155" t="str">
        <f>IF(B641="","",'FORM. DE INSPEÇÃO'!P648)</f>
        <v/>
      </c>
      <c r="M641" s="156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ref="B642:B705" si="30">IF(E642="","","LT")</f>
        <v/>
      </c>
      <c r="C642" s="21" t="str">
        <f t="shared" ref="C642:C705" si="31">IF(E642="","",LEFT(E642,2))</f>
        <v/>
      </c>
      <c r="D642" s="21" t="str">
        <f t="shared" ref="D642:D705" si="32">B642&amp;C642</f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55" t="str">
        <f>IF(B642="","",'FORM. DE INSPEÇÃO'!R649)</f>
        <v/>
      </c>
      <c r="I642" s="155" t="str">
        <f>IF(B642="","",'FORM. DE INSPEÇÃO'!A649)</f>
        <v/>
      </c>
      <c r="J642" s="155" t="str">
        <f>IF(B642="","",'FORM. DE INSPEÇÃO'!J649:K649)</f>
        <v/>
      </c>
      <c r="K642" s="155" t="str">
        <f>IF(B642="","",'FORM. DE INSPEÇÃO'!N649)</f>
        <v/>
      </c>
      <c r="L642" s="155" t="str">
        <f>IF(B642="","",'FORM. DE INSPEÇÃO'!P649)</f>
        <v/>
      </c>
      <c r="M642" s="156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55" t="str">
        <f>IF(B643="","",'FORM. DE INSPEÇÃO'!R650)</f>
        <v/>
      </c>
      <c r="I643" s="155" t="str">
        <f>IF(B643="","",'FORM. DE INSPEÇÃO'!A650)</f>
        <v/>
      </c>
      <c r="J643" s="155" t="str">
        <f>IF(B643="","",'FORM. DE INSPEÇÃO'!J650:K650)</f>
        <v/>
      </c>
      <c r="K643" s="155" t="str">
        <f>IF(B643="","",'FORM. DE INSPEÇÃO'!N650)</f>
        <v/>
      </c>
      <c r="L643" s="155" t="str">
        <f>IF(B643="","",'FORM. DE INSPEÇÃO'!P650)</f>
        <v/>
      </c>
      <c r="M643" s="156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55" t="str">
        <f>IF(B644="","",'FORM. DE INSPEÇÃO'!R651)</f>
        <v/>
      </c>
      <c r="I644" s="155" t="str">
        <f>IF(B644="","",'FORM. DE INSPEÇÃO'!A651)</f>
        <v/>
      </c>
      <c r="J644" s="155" t="str">
        <f>IF(B644="","",'FORM. DE INSPEÇÃO'!J651:K651)</f>
        <v/>
      </c>
      <c r="K644" s="155" t="str">
        <f>IF(B644="","",'FORM. DE INSPEÇÃO'!N651)</f>
        <v/>
      </c>
      <c r="L644" s="155" t="str">
        <f>IF(B644="","",'FORM. DE INSPEÇÃO'!P651)</f>
        <v/>
      </c>
      <c r="M644" s="156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55" t="str">
        <f>IF(B645="","",'FORM. DE INSPEÇÃO'!R652)</f>
        <v/>
      </c>
      <c r="I645" s="155" t="str">
        <f>IF(B645="","",'FORM. DE INSPEÇÃO'!A652)</f>
        <v/>
      </c>
      <c r="J645" s="155" t="str">
        <f>IF(B645="","",'FORM. DE INSPEÇÃO'!J652:K652)</f>
        <v/>
      </c>
      <c r="K645" s="155" t="str">
        <f>IF(B645="","",'FORM. DE INSPEÇÃO'!N652)</f>
        <v/>
      </c>
      <c r="L645" s="155" t="str">
        <f>IF(B645="","",'FORM. DE INSPEÇÃO'!P652)</f>
        <v/>
      </c>
      <c r="M645" s="156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55" t="str">
        <f>IF(B646="","",'FORM. DE INSPEÇÃO'!R653)</f>
        <v/>
      </c>
      <c r="I646" s="155" t="str">
        <f>IF(B646="","",'FORM. DE INSPEÇÃO'!A653)</f>
        <v/>
      </c>
      <c r="J646" s="155" t="str">
        <f>IF(B646="","",'FORM. DE INSPEÇÃO'!J653:K653)</f>
        <v/>
      </c>
      <c r="K646" s="155" t="str">
        <f>IF(B646="","",'FORM. DE INSPEÇÃO'!N653)</f>
        <v/>
      </c>
      <c r="L646" s="155" t="str">
        <f>IF(B646="","",'FORM. DE INSPEÇÃO'!P653)</f>
        <v/>
      </c>
      <c r="M646" s="156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55" t="str">
        <f>IF(B647="","",'FORM. DE INSPEÇÃO'!R654)</f>
        <v/>
      </c>
      <c r="I647" s="155" t="str">
        <f>IF(B647="","",'FORM. DE INSPEÇÃO'!A654)</f>
        <v/>
      </c>
      <c r="J647" s="155" t="str">
        <f>IF(B647="","",'FORM. DE INSPEÇÃO'!J654:K654)</f>
        <v/>
      </c>
      <c r="K647" s="155" t="str">
        <f>IF(B647="","",'FORM. DE INSPEÇÃO'!N654)</f>
        <v/>
      </c>
      <c r="L647" s="155" t="str">
        <f>IF(B647="","",'FORM. DE INSPEÇÃO'!P654)</f>
        <v/>
      </c>
      <c r="M647" s="156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55" t="str">
        <f>IF(B648="","",'FORM. DE INSPEÇÃO'!R655)</f>
        <v/>
      </c>
      <c r="I648" s="155" t="str">
        <f>IF(B648="","",'FORM. DE INSPEÇÃO'!A655)</f>
        <v/>
      </c>
      <c r="J648" s="155" t="str">
        <f>IF(B648="","",'FORM. DE INSPEÇÃO'!J655:K655)</f>
        <v/>
      </c>
      <c r="K648" s="155" t="str">
        <f>IF(B648="","",'FORM. DE INSPEÇÃO'!N655)</f>
        <v/>
      </c>
      <c r="L648" s="155" t="str">
        <f>IF(B648="","",'FORM. DE INSPEÇÃO'!P655)</f>
        <v/>
      </c>
      <c r="M648" s="156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55" t="str">
        <f>IF(B649="","",'FORM. DE INSPEÇÃO'!R656)</f>
        <v/>
      </c>
      <c r="I649" s="155" t="str">
        <f>IF(B649="","",'FORM. DE INSPEÇÃO'!A656)</f>
        <v/>
      </c>
      <c r="J649" s="155" t="str">
        <f>IF(B649="","",'FORM. DE INSPEÇÃO'!J656:K656)</f>
        <v/>
      </c>
      <c r="K649" s="155" t="str">
        <f>IF(B649="","",'FORM. DE INSPEÇÃO'!N656)</f>
        <v/>
      </c>
      <c r="L649" s="155" t="str">
        <f>IF(B649="","",'FORM. DE INSPEÇÃO'!P656)</f>
        <v/>
      </c>
      <c r="M649" s="156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55" t="str">
        <f>IF(B650="","",'FORM. DE INSPEÇÃO'!R657)</f>
        <v/>
      </c>
      <c r="I650" s="155" t="str">
        <f>IF(B650="","",'FORM. DE INSPEÇÃO'!A657)</f>
        <v/>
      </c>
      <c r="J650" s="155" t="str">
        <f>IF(B650="","",'FORM. DE INSPEÇÃO'!J657:K657)</f>
        <v/>
      </c>
      <c r="K650" s="155" t="str">
        <f>IF(B650="","",'FORM. DE INSPEÇÃO'!N657)</f>
        <v/>
      </c>
      <c r="L650" s="155" t="str">
        <f>IF(B650="","",'FORM. DE INSPEÇÃO'!P657)</f>
        <v/>
      </c>
      <c r="M650" s="156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55" t="str">
        <f>IF(B651="","",'FORM. DE INSPEÇÃO'!R658)</f>
        <v/>
      </c>
      <c r="I651" s="155" t="str">
        <f>IF(B651="","",'FORM. DE INSPEÇÃO'!A658)</f>
        <v/>
      </c>
      <c r="J651" s="155" t="str">
        <f>IF(B651="","",'FORM. DE INSPEÇÃO'!J658:K658)</f>
        <v/>
      </c>
      <c r="K651" s="155" t="str">
        <f>IF(B651="","",'FORM. DE INSPEÇÃO'!N658)</f>
        <v/>
      </c>
      <c r="L651" s="155" t="str">
        <f>IF(B651="","",'FORM. DE INSPEÇÃO'!P658)</f>
        <v/>
      </c>
      <c r="M651" s="156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55" t="str">
        <f>IF(B652="","",'FORM. DE INSPEÇÃO'!R659)</f>
        <v/>
      </c>
      <c r="I652" s="155" t="str">
        <f>IF(B652="","",'FORM. DE INSPEÇÃO'!A659)</f>
        <v/>
      </c>
      <c r="J652" s="155" t="str">
        <f>IF(B652="","",'FORM. DE INSPEÇÃO'!J659:K659)</f>
        <v/>
      </c>
      <c r="K652" s="155" t="str">
        <f>IF(B652="","",'FORM. DE INSPEÇÃO'!N659)</f>
        <v/>
      </c>
      <c r="L652" s="155" t="str">
        <f>IF(B652="","",'FORM. DE INSPEÇÃO'!P659)</f>
        <v/>
      </c>
      <c r="M652" s="156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55" t="str">
        <f>IF(B653="","",'FORM. DE INSPEÇÃO'!R660)</f>
        <v/>
      </c>
      <c r="I653" s="155" t="str">
        <f>IF(B653="","",'FORM. DE INSPEÇÃO'!A660)</f>
        <v/>
      </c>
      <c r="J653" s="155" t="str">
        <f>IF(B653="","",'FORM. DE INSPEÇÃO'!J660:K660)</f>
        <v/>
      </c>
      <c r="K653" s="155" t="str">
        <f>IF(B653="","",'FORM. DE INSPEÇÃO'!N660)</f>
        <v/>
      </c>
      <c r="L653" s="155" t="str">
        <f>IF(B653="","",'FORM. DE INSPEÇÃO'!P660)</f>
        <v/>
      </c>
      <c r="M653" s="156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55" t="str">
        <f>IF(B654="","",'FORM. DE INSPEÇÃO'!R661)</f>
        <v/>
      </c>
      <c r="I654" s="155" t="str">
        <f>IF(B654="","",'FORM. DE INSPEÇÃO'!A661)</f>
        <v/>
      </c>
      <c r="J654" s="155" t="str">
        <f>IF(B654="","",'FORM. DE INSPEÇÃO'!J661:K661)</f>
        <v/>
      </c>
      <c r="K654" s="155" t="str">
        <f>IF(B654="","",'FORM. DE INSPEÇÃO'!N661)</f>
        <v/>
      </c>
      <c r="L654" s="155" t="str">
        <f>IF(B654="","",'FORM. DE INSPEÇÃO'!P661)</f>
        <v/>
      </c>
      <c r="M654" s="156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55" t="str">
        <f>IF(B655="","",'FORM. DE INSPEÇÃO'!R662)</f>
        <v/>
      </c>
      <c r="I655" s="155" t="str">
        <f>IF(B655="","",'FORM. DE INSPEÇÃO'!A662)</f>
        <v/>
      </c>
      <c r="J655" s="155" t="str">
        <f>IF(B655="","",'FORM. DE INSPEÇÃO'!J662:K662)</f>
        <v/>
      </c>
      <c r="K655" s="155" t="str">
        <f>IF(B655="","",'FORM. DE INSPEÇÃO'!N662)</f>
        <v/>
      </c>
      <c r="L655" s="155" t="str">
        <f>IF(B655="","",'FORM. DE INSPEÇÃO'!P662)</f>
        <v/>
      </c>
      <c r="M655" s="156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55" t="str">
        <f>IF(B656="","",'FORM. DE INSPEÇÃO'!R663)</f>
        <v/>
      </c>
      <c r="I656" s="155" t="str">
        <f>IF(B656="","",'FORM. DE INSPEÇÃO'!A663)</f>
        <v/>
      </c>
      <c r="J656" s="155" t="str">
        <f>IF(B656="","",'FORM. DE INSPEÇÃO'!J663:K663)</f>
        <v/>
      </c>
      <c r="K656" s="155" t="str">
        <f>IF(B656="","",'FORM. DE INSPEÇÃO'!N663)</f>
        <v/>
      </c>
      <c r="L656" s="155" t="str">
        <f>IF(B656="","",'FORM. DE INSPEÇÃO'!P663)</f>
        <v/>
      </c>
      <c r="M656" s="156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55" t="str">
        <f>IF(B657="","",'FORM. DE INSPEÇÃO'!R664)</f>
        <v/>
      </c>
      <c r="I657" s="155" t="str">
        <f>IF(B657="","",'FORM. DE INSPEÇÃO'!A664)</f>
        <v/>
      </c>
      <c r="J657" s="155" t="str">
        <f>IF(B657="","",'FORM. DE INSPEÇÃO'!J664:K664)</f>
        <v/>
      </c>
      <c r="K657" s="155" t="str">
        <f>IF(B657="","",'FORM. DE INSPEÇÃO'!N664)</f>
        <v/>
      </c>
      <c r="L657" s="155" t="str">
        <f>IF(B657="","",'FORM. DE INSPEÇÃO'!P664)</f>
        <v/>
      </c>
      <c r="M657" s="156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55" t="str">
        <f>IF(B658="","",'FORM. DE INSPEÇÃO'!R665)</f>
        <v/>
      </c>
      <c r="I658" s="155" t="str">
        <f>IF(B658="","",'FORM. DE INSPEÇÃO'!A665)</f>
        <v/>
      </c>
      <c r="J658" s="155" t="str">
        <f>IF(B658="","",'FORM. DE INSPEÇÃO'!J665:K665)</f>
        <v/>
      </c>
      <c r="K658" s="155" t="str">
        <f>IF(B658="","",'FORM. DE INSPEÇÃO'!N665)</f>
        <v/>
      </c>
      <c r="L658" s="155" t="str">
        <f>IF(B658="","",'FORM. DE INSPEÇÃO'!P665)</f>
        <v/>
      </c>
      <c r="M658" s="156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55" t="str">
        <f>IF(B659="","",'FORM. DE INSPEÇÃO'!R666)</f>
        <v/>
      </c>
      <c r="I659" s="155" t="str">
        <f>IF(B659="","",'FORM. DE INSPEÇÃO'!A666)</f>
        <v/>
      </c>
      <c r="J659" s="155" t="str">
        <f>IF(B659="","",'FORM. DE INSPEÇÃO'!J666:K666)</f>
        <v/>
      </c>
      <c r="K659" s="155" t="str">
        <f>IF(B659="","",'FORM. DE INSPEÇÃO'!N666)</f>
        <v/>
      </c>
      <c r="L659" s="155" t="str">
        <f>IF(B659="","",'FORM. DE INSPEÇÃO'!P666)</f>
        <v/>
      </c>
      <c r="M659" s="156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55" t="str">
        <f>IF(B660="","",'FORM. DE INSPEÇÃO'!R667)</f>
        <v/>
      </c>
      <c r="I660" s="155" t="str">
        <f>IF(B660="","",'FORM. DE INSPEÇÃO'!A667)</f>
        <v/>
      </c>
      <c r="J660" s="155" t="str">
        <f>IF(B660="","",'FORM. DE INSPEÇÃO'!J667:K667)</f>
        <v/>
      </c>
      <c r="K660" s="155" t="str">
        <f>IF(B660="","",'FORM. DE INSPEÇÃO'!N667)</f>
        <v/>
      </c>
      <c r="L660" s="155" t="str">
        <f>IF(B660="","",'FORM. DE INSPEÇÃO'!P667)</f>
        <v/>
      </c>
      <c r="M660" s="156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55" t="str">
        <f>IF(B661="","",'FORM. DE INSPEÇÃO'!R668)</f>
        <v/>
      </c>
      <c r="I661" s="155" t="str">
        <f>IF(B661="","",'FORM. DE INSPEÇÃO'!A668)</f>
        <v/>
      </c>
      <c r="J661" s="155" t="str">
        <f>IF(B661="","",'FORM. DE INSPEÇÃO'!J668:K668)</f>
        <v/>
      </c>
      <c r="K661" s="155" t="str">
        <f>IF(B661="","",'FORM. DE INSPEÇÃO'!N668)</f>
        <v/>
      </c>
      <c r="L661" s="155" t="str">
        <f>IF(B661="","",'FORM. DE INSPEÇÃO'!P668)</f>
        <v/>
      </c>
      <c r="M661" s="156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55" t="str">
        <f>IF(B662="","",'FORM. DE INSPEÇÃO'!R669)</f>
        <v/>
      </c>
      <c r="I662" s="155" t="str">
        <f>IF(B662="","",'FORM. DE INSPEÇÃO'!A669)</f>
        <v/>
      </c>
      <c r="J662" s="155" t="str">
        <f>IF(B662="","",'FORM. DE INSPEÇÃO'!J669:K669)</f>
        <v/>
      </c>
      <c r="K662" s="155" t="str">
        <f>IF(B662="","",'FORM. DE INSPEÇÃO'!N669)</f>
        <v/>
      </c>
      <c r="L662" s="155" t="str">
        <f>IF(B662="","",'FORM. DE INSPEÇÃO'!P669)</f>
        <v/>
      </c>
      <c r="M662" s="156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55" t="str">
        <f>IF(B663="","",'FORM. DE INSPEÇÃO'!R670)</f>
        <v/>
      </c>
      <c r="I663" s="155" t="str">
        <f>IF(B663="","",'FORM. DE INSPEÇÃO'!A670)</f>
        <v/>
      </c>
      <c r="J663" s="155" t="str">
        <f>IF(B663="","",'FORM. DE INSPEÇÃO'!J670:K670)</f>
        <v/>
      </c>
      <c r="K663" s="155" t="str">
        <f>IF(B663="","",'FORM. DE INSPEÇÃO'!N670)</f>
        <v/>
      </c>
      <c r="L663" s="155" t="str">
        <f>IF(B663="","",'FORM. DE INSPEÇÃO'!P670)</f>
        <v/>
      </c>
      <c r="M663" s="156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55" t="str">
        <f>IF(B664="","",'FORM. DE INSPEÇÃO'!R671)</f>
        <v/>
      </c>
      <c r="I664" s="155" t="str">
        <f>IF(B664="","",'FORM. DE INSPEÇÃO'!A671)</f>
        <v/>
      </c>
      <c r="J664" s="155" t="str">
        <f>IF(B664="","",'FORM. DE INSPEÇÃO'!J671:K671)</f>
        <v/>
      </c>
      <c r="K664" s="155" t="str">
        <f>IF(B664="","",'FORM. DE INSPEÇÃO'!N671)</f>
        <v/>
      </c>
      <c r="L664" s="155" t="str">
        <f>IF(B664="","",'FORM. DE INSPEÇÃO'!P671)</f>
        <v/>
      </c>
      <c r="M664" s="156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55" t="str">
        <f>IF(B665="","",'FORM. DE INSPEÇÃO'!R672)</f>
        <v/>
      </c>
      <c r="I665" s="155" t="str">
        <f>IF(B665="","",'FORM. DE INSPEÇÃO'!A672)</f>
        <v/>
      </c>
      <c r="J665" s="155" t="str">
        <f>IF(B665="","",'FORM. DE INSPEÇÃO'!J672:K672)</f>
        <v/>
      </c>
      <c r="K665" s="155" t="str">
        <f>IF(B665="","",'FORM. DE INSPEÇÃO'!N672)</f>
        <v/>
      </c>
      <c r="L665" s="155" t="str">
        <f>IF(B665="","",'FORM. DE INSPEÇÃO'!P672)</f>
        <v/>
      </c>
      <c r="M665" s="156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55" t="str">
        <f>IF(B666="","",'FORM. DE INSPEÇÃO'!R673)</f>
        <v/>
      </c>
      <c r="I666" s="155" t="str">
        <f>IF(B666="","",'FORM. DE INSPEÇÃO'!A673)</f>
        <v/>
      </c>
      <c r="J666" s="155" t="str">
        <f>IF(B666="","",'FORM. DE INSPEÇÃO'!J673:K673)</f>
        <v/>
      </c>
      <c r="K666" s="155" t="str">
        <f>IF(B666="","",'FORM. DE INSPEÇÃO'!N673)</f>
        <v/>
      </c>
      <c r="L666" s="155" t="str">
        <f>IF(B666="","",'FORM. DE INSPEÇÃO'!P673)</f>
        <v/>
      </c>
      <c r="M666" s="156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55" t="str">
        <f>IF(B667="","",'FORM. DE INSPEÇÃO'!R674)</f>
        <v/>
      </c>
      <c r="I667" s="155" t="str">
        <f>IF(B667="","",'FORM. DE INSPEÇÃO'!A674)</f>
        <v/>
      </c>
      <c r="J667" s="155" t="str">
        <f>IF(B667="","",'FORM. DE INSPEÇÃO'!J674:K674)</f>
        <v/>
      </c>
      <c r="K667" s="155" t="str">
        <f>IF(B667="","",'FORM. DE INSPEÇÃO'!N674)</f>
        <v/>
      </c>
      <c r="L667" s="155" t="str">
        <f>IF(B667="","",'FORM. DE INSPEÇÃO'!P674)</f>
        <v/>
      </c>
      <c r="M667" s="156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55" t="str">
        <f>IF(B668="","",'FORM. DE INSPEÇÃO'!R675)</f>
        <v/>
      </c>
      <c r="I668" s="155" t="str">
        <f>IF(B668="","",'FORM. DE INSPEÇÃO'!A675)</f>
        <v/>
      </c>
      <c r="J668" s="155" t="str">
        <f>IF(B668="","",'FORM. DE INSPEÇÃO'!J675:K675)</f>
        <v/>
      </c>
      <c r="K668" s="155" t="str">
        <f>IF(B668="","",'FORM. DE INSPEÇÃO'!N675)</f>
        <v/>
      </c>
      <c r="L668" s="155" t="str">
        <f>IF(B668="","",'FORM. DE INSPEÇÃO'!P675)</f>
        <v/>
      </c>
      <c r="M668" s="156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55" t="str">
        <f>IF(B669="","",'FORM. DE INSPEÇÃO'!R676)</f>
        <v/>
      </c>
      <c r="I669" s="155" t="str">
        <f>IF(B669="","",'FORM. DE INSPEÇÃO'!A676)</f>
        <v/>
      </c>
      <c r="J669" s="155" t="str">
        <f>IF(B669="","",'FORM. DE INSPEÇÃO'!J676:K676)</f>
        <v/>
      </c>
      <c r="K669" s="155" t="str">
        <f>IF(B669="","",'FORM. DE INSPEÇÃO'!N676)</f>
        <v/>
      </c>
      <c r="L669" s="155" t="str">
        <f>IF(B669="","",'FORM. DE INSPEÇÃO'!P676)</f>
        <v/>
      </c>
      <c r="M669" s="156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55" t="str">
        <f>IF(B670="","",'FORM. DE INSPEÇÃO'!R677)</f>
        <v/>
      </c>
      <c r="I670" s="155" t="str">
        <f>IF(B670="","",'FORM. DE INSPEÇÃO'!A677)</f>
        <v/>
      </c>
      <c r="J670" s="155" t="str">
        <f>IF(B670="","",'FORM. DE INSPEÇÃO'!J677:K677)</f>
        <v/>
      </c>
      <c r="K670" s="155" t="str">
        <f>IF(B670="","",'FORM. DE INSPEÇÃO'!N677)</f>
        <v/>
      </c>
      <c r="L670" s="155" t="str">
        <f>IF(B670="","",'FORM. DE INSPEÇÃO'!P677)</f>
        <v/>
      </c>
      <c r="M670" s="156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55" t="str">
        <f>IF(B671="","",'FORM. DE INSPEÇÃO'!R678)</f>
        <v/>
      </c>
      <c r="I671" s="155" t="str">
        <f>IF(B671="","",'FORM. DE INSPEÇÃO'!A678)</f>
        <v/>
      </c>
      <c r="J671" s="155" t="str">
        <f>IF(B671="","",'FORM. DE INSPEÇÃO'!J678:K678)</f>
        <v/>
      </c>
      <c r="K671" s="155" t="str">
        <f>IF(B671="","",'FORM. DE INSPEÇÃO'!N678)</f>
        <v/>
      </c>
      <c r="L671" s="155" t="str">
        <f>IF(B671="","",'FORM. DE INSPEÇÃO'!P678)</f>
        <v/>
      </c>
      <c r="M671" s="156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55" t="str">
        <f>IF(B672="","",'FORM. DE INSPEÇÃO'!R679)</f>
        <v/>
      </c>
      <c r="I672" s="155" t="str">
        <f>IF(B672="","",'FORM. DE INSPEÇÃO'!A679)</f>
        <v/>
      </c>
      <c r="J672" s="155" t="str">
        <f>IF(B672="","",'FORM. DE INSPEÇÃO'!J679:K679)</f>
        <v/>
      </c>
      <c r="K672" s="155" t="str">
        <f>IF(B672="","",'FORM. DE INSPEÇÃO'!N679)</f>
        <v/>
      </c>
      <c r="L672" s="155" t="str">
        <f>IF(B672="","",'FORM. DE INSPEÇÃO'!P679)</f>
        <v/>
      </c>
      <c r="M672" s="156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55" t="str">
        <f>IF(B673="","",'FORM. DE INSPEÇÃO'!R680)</f>
        <v/>
      </c>
      <c r="I673" s="155" t="str">
        <f>IF(B673="","",'FORM. DE INSPEÇÃO'!A680)</f>
        <v/>
      </c>
      <c r="J673" s="155" t="str">
        <f>IF(B673="","",'FORM. DE INSPEÇÃO'!J680:K680)</f>
        <v/>
      </c>
      <c r="K673" s="155" t="str">
        <f>IF(B673="","",'FORM. DE INSPEÇÃO'!N680)</f>
        <v/>
      </c>
      <c r="L673" s="155" t="str">
        <f>IF(B673="","",'FORM. DE INSPEÇÃO'!P680)</f>
        <v/>
      </c>
      <c r="M673" s="156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55" t="str">
        <f>IF(B674="","",'FORM. DE INSPEÇÃO'!R681)</f>
        <v/>
      </c>
      <c r="I674" s="155" t="str">
        <f>IF(B674="","",'FORM. DE INSPEÇÃO'!A681)</f>
        <v/>
      </c>
      <c r="J674" s="155" t="str">
        <f>IF(B674="","",'FORM. DE INSPEÇÃO'!J681:K681)</f>
        <v/>
      </c>
      <c r="K674" s="155" t="str">
        <f>IF(B674="","",'FORM. DE INSPEÇÃO'!N681)</f>
        <v/>
      </c>
      <c r="L674" s="155" t="str">
        <f>IF(B674="","",'FORM. DE INSPEÇÃO'!P681)</f>
        <v/>
      </c>
      <c r="M674" s="156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55" t="str">
        <f>IF(B675="","",'FORM. DE INSPEÇÃO'!R682)</f>
        <v/>
      </c>
      <c r="I675" s="155" t="str">
        <f>IF(B675="","",'FORM. DE INSPEÇÃO'!A682)</f>
        <v/>
      </c>
      <c r="J675" s="155" t="str">
        <f>IF(B675="","",'FORM. DE INSPEÇÃO'!J682:K682)</f>
        <v/>
      </c>
      <c r="K675" s="155" t="str">
        <f>IF(B675="","",'FORM. DE INSPEÇÃO'!N682)</f>
        <v/>
      </c>
      <c r="L675" s="155" t="str">
        <f>IF(B675="","",'FORM. DE INSPEÇÃO'!P682)</f>
        <v/>
      </c>
      <c r="M675" s="156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55" t="str">
        <f>IF(B676="","",'FORM. DE INSPEÇÃO'!R683)</f>
        <v/>
      </c>
      <c r="I676" s="155" t="str">
        <f>IF(B676="","",'FORM. DE INSPEÇÃO'!A683)</f>
        <v/>
      </c>
      <c r="J676" s="155" t="str">
        <f>IF(B676="","",'FORM. DE INSPEÇÃO'!J683:K683)</f>
        <v/>
      </c>
      <c r="K676" s="155" t="str">
        <f>IF(B676="","",'FORM. DE INSPEÇÃO'!N683)</f>
        <v/>
      </c>
      <c r="L676" s="155" t="str">
        <f>IF(B676="","",'FORM. DE INSPEÇÃO'!P683)</f>
        <v/>
      </c>
      <c r="M676" s="156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55" t="str">
        <f>IF(B677="","",'FORM. DE INSPEÇÃO'!R684)</f>
        <v/>
      </c>
      <c r="I677" s="155" t="str">
        <f>IF(B677="","",'FORM. DE INSPEÇÃO'!A684)</f>
        <v/>
      </c>
      <c r="J677" s="155" t="str">
        <f>IF(B677="","",'FORM. DE INSPEÇÃO'!J684:K684)</f>
        <v/>
      </c>
      <c r="K677" s="155" t="str">
        <f>IF(B677="","",'FORM. DE INSPEÇÃO'!N684)</f>
        <v/>
      </c>
      <c r="L677" s="155" t="str">
        <f>IF(B677="","",'FORM. DE INSPEÇÃO'!P684)</f>
        <v/>
      </c>
      <c r="M677" s="156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55" t="str">
        <f>IF(B678="","",'FORM. DE INSPEÇÃO'!R685)</f>
        <v/>
      </c>
      <c r="I678" s="155" t="str">
        <f>IF(B678="","",'FORM. DE INSPEÇÃO'!A685)</f>
        <v/>
      </c>
      <c r="J678" s="155" t="str">
        <f>IF(B678="","",'FORM. DE INSPEÇÃO'!J685:K685)</f>
        <v/>
      </c>
      <c r="K678" s="155" t="str">
        <f>IF(B678="","",'FORM. DE INSPEÇÃO'!N685)</f>
        <v/>
      </c>
      <c r="L678" s="155" t="str">
        <f>IF(B678="","",'FORM. DE INSPEÇÃO'!P685)</f>
        <v/>
      </c>
      <c r="M678" s="156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55" t="str">
        <f>IF(B679="","",'FORM. DE INSPEÇÃO'!R686)</f>
        <v/>
      </c>
      <c r="I679" s="155" t="str">
        <f>IF(B679="","",'FORM. DE INSPEÇÃO'!A686)</f>
        <v/>
      </c>
      <c r="J679" s="155" t="str">
        <f>IF(B679="","",'FORM. DE INSPEÇÃO'!J686:K686)</f>
        <v/>
      </c>
      <c r="K679" s="155" t="str">
        <f>IF(B679="","",'FORM. DE INSPEÇÃO'!N686)</f>
        <v/>
      </c>
      <c r="L679" s="155" t="str">
        <f>IF(B679="","",'FORM. DE INSPEÇÃO'!P686)</f>
        <v/>
      </c>
      <c r="M679" s="156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55" t="str">
        <f>IF(B680="","",'FORM. DE INSPEÇÃO'!R687)</f>
        <v/>
      </c>
      <c r="I680" s="155" t="str">
        <f>IF(B680="","",'FORM. DE INSPEÇÃO'!A687)</f>
        <v/>
      </c>
      <c r="J680" s="155" t="str">
        <f>IF(B680="","",'FORM. DE INSPEÇÃO'!J687:K687)</f>
        <v/>
      </c>
      <c r="K680" s="155" t="str">
        <f>IF(B680="","",'FORM. DE INSPEÇÃO'!N687)</f>
        <v/>
      </c>
      <c r="L680" s="155" t="str">
        <f>IF(B680="","",'FORM. DE INSPEÇÃO'!P687)</f>
        <v/>
      </c>
      <c r="M680" s="156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55" t="str">
        <f>IF(B681="","",'FORM. DE INSPEÇÃO'!R688)</f>
        <v/>
      </c>
      <c r="I681" s="155" t="str">
        <f>IF(B681="","",'FORM. DE INSPEÇÃO'!A688)</f>
        <v/>
      </c>
      <c r="J681" s="155" t="str">
        <f>IF(B681="","",'FORM. DE INSPEÇÃO'!J688:K688)</f>
        <v/>
      </c>
      <c r="K681" s="155" t="str">
        <f>IF(B681="","",'FORM. DE INSPEÇÃO'!N688)</f>
        <v/>
      </c>
      <c r="L681" s="155" t="str">
        <f>IF(B681="","",'FORM. DE INSPEÇÃO'!P688)</f>
        <v/>
      </c>
      <c r="M681" s="156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55" t="str">
        <f>IF(B682="","",'FORM. DE INSPEÇÃO'!R689)</f>
        <v/>
      </c>
      <c r="I682" s="155" t="str">
        <f>IF(B682="","",'FORM. DE INSPEÇÃO'!A689)</f>
        <v/>
      </c>
      <c r="J682" s="155" t="str">
        <f>IF(B682="","",'FORM. DE INSPEÇÃO'!J689:K689)</f>
        <v/>
      </c>
      <c r="K682" s="155" t="str">
        <f>IF(B682="","",'FORM. DE INSPEÇÃO'!N689)</f>
        <v/>
      </c>
      <c r="L682" s="155" t="str">
        <f>IF(B682="","",'FORM. DE INSPEÇÃO'!P689)</f>
        <v/>
      </c>
      <c r="M682" s="156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55" t="str">
        <f>IF(B683="","",'FORM. DE INSPEÇÃO'!R690)</f>
        <v/>
      </c>
      <c r="I683" s="155" t="str">
        <f>IF(B683="","",'FORM. DE INSPEÇÃO'!A690)</f>
        <v/>
      </c>
      <c r="J683" s="155" t="str">
        <f>IF(B683="","",'FORM. DE INSPEÇÃO'!J690:K690)</f>
        <v/>
      </c>
      <c r="K683" s="155" t="str">
        <f>IF(B683="","",'FORM. DE INSPEÇÃO'!N690)</f>
        <v/>
      </c>
      <c r="L683" s="155" t="str">
        <f>IF(B683="","",'FORM. DE INSPEÇÃO'!P690)</f>
        <v/>
      </c>
      <c r="M683" s="156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55" t="str">
        <f>IF(B684="","",'FORM. DE INSPEÇÃO'!R691)</f>
        <v/>
      </c>
      <c r="I684" s="155" t="str">
        <f>IF(B684="","",'FORM. DE INSPEÇÃO'!A691)</f>
        <v/>
      </c>
      <c r="J684" s="155" t="str">
        <f>IF(B684="","",'FORM. DE INSPEÇÃO'!J691:K691)</f>
        <v/>
      </c>
      <c r="K684" s="155" t="str">
        <f>IF(B684="","",'FORM. DE INSPEÇÃO'!N691)</f>
        <v/>
      </c>
      <c r="L684" s="155" t="str">
        <f>IF(B684="","",'FORM. DE INSPEÇÃO'!P691)</f>
        <v/>
      </c>
      <c r="M684" s="156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55" t="str">
        <f>IF(B685="","",'FORM. DE INSPEÇÃO'!R692)</f>
        <v/>
      </c>
      <c r="I685" s="155" t="str">
        <f>IF(B685="","",'FORM. DE INSPEÇÃO'!A692)</f>
        <v/>
      </c>
      <c r="J685" s="155" t="str">
        <f>IF(B685="","",'FORM. DE INSPEÇÃO'!J692:K692)</f>
        <v/>
      </c>
      <c r="K685" s="155" t="str">
        <f>IF(B685="","",'FORM. DE INSPEÇÃO'!N692)</f>
        <v/>
      </c>
      <c r="L685" s="155" t="str">
        <f>IF(B685="","",'FORM. DE INSPEÇÃO'!P692)</f>
        <v/>
      </c>
      <c r="M685" s="156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55" t="str">
        <f>IF(B686="","",'FORM. DE INSPEÇÃO'!R693)</f>
        <v/>
      </c>
      <c r="I686" s="155" t="str">
        <f>IF(B686="","",'FORM. DE INSPEÇÃO'!A693)</f>
        <v/>
      </c>
      <c r="J686" s="155" t="str">
        <f>IF(B686="","",'FORM. DE INSPEÇÃO'!J693:K693)</f>
        <v/>
      </c>
      <c r="K686" s="155" t="str">
        <f>IF(B686="","",'FORM. DE INSPEÇÃO'!N693)</f>
        <v/>
      </c>
      <c r="L686" s="155" t="str">
        <f>IF(B686="","",'FORM. DE INSPEÇÃO'!P693)</f>
        <v/>
      </c>
      <c r="M686" s="156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55" t="str">
        <f>IF(B687="","",'FORM. DE INSPEÇÃO'!R694)</f>
        <v/>
      </c>
      <c r="I687" s="155" t="str">
        <f>IF(B687="","",'FORM. DE INSPEÇÃO'!A694)</f>
        <v/>
      </c>
      <c r="J687" s="155" t="str">
        <f>IF(B687="","",'FORM. DE INSPEÇÃO'!J694:K694)</f>
        <v/>
      </c>
      <c r="K687" s="155" t="str">
        <f>IF(B687="","",'FORM. DE INSPEÇÃO'!N694)</f>
        <v/>
      </c>
      <c r="L687" s="155" t="str">
        <f>IF(B687="","",'FORM. DE INSPEÇÃO'!P694)</f>
        <v/>
      </c>
      <c r="M687" s="156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55" t="str">
        <f>IF(B688="","",'FORM. DE INSPEÇÃO'!R695)</f>
        <v/>
      </c>
      <c r="I688" s="155" t="str">
        <f>IF(B688="","",'FORM. DE INSPEÇÃO'!A695)</f>
        <v/>
      </c>
      <c r="J688" s="155" t="str">
        <f>IF(B688="","",'FORM. DE INSPEÇÃO'!J695:K695)</f>
        <v/>
      </c>
      <c r="K688" s="155" t="str">
        <f>IF(B688="","",'FORM. DE INSPEÇÃO'!N695)</f>
        <v/>
      </c>
      <c r="L688" s="155" t="str">
        <f>IF(B688="","",'FORM. DE INSPEÇÃO'!P695)</f>
        <v/>
      </c>
      <c r="M688" s="156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55" t="str">
        <f>IF(B689="","",'FORM. DE INSPEÇÃO'!R696)</f>
        <v/>
      </c>
      <c r="I689" s="155" t="str">
        <f>IF(B689="","",'FORM. DE INSPEÇÃO'!A696)</f>
        <v/>
      </c>
      <c r="J689" s="155" t="str">
        <f>IF(B689="","",'FORM. DE INSPEÇÃO'!J696:K696)</f>
        <v/>
      </c>
      <c r="K689" s="155" t="str">
        <f>IF(B689="","",'FORM. DE INSPEÇÃO'!N696)</f>
        <v/>
      </c>
      <c r="L689" s="155" t="str">
        <f>IF(B689="","",'FORM. DE INSPEÇÃO'!P696)</f>
        <v/>
      </c>
      <c r="M689" s="156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55" t="str">
        <f>IF(B690="","",'FORM. DE INSPEÇÃO'!R697)</f>
        <v/>
      </c>
      <c r="I690" s="155" t="str">
        <f>IF(B690="","",'FORM. DE INSPEÇÃO'!A697)</f>
        <v/>
      </c>
      <c r="J690" s="155" t="str">
        <f>IF(B690="","",'FORM. DE INSPEÇÃO'!J697:K697)</f>
        <v/>
      </c>
      <c r="K690" s="155" t="str">
        <f>IF(B690="","",'FORM. DE INSPEÇÃO'!N697)</f>
        <v/>
      </c>
      <c r="L690" s="155" t="str">
        <f>IF(B690="","",'FORM. DE INSPEÇÃO'!P697)</f>
        <v/>
      </c>
      <c r="M690" s="156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55" t="str">
        <f>IF(B691="","",'FORM. DE INSPEÇÃO'!R698)</f>
        <v/>
      </c>
      <c r="I691" s="155" t="str">
        <f>IF(B691="","",'FORM. DE INSPEÇÃO'!A698)</f>
        <v/>
      </c>
      <c r="J691" s="155" t="str">
        <f>IF(B691="","",'FORM. DE INSPEÇÃO'!J698:K698)</f>
        <v/>
      </c>
      <c r="K691" s="155" t="str">
        <f>IF(B691="","",'FORM. DE INSPEÇÃO'!N698)</f>
        <v/>
      </c>
      <c r="L691" s="155" t="str">
        <f>IF(B691="","",'FORM. DE INSPEÇÃO'!P698)</f>
        <v/>
      </c>
      <c r="M691" s="156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55" t="str">
        <f>IF(B692="","",'FORM. DE INSPEÇÃO'!R699)</f>
        <v/>
      </c>
      <c r="I692" s="155" t="str">
        <f>IF(B692="","",'FORM. DE INSPEÇÃO'!A699)</f>
        <v/>
      </c>
      <c r="J692" s="155" t="str">
        <f>IF(B692="","",'FORM. DE INSPEÇÃO'!J699:K699)</f>
        <v/>
      </c>
      <c r="K692" s="155" t="str">
        <f>IF(B692="","",'FORM. DE INSPEÇÃO'!N699)</f>
        <v/>
      </c>
      <c r="L692" s="155" t="str">
        <f>IF(B692="","",'FORM. DE INSPEÇÃO'!P699)</f>
        <v/>
      </c>
      <c r="M692" s="156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55" t="str">
        <f>IF(B693="","",'FORM. DE INSPEÇÃO'!R700)</f>
        <v/>
      </c>
      <c r="I693" s="155" t="str">
        <f>IF(B693="","",'FORM. DE INSPEÇÃO'!A700)</f>
        <v/>
      </c>
      <c r="J693" s="155" t="str">
        <f>IF(B693="","",'FORM. DE INSPEÇÃO'!J700:K700)</f>
        <v/>
      </c>
      <c r="K693" s="155" t="str">
        <f>IF(B693="","",'FORM. DE INSPEÇÃO'!N700)</f>
        <v/>
      </c>
      <c r="L693" s="155" t="str">
        <f>IF(B693="","",'FORM. DE INSPEÇÃO'!P700)</f>
        <v/>
      </c>
      <c r="M693" s="156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55" t="str">
        <f>IF(B694="","",'FORM. DE INSPEÇÃO'!R701)</f>
        <v/>
      </c>
      <c r="I694" s="155" t="str">
        <f>IF(B694="","",'FORM. DE INSPEÇÃO'!A701)</f>
        <v/>
      </c>
      <c r="J694" s="155" t="str">
        <f>IF(B694="","",'FORM. DE INSPEÇÃO'!J701:K701)</f>
        <v/>
      </c>
      <c r="K694" s="155" t="str">
        <f>IF(B694="","",'FORM. DE INSPEÇÃO'!N701)</f>
        <v/>
      </c>
      <c r="L694" s="155" t="str">
        <f>IF(B694="","",'FORM. DE INSPEÇÃO'!P701)</f>
        <v/>
      </c>
      <c r="M694" s="156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55" t="str">
        <f>IF(B695="","",'FORM. DE INSPEÇÃO'!R702)</f>
        <v/>
      </c>
      <c r="I695" s="155" t="str">
        <f>IF(B695="","",'FORM. DE INSPEÇÃO'!A702)</f>
        <v/>
      </c>
      <c r="J695" s="155" t="str">
        <f>IF(B695="","",'FORM. DE INSPEÇÃO'!J702:K702)</f>
        <v/>
      </c>
      <c r="K695" s="155" t="str">
        <f>IF(B695="","",'FORM. DE INSPEÇÃO'!N702)</f>
        <v/>
      </c>
      <c r="L695" s="155" t="str">
        <f>IF(B695="","",'FORM. DE INSPEÇÃO'!P702)</f>
        <v/>
      </c>
      <c r="M695" s="156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55" t="str">
        <f>IF(B696="","",'FORM. DE INSPEÇÃO'!R703)</f>
        <v/>
      </c>
      <c r="I696" s="155" t="str">
        <f>IF(B696="","",'FORM. DE INSPEÇÃO'!A703)</f>
        <v/>
      </c>
      <c r="J696" s="155" t="str">
        <f>IF(B696="","",'FORM. DE INSPEÇÃO'!J703:K703)</f>
        <v/>
      </c>
      <c r="K696" s="155" t="str">
        <f>IF(B696="","",'FORM. DE INSPEÇÃO'!N703)</f>
        <v/>
      </c>
      <c r="L696" s="155" t="str">
        <f>IF(B696="","",'FORM. DE INSPEÇÃO'!P703)</f>
        <v/>
      </c>
      <c r="M696" s="156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55" t="str">
        <f>IF(B697="","",'FORM. DE INSPEÇÃO'!R704)</f>
        <v/>
      </c>
      <c r="I697" s="155" t="str">
        <f>IF(B697="","",'FORM. DE INSPEÇÃO'!A704)</f>
        <v/>
      </c>
      <c r="J697" s="155" t="str">
        <f>IF(B697="","",'FORM. DE INSPEÇÃO'!J704:K704)</f>
        <v/>
      </c>
      <c r="K697" s="155" t="str">
        <f>IF(B697="","",'FORM. DE INSPEÇÃO'!N704)</f>
        <v/>
      </c>
      <c r="L697" s="155" t="str">
        <f>IF(B697="","",'FORM. DE INSPEÇÃO'!P704)</f>
        <v/>
      </c>
      <c r="M697" s="156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55" t="str">
        <f>IF(B698="","",'FORM. DE INSPEÇÃO'!R705)</f>
        <v/>
      </c>
      <c r="I698" s="155" t="str">
        <f>IF(B698="","",'FORM. DE INSPEÇÃO'!A705)</f>
        <v/>
      </c>
      <c r="J698" s="155" t="str">
        <f>IF(B698="","",'FORM. DE INSPEÇÃO'!J705:K705)</f>
        <v/>
      </c>
      <c r="K698" s="155" t="str">
        <f>IF(B698="","",'FORM. DE INSPEÇÃO'!N705)</f>
        <v/>
      </c>
      <c r="L698" s="155" t="str">
        <f>IF(B698="","",'FORM. DE INSPEÇÃO'!P705)</f>
        <v/>
      </c>
      <c r="M698" s="156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55" t="str">
        <f>IF(B699="","",'FORM. DE INSPEÇÃO'!R706)</f>
        <v/>
      </c>
      <c r="I699" s="155" t="str">
        <f>IF(B699="","",'FORM. DE INSPEÇÃO'!A706)</f>
        <v/>
      </c>
      <c r="J699" s="155" t="str">
        <f>IF(B699="","",'FORM. DE INSPEÇÃO'!J706:K706)</f>
        <v/>
      </c>
      <c r="K699" s="155" t="str">
        <f>IF(B699="","",'FORM. DE INSPEÇÃO'!N706)</f>
        <v/>
      </c>
      <c r="L699" s="155" t="str">
        <f>IF(B699="","",'FORM. DE INSPEÇÃO'!P706)</f>
        <v/>
      </c>
      <c r="M699" s="156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55" t="str">
        <f>IF(B700="","",'FORM. DE INSPEÇÃO'!R707)</f>
        <v/>
      </c>
      <c r="I700" s="155" t="str">
        <f>IF(B700="","",'FORM. DE INSPEÇÃO'!A707)</f>
        <v/>
      </c>
      <c r="J700" s="155" t="str">
        <f>IF(B700="","",'FORM. DE INSPEÇÃO'!J707:K707)</f>
        <v/>
      </c>
      <c r="K700" s="155" t="str">
        <f>IF(B700="","",'FORM. DE INSPEÇÃO'!N707)</f>
        <v/>
      </c>
      <c r="L700" s="155" t="str">
        <f>IF(B700="","",'FORM. DE INSPEÇÃO'!P707)</f>
        <v/>
      </c>
      <c r="M700" s="156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55" t="str">
        <f>IF(B701="","",'FORM. DE INSPEÇÃO'!R708)</f>
        <v/>
      </c>
      <c r="I701" s="155" t="str">
        <f>IF(B701="","",'FORM. DE INSPEÇÃO'!A708)</f>
        <v/>
      </c>
      <c r="J701" s="155" t="str">
        <f>IF(B701="","",'FORM. DE INSPEÇÃO'!J708:K708)</f>
        <v/>
      </c>
      <c r="K701" s="155" t="str">
        <f>IF(B701="","",'FORM. DE INSPEÇÃO'!N708)</f>
        <v/>
      </c>
      <c r="L701" s="155" t="str">
        <f>IF(B701="","",'FORM. DE INSPEÇÃO'!P708)</f>
        <v/>
      </c>
      <c r="M701" s="156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55" t="str">
        <f>IF(B702="","",'FORM. DE INSPEÇÃO'!R709)</f>
        <v/>
      </c>
      <c r="I702" s="155" t="str">
        <f>IF(B702="","",'FORM. DE INSPEÇÃO'!A709)</f>
        <v/>
      </c>
      <c r="J702" s="155" t="str">
        <f>IF(B702="","",'FORM. DE INSPEÇÃO'!J709:K709)</f>
        <v/>
      </c>
      <c r="K702" s="155" t="str">
        <f>IF(B702="","",'FORM. DE INSPEÇÃO'!N709)</f>
        <v/>
      </c>
      <c r="L702" s="155" t="str">
        <f>IF(B702="","",'FORM. DE INSPEÇÃO'!P709)</f>
        <v/>
      </c>
      <c r="M702" s="156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si="30"/>
        <v/>
      </c>
      <c r="C703" s="21" t="str">
        <f t="shared" si="31"/>
        <v/>
      </c>
      <c r="D703" s="21" t="str">
        <f t="shared" si="32"/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55" t="str">
        <f>IF(B703="","",'FORM. DE INSPEÇÃO'!R710)</f>
        <v/>
      </c>
      <c r="I703" s="155" t="str">
        <f>IF(B703="","",'FORM. DE INSPEÇÃO'!A710)</f>
        <v/>
      </c>
      <c r="J703" s="155" t="str">
        <f>IF(B703="","",'FORM. DE INSPEÇÃO'!J710:K710)</f>
        <v/>
      </c>
      <c r="K703" s="155" t="str">
        <f>IF(B703="","",'FORM. DE INSPEÇÃO'!N710)</f>
        <v/>
      </c>
      <c r="L703" s="155" t="str">
        <f>IF(B703="","",'FORM. DE INSPEÇÃO'!P710)</f>
        <v/>
      </c>
      <c r="M703" s="156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0"/>
        <v/>
      </c>
      <c r="C704" s="21" t="str">
        <f t="shared" si="31"/>
        <v/>
      </c>
      <c r="D704" s="21" t="str">
        <f t="shared" si="32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55" t="str">
        <f>IF(B704="","",'FORM. DE INSPEÇÃO'!R711)</f>
        <v/>
      </c>
      <c r="I704" s="155" t="str">
        <f>IF(B704="","",'FORM. DE INSPEÇÃO'!A711)</f>
        <v/>
      </c>
      <c r="J704" s="155" t="str">
        <f>IF(B704="","",'FORM. DE INSPEÇÃO'!J711:K711)</f>
        <v/>
      </c>
      <c r="K704" s="155" t="str">
        <f>IF(B704="","",'FORM. DE INSPEÇÃO'!N711)</f>
        <v/>
      </c>
      <c r="L704" s="155" t="str">
        <f>IF(B704="","",'FORM. DE INSPEÇÃO'!P711)</f>
        <v/>
      </c>
      <c r="M704" s="156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0"/>
        <v/>
      </c>
      <c r="C705" s="21" t="str">
        <f t="shared" si="31"/>
        <v/>
      </c>
      <c r="D705" s="21" t="str">
        <f t="shared" si="32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55" t="str">
        <f>IF(B705="","",'FORM. DE INSPEÇÃO'!R712)</f>
        <v/>
      </c>
      <c r="I705" s="155" t="str">
        <f>IF(B705="","",'FORM. DE INSPEÇÃO'!A712)</f>
        <v/>
      </c>
      <c r="J705" s="155" t="str">
        <f>IF(B705="","",'FORM. DE INSPEÇÃO'!J712:K712)</f>
        <v/>
      </c>
      <c r="K705" s="155" t="str">
        <f>IF(B705="","",'FORM. DE INSPEÇÃO'!N712)</f>
        <v/>
      </c>
      <c r="L705" s="155" t="str">
        <f>IF(B705="","",'FORM. DE INSPEÇÃO'!P712)</f>
        <v/>
      </c>
      <c r="M705" s="156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ref="B706:B732" si="33">IF(E706="","","LT")</f>
        <v/>
      </c>
      <c r="C706" s="21" t="str">
        <f t="shared" ref="C706:C732" si="34">IF(E706="","",LEFT(E706,2))</f>
        <v/>
      </c>
      <c r="D706" s="21" t="str">
        <f t="shared" ref="D706:D732" si="35">B706&amp;C706</f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55" t="str">
        <f>IF(B706="","",'FORM. DE INSPEÇÃO'!R713)</f>
        <v/>
      </c>
      <c r="I706" s="155" t="str">
        <f>IF(B706="","",'FORM. DE INSPEÇÃO'!A713)</f>
        <v/>
      </c>
      <c r="J706" s="155" t="str">
        <f>IF(B706="","",'FORM. DE INSPEÇÃO'!J713:K713)</f>
        <v/>
      </c>
      <c r="K706" s="155" t="str">
        <f>IF(B706="","",'FORM. DE INSPEÇÃO'!N713)</f>
        <v/>
      </c>
      <c r="L706" s="155" t="str">
        <f>IF(B706="","",'FORM. DE INSPEÇÃO'!P713)</f>
        <v/>
      </c>
      <c r="M706" s="156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55" t="str">
        <f>IF(B707="","",'FORM. DE INSPEÇÃO'!R714)</f>
        <v/>
      </c>
      <c r="I707" s="155" t="str">
        <f>IF(B707="","",'FORM. DE INSPEÇÃO'!A714)</f>
        <v/>
      </c>
      <c r="J707" s="155" t="str">
        <f>IF(B707="","",'FORM. DE INSPEÇÃO'!J714:K714)</f>
        <v/>
      </c>
      <c r="K707" s="155" t="str">
        <f>IF(B707="","",'FORM. DE INSPEÇÃO'!N714)</f>
        <v/>
      </c>
      <c r="L707" s="155" t="str">
        <f>IF(B707="","",'FORM. DE INSPEÇÃO'!P714)</f>
        <v/>
      </c>
      <c r="M707" s="156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55" t="str">
        <f>IF(B708="","",'FORM. DE INSPEÇÃO'!R715)</f>
        <v/>
      </c>
      <c r="I708" s="155" t="str">
        <f>IF(B708="","",'FORM. DE INSPEÇÃO'!A715)</f>
        <v/>
      </c>
      <c r="J708" s="155" t="str">
        <f>IF(B708="","",'FORM. DE INSPEÇÃO'!J715:K715)</f>
        <v/>
      </c>
      <c r="K708" s="155" t="str">
        <f>IF(B708="","",'FORM. DE INSPEÇÃO'!N715)</f>
        <v/>
      </c>
      <c r="L708" s="155" t="str">
        <f>IF(B708="","",'FORM. DE INSPEÇÃO'!P715)</f>
        <v/>
      </c>
      <c r="M708" s="156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55" t="str">
        <f>IF(B709="","",'FORM. DE INSPEÇÃO'!R716)</f>
        <v/>
      </c>
      <c r="I709" s="155" t="str">
        <f>IF(B709="","",'FORM. DE INSPEÇÃO'!A716)</f>
        <v/>
      </c>
      <c r="J709" s="155" t="str">
        <f>IF(B709="","",'FORM. DE INSPEÇÃO'!J716:K716)</f>
        <v/>
      </c>
      <c r="K709" s="155" t="str">
        <f>IF(B709="","",'FORM. DE INSPEÇÃO'!N716)</f>
        <v/>
      </c>
      <c r="L709" s="155" t="str">
        <f>IF(B709="","",'FORM. DE INSPEÇÃO'!P716)</f>
        <v/>
      </c>
      <c r="M709" s="156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55" t="str">
        <f>IF(B710="","",'FORM. DE INSPEÇÃO'!R717)</f>
        <v/>
      </c>
      <c r="I710" s="155" t="str">
        <f>IF(B710="","",'FORM. DE INSPEÇÃO'!A717)</f>
        <v/>
      </c>
      <c r="J710" s="155" t="str">
        <f>IF(B710="","",'FORM. DE INSPEÇÃO'!J717:K717)</f>
        <v/>
      </c>
      <c r="K710" s="155" t="str">
        <f>IF(B710="","",'FORM. DE INSPEÇÃO'!N717)</f>
        <v/>
      </c>
      <c r="L710" s="155" t="str">
        <f>IF(B710="","",'FORM. DE INSPEÇÃO'!P717)</f>
        <v/>
      </c>
      <c r="M710" s="156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55" t="str">
        <f>IF(B711="","",'FORM. DE INSPEÇÃO'!R718)</f>
        <v/>
      </c>
      <c r="I711" s="155" t="str">
        <f>IF(B711="","",'FORM. DE INSPEÇÃO'!A718)</f>
        <v/>
      </c>
      <c r="J711" s="155" t="str">
        <f>IF(B711="","",'FORM. DE INSPEÇÃO'!J718:K718)</f>
        <v/>
      </c>
      <c r="K711" s="155" t="str">
        <f>IF(B711="","",'FORM. DE INSPEÇÃO'!N718)</f>
        <v/>
      </c>
      <c r="L711" s="155" t="str">
        <f>IF(B711="","",'FORM. DE INSPEÇÃO'!P718)</f>
        <v/>
      </c>
      <c r="M711" s="156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55" t="str">
        <f>IF(B712="","",'FORM. DE INSPEÇÃO'!R719)</f>
        <v/>
      </c>
      <c r="I712" s="155" t="str">
        <f>IF(B712="","",'FORM. DE INSPEÇÃO'!A719)</f>
        <v/>
      </c>
      <c r="J712" s="155" t="str">
        <f>IF(B712="","",'FORM. DE INSPEÇÃO'!J719:K719)</f>
        <v/>
      </c>
      <c r="K712" s="155" t="str">
        <f>IF(B712="","",'FORM. DE INSPEÇÃO'!N719)</f>
        <v/>
      </c>
      <c r="L712" s="155" t="str">
        <f>IF(B712="","",'FORM. DE INSPEÇÃO'!P719)</f>
        <v/>
      </c>
      <c r="M712" s="156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55" t="str">
        <f>IF(B713="","",'FORM. DE INSPEÇÃO'!R720)</f>
        <v/>
      </c>
      <c r="I713" s="155" t="str">
        <f>IF(B713="","",'FORM. DE INSPEÇÃO'!A720)</f>
        <v/>
      </c>
      <c r="J713" s="155" t="str">
        <f>IF(B713="","",'FORM. DE INSPEÇÃO'!J720:K720)</f>
        <v/>
      </c>
      <c r="K713" s="155" t="str">
        <f>IF(B713="","",'FORM. DE INSPEÇÃO'!N720)</f>
        <v/>
      </c>
      <c r="L713" s="155" t="str">
        <f>IF(B713="","",'FORM. DE INSPEÇÃO'!P720)</f>
        <v/>
      </c>
      <c r="M713" s="156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55" t="str">
        <f>IF(B714="","",'FORM. DE INSPEÇÃO'!R721)</f>
        <v/>
      </c>
      <c r="I714" s="155" t="str">
        <f>IF(B714="","",'FORM. DE INSPEÇÃO'!A721)</f>
        <v/>
      </c>
      <c r="J714" s="155" t="str">
        <f>IF(B714="","",'FORM. DE INSPEÇÃO'!J721:K721)</f>
        <v/>
      </c>
      <c r="K714" s="155" t="str">
        <f>IF(B714="","",'FORM. DE INSPEÇÃO'!N721)</f>
        <v/>
      </c>
      <c r="L714" s="155" t="str">
        <f>IF(B714="","",'FORM. DE INSPEÇÃO'!P721)</f>
        <v/>
      </c>
      <c r="M714" s="156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55" t="str">
        <f>IF(B715="","",'FORM. DE INSPEÇÃO'!R722)</f>
        <v/>
      </c>
      <c r="I715" s="155" t="str">
        <f>IF(B715="","",'FORM. DE INSPEÇÃO'!A722)</f>
        <v/>
      </c>
      <c r="J715" s="155" t="str">
        <f>IF(B715="","",'FORM. DE INSPEÇÃO'!J722:K722)</f>
        <v/>
      </c>
      <c r="K715" s="155" t="str">
        <f>IF(B715="","",'FORM. DE INSPEÇÃO'!N722)</f>
        <v/>
      </c>
      <c r="L715" s="155" t="str">
        <f>IF(B715="","",'FORM. DE INSPEÇÃO'!P722)</f>
        <v/>
      </c>
      <c r="M715" s="156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55" t="str">
        <f>IF(B716="","",'FORM. DE INSPEÇÃO'!R723)</f>
        <v/>
      </c>
      <c r="I716" s="155" t="str">
        <f>IF(B716="","",'FORM. DE INSPEÇÃO'!A723)</f>
        <v/>
      </c>
      <c r="J716" s="155" t="str">
        <f>IF(B716="","",'FORM. DE INSPEÇÃO'!J723:K723)</f>
        <v/>
      </c>
      <c r="K716" s="155" t="str">
        <f>IF(B716="","",'FORM. DE INSPEÇÃO'!N723)</f>
        <v/>
      </c>
      <c r="L716" s="155" t="str">
        <f>IF(B716="","",'FORM. DE INSPEÇÃO'!P723)</f>
        <v/>
      </c>
      <c r="M716" s="156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55" t="str">
        <f>IF(B717="","",'FORM. DE INSPEÇÃO'!R724)</f>
        <v/>
      </c>
      <c r="I717" s="155" t="str">
        <f>IF(B717="","",'FORM. DE INSPEÇÃO'!A724)</f>
        <v/>
      </c>
      <c r="J717" s="155" t="str">
        <f>IF(B717="","",'FORM. DE INSPEÇÃO'!J724:K724)</f>
        <v/>
      </c>
      <c r="K717" s="155" t="str">
        <f>IF(B717="","",'FORM. DE INSPEÇÃO'!N724)</f>
        <v/>
      </c>
      <c r="L717" s="155" t="str">
        <f>IF(B717="","",'FORM. DE INSPEÇÃO'!P724)</f>
        <v/>
      </c>
      <c r="M717" s="156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55" t="str">
        <f>IF(B718="","",'FORM. DE INSPEÇÃO'!R725)</f>
        <v/>
      </c>
      <c r="I718" s="155" t="str">
        <f>IF(B718="","",'FORM. DE INSPEÇÃO'!A725)</f>
        <v/>
      </c>
      <c r="J718" s="155" t="str">
        <f>IF(B718="","",'FORM. DE INSPEÇÃO'!J725:K725)</f>
        <v/>
      </c>
      <c r="K718" s="155" t="str">
        <f>IF(B718="","",'FORM. DE INSPEÇÃO'!N725)</f>
        <v/>
      </c>
      <c r="L718" s="155" t="str">
        <f>IF(B718="","",'FORM. DE INSPEÇÃO'!P725)</f>
        <v/>
      </c>
      <c r="M718" s="156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55" t="str">
        <f>IF(B719="","",'FORM. DE INSPEÇÃO'!R726)</f>
        <v/>
      </c>
      <c r="I719" s="155" t="str">
        <f>IF(B719="","",'FORM. DE INSPEÇÃO'!A726)</f>
        <v/>
      </c>
      <c r="J719" s="155" t="str">
        <f>IF(B719="","",'FORM. DE INSPEÇÃO'!J726:K726)</f>
        <v/>
      </c>
      <c r="K719" s="155" t="str">
        <f>IF(B719="","",'FORM. DE INSPEÇÃO'!N726)</f>
        <v/>
      </c>
      <c r="L719" s="155" t="str">
        <f>IF(B719="","",'FORM. DE INSPEÇÃO'!P726)</f>
        <v/>
      </c>
      <c r="M719" s="156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55" t="str">
        <f>IF(B720="","",'FORM. DE INSPEÇÃO'!R727)</f>
        <v/>
      </c>
      <c r="I720" s="155" t="str">
        <f>IF(B720="","",'FORM. DE INSPEÇÃO'!A727)</f>
        <v/>
      </c>
      <c r="J720" s="155" t="str">
        <f>IF(B720="","",'FORM. DE INSPEÇÃO'!J727:K727)</f>
        <v/>
      </c>
      <c r="K720" s="155" t="str">
        <f>IF(B720="","",'FORM. DE INSPEÇÃO'!N727)</f>
        <v/>
      </c>
      <c r="L720" s="155" t="str">
        <f>IF(B720="","",'FORM. DE INSPEÇÃO'!P727)</f>
        <v/>
      </c>
      <c r="M720" s="156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55" t="str">
        <f>IF(B721="","",'FORM. DE INSPEÇÃO'!R728)</f>
        <v/>
      </c>
      <c r="I721" s="155" t="str">
        <f>IF(B721="","",'FORM. DE INSPEÇÃO'!A728)</f>
        <v/>
      </c>
      <c r="J721" s="155" t="str">
        <f>IF(B721="","",'FORM. DE INSPEÇÃO'!J728:K728)</f>
        <v/>
      </c>
      <c r="K721" s="155" t="str">
        <f>IF(B721="","",'FORM. DE INSPEÇÃO'!N728)</f>
        <v/>
      </c>
      <c r="L721" s="155" t="str">
        <f>IF(B721="","",'FORM. DE INSPEÇÃO'!P728)</f>
        <v/>
      </c>
      <c r="M721" s="156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55" t="str">
        <f>IF(B722="","",'FORM. DE INSPEÇÃO'!R729)</f>
        <v/>
      </c>
      <c r="I722" s="155" t="str">
        <f>IF(B722="","",'FORM. DE INSPEÇÃO'!A729)</f>
        <v/>
      </c>
      <c r="J722" s="155" t="str">
        <f>IF(B722="","",'FORM. DE INSPEÇÃO'!J729:K729)</f>
        <v/>
      </c>
      <c r="K722" s="155" t="str">
        <f>IF(B722="","",'FORM. DE INSPEÇÃO'!N729)</f>
        <v/>
      </c>
      <c r="L722" s="155" t="str">
        <f>IF(B722="","",'FORM. DE INSPEÇÃO'!P729)</f>
        <v/>
      </c>
      <c r="M722" s="156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55" t="str">
        <f>IF(B723="","",'FORM. DE INSPEÇÃO'!R730)</f>
        <v/>
      </c>
      <c r="I723" s="155" t="str">
        <f>IF(B723="","",'FORM. DE INSPEÇÃO'!A730)</f>
        <v/>
      </c>
      <c r="J723" s="155" t="str">
        <f>IF(B723="","",'FORM. DE INSPEÇÃO'!J730:K730)</f>
        <v/>
      </c>
      <c r="K723" s="155" t="str">
        <f>IF(B723="","",'FORM. DE INSPEÇÃO'!N730)</f>
        <v/>
      </c>
      <c r="L723" s="155" t="str">
        <f>IF(B723="","",'FORM. DE INSPEÇÃO'!P730)</f>
        <v/>
      </c>
      <c r="M723" s="156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55" t="str">
        <f>IF(B724="","",'FORM. DE INSPEÇÃO'!R731)</f>
        <v/>
      </c>
      <c r="I724" s="155" t="str">
        <f>IF(B724="","",'FORM. DE INSPEÇÃO'!A731)</f>
        <v/>
      </c>
      <c r="J724" s="155" t="str">
        <f>IF(B724="","",'FORM. DE INSPEÇÃO'!J731:K731)</f>
        <v/>
      </c>
      <c r="K724" s="155" t="str">
        <f>IF(B724="","",'FORM. DE INSPEÇÃO'!N731)</f>
        <v/>
      </c>
      <c r="L724" s="155" t="str">
        <f>IF(B724="","",'FORM. DE INSPEÇÃO'!P731)</f>
        <v/>
      </c>
      <c r="M724" s="156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55" t="str">
        <f>IF(B725="","",'FORM. DE INSPEÇÃO'!R732)</f>
        <v/>
      </c>
      <c r="I725" s="155" t="str">
        <f>IF(B725="","",'FORM. DE INSPEÇÃO'!A732)</f>
        <v/>
      </c>
      <c r="J725" s="155" t="str">
        <f>IF(B725="","",'FORM. DE INSPEÇÃO'!J732:K732)</f>
        <v/>
      </c>
      <c r="K725" s="155" t="str">
        <f>IF(B725="","",'FORM. DE INSPEÇÃO'!N732)</f>
        <v/>
      </c>
      <c r="L725" s="155" t="str">
        <f>IF(B725="","",'FORM. DE INSPEÇÃO'!P732)</f>
        <v/>
      </c>
      <c r="M725" s="156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55" t="str">
        <f>IF(B726="","",'FORM. DE INSPEÇÃO'!R733)</f>
        <v/>
      </c>
      <c r="I726" s="155" t="str">
        <f>IF(B726="","",'FORM. DE INSPEÇÃO'!A733)</f>
        <v/>
      </c>
      <c r="J726" s="155" t="str">
        <f>IF(B726="","",'FORM. DE INSPEÇÃO'!J733:K733)</f>
        <v/>
      </c>
      <c r="K726" s="155" t="str">
        <f>IF(B726="","",'FORM. DE INSPEÇÃO'!N733)</f>
        <v/>
      </c>
      <c r="L726" s="155" t="str">
        <f>IF(B726="","",'FORM. DE INSPEÇÃO'!P733)</f>
        <v/>
      </c>
      <c r="M726" s="156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55" t="str">
        <f>IF(B727="","",'FORM. DE INSPEÇÃO'!R734)</f>
        <v/>
      </c>
      <c r="I727" s="155" t="str">
        <f>IF(B727="","",'FORM. DE INSPEÇÃO'!A734)</f>
        <v/>
      </c>
      <c r="J727" s="155" t="str">
        <f>IF(B727="","",'FORM. DE INSPEÇÃO'!J734:K734)</f>
        <v/>
      </c>
      <c r="K727" s="155" t="str">
        <f>IF(B727="","",'FORM. DE INSPEÇÃO'!N734)</f>
        <v/>
      </c>
      <c r="L727" s="155" t="str">
        <f>IF(B727="","",'FORM. DE INSPEÇÃO'!P734)</f>
        <v/>
      </c>
      <c r="M727" s="156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55" t="str">
        <f>IF(B728="","",'FORM. DE INSPEÇÃO'!R735)</f>
        <v/>
      </c>
      <c r="I728" s="155" t="str">
        <f>IF(B728="","",'FORM. DE INSPEÇÃO'!A735)</f>
        <v/>
      </c>
      <c r="J728" s="155" t="str">
        <f>IF(B728="","",'FORM. DE INSPEÇÃO'!J735:K735)</f>
        <v/>
      </c>
      <c r="K728" s="155" t="str">
        <f>IF(B728="","",'FORM. DE INSPEÇÃO'!N735)</f>
        <v/>
      </c>
      <c r="L728" s="155" t="str">
        <f>IF(B728="","",'FORM. DE INSPEÇÃO'!P735)</f>
        <v/>
      </c>
      <c r="M728" s="156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55" t="str">
        <f>IF(B729="","",'FORM. DE INSPEÇÃO'!R736)</f>
        <v/>
      </c>
      <c r="I729" s="155" t="str">
        <f>IF(B729="","",'FORM. DE INSPEÇÃO'!A736)</f>
        <v/>
      </c>
      <c r="J729" s="155" t="str">
        <f>IF(B729="","",'FORM. DE INSPEÇÃO'!J736:K736)</f>
        <v/>
      </c>
      <c r="K729" s="155" t="str">
        <f>IF(B729="","",'FORM. DE INSPEÇÃO'!N736)</f>
        <v/>
      </c>
      <c r="L729" s="155" t="str">
        <f>IF(B729="","",'FORM. DE INSPEÇÃO'!P736)</f>
        <v/>
      </c>
      <c r="M729" s="156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55" t="str">
        <f>IF(B730="","",'FORM. DE INSPEÇÃO'!R737)</f>
        <v/>
      </c>
      <c r="I730" s="155" t="str">
        <f>IF(B730="","",'FORM. DE INSPEÇÃO'!A737)</f>
        <v/>
      </c>
      <c r="J730" s="155" t="str">
        <f>IF(B730="","",'FORM. DE INSPEÇÃO'!J737:K737)</f>
        <v/>
      </c>
      <c r="K730" s="155" t="str">
        <f>IF(B730="","",'FORM. DE INSPEÇÃO'!N737)</f>
        <v/>
      </c>
      <c r="L730" s="155" t="str">
        <f>IF(B730="","",'FORM. DE INSPEÇÃO'!P737)</f>
        <v/>
      </c>
      <c r="M730" s="156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55" t="str">
        <f>IF(B731="","",'FORM. DE INSPEÇÃO'!R738)</f>
        <v/>
      </c>
      <c r="I731" s="155" t="str">
        <f>IF(B731="","",'FORM. DE INSPEÇÃO'!A738)</f>
        <v/>
      </c>
      <c r="J731" s="155" t="str">
        <f>IF(B731="","",'FORM. DE INSPEÇÃO'!J738:K738)</f>
        <v/>
      </c>
      <c r="K731" s="155" t="str">
        <f>IF(B731="","",'FORM. DE INSPEÇÃO'!N738)</f>
        <v/>
      </c>
      <c r="L731" s="155" t="str">
        <f>IF(B731="","",'FORM. DE INSPEÇÃO'!P738)</f>
        <v/>
      </c>
      <c r="M731" s="156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55" t="str">
        <f>IF(B732="","",'FORM. DE INSPEÇÃO'!R739)</f>
        <v/>
      </c>
      <c r="I732" s="155" t="str">
        <f>IF(B732="","",'FORM. DE INSPEÇÃO'!A739)</f>
        <v/>
      </c>
      <c r="J732" s="155" t="str">
        <f>IF(B732="","",'FORM. DE INSPEÇÃO'!J739:K739)</f>
        <v/>
      </c>
      <c r="K732" s="155" t="str">
        <f>IF(B732="","",'FORM. DE INSPEÇÃO'!N739)</f>
        <v/>
      </c>
      <c r="L732" s="155" t="str">
        <f>IF(B732="","",'FORM. DE INSPEÇÃO'!P739)</f>
        <v/>
      </c>
      <c r="M732" s="156" t="str">
        <f>IFERROR(VLOOKUP(E732,'TABELA DE DEFEITOS'!$B$4:$F$204,5,0),"")</f>
        <v/>
      </c>
    </row>
  </sheetData>
  <sortState ref="A2:L732">
    <sortCondition ref="A2:A732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66"/>
  <sheetViews>
    <sheetView showGridLines="0" tabSelected="1" topLeftCell="A34" zoomScaleNormal="100" workbookViewId="0">
      <selection activeCell="R56" sqref="R56"/>
    </sheetView>
  </sheetViews>
  <sheetFormatPr defaultColWidth="12" defaultRowHeight="10.5"/>
  <cols>
    <col min="1" max="1" width="12" style="108"/>
    <col min="2" max="6" width="12.5" style="108" customWidth="1"/>
    <col min="7" max="7" width="17.33203125" style="108" bestFit="1" customWidth="1"/>
    <col min="8" max="8" width="12.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5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40"/>
      <c r="C2" s="241"/>
      <c r="D2" s="241"/>
      <c r="E2" s="241"/>
      <c r="F2" s="246" t="s">
        <v>1426</v>
      </c>
      <c r="G2" s="246"/>
      <c r="H2" s="246"/>
      <c r="I2" s="246"/>
      <c r="J2" s="246"/>
      <c r="K2" s="246"/>
      <c r="L2" s="246"/>
      <c r="M2" s="247"/>
    </row>
    <row r="3" spans="1:14" s="66" customFormat="1" ht="23.1" customHeight="1">
      <c r="B3" s="242"/>
      <c r="C3" s="243"/>
      <c r="D3" s="243"/>
      <c r="E3" s="243"/>
      <c r="F3" s="248"/>
      <c r="G3" s="248"/>
      <c r="H3" s="248"/>
      <c r="I3" s="248"/>
      <c r="J3" s="248"/>
      <c r="K3" s="248"/>
      <c r="L3" s="248"/>
      <c r="M3" s="249"/>
    </row>
    <row r="4" spans="1:14" s="66" customFormat="1" ht="23.1" customHeight="1" thickBot="1">
      <c r="B4" s="244"/>
      <c r="C4" s="245"/>
      <c r="D4" s="245"/>
      <c r="E4" s="245"/>
      <c r="F4" s="250"/>
      <c r="G4" s="250"/>
      <c r="H4" s="250"/>
      <c r="I4" s="250"/>
      <c r="J4" s="250"/>
      <c r="K4" s="250"/>
      <c r="L4" s="250"/>
      <c r="M4" s="251"/>
    </row>
    <row r="5" spans="1:14" s="72" customFormat="1" ht="15" customHeight="1">
      <c r="A5" s="66"/>
      <c r="B5" s="252" t="s">
        <v>1427</v>
      </c>
      <c r="C5" s="253"/>
      <c r="D5" s="254" t="s">
        <v>35</v>
      </c>
      <c r="E5" s="254"/>
      <c r="F5" s="254"/>
      <c r="G5" s="101" t="s">
        <v>1435</v>
      </c>
      <c r="H5" s="254" t="s">
        <v>1487</v>
      </c>
      <c r="I5" s="254"/>
      <c r="J5" s="96"/>
      <c r="K5" s="237"/>
      <c r="L5" s="237"/>
      <c r="M5" s="98"/>
      <c r="N5" s="71"/>
    </row>
    <row r="6" spans="1:14" s="72" customFormat="1" ht="15" customHeight="1">
      <c r="A6" s="66"/>
      <c r="B6" s="231" t="s">
        <v>1428</v>
      </c>
      <c r="C6" s="232"/>
      <c r="D6" s="233" t="s">
        <v>362</v>
      </c>
      <c r="E6" s="233"/>
      <c r="F6" s="234"/>
      <c r="G6" s="102"/>
      <c r="H6" s="235"/>
      <c r="I6" s="236"/>
      <c r="J6" s="96"/>
      <c r="K6" s="237"/>
      <c r="L6" s="237"/>
      <c r="M6" s="98"/>
      <c r="N6" s="71"/>
    </row>
    <row r="7" spans="1:14" s="72" customFormat="1" ht="15" customHeight="1">
      <c r="A7" s="66"/>
      <c r="B7" s="231" t="s">
        <v>1429</v>
      </c>
      <c r="C7" s="232"/>
      <c r="D7" s="234">
        <v>6000245168</v>
      </c>
      <c r="E7" s="234"/>
      <c r="F7" s="234"/>
      <c r="G7" s="103"/>
      <c r="H7" s="238"/>
      <c r="I7" s="239"/>
      <c r="J7" s="96"/>
      <c r="K7" s="237"/>
      <c r="L7" s="237"/>
      <c r="M7" s="98"/>
      <c r="N7" s="71"/>
    </row>
    <row r="8" spans="1:14" s="72" customFormat="1" ht="15" customHeight="1" thickBot="1">
      <c r="A8" s="66"/>
      <c r="B8" s="255" t="s">
        <v>1430</v>
      </c>
      <c r="C8" s="256"/>
      <c r="D8" s="257" t="s">
        <v>69</v>
      </c>
      <c r="E8" s="257"/>
      <c r="F8" s="257"/>
      <c r="G8" s="97" t="s">
        <v>1431</v>
      </c>
      <c r="H8" s="257" t="s">
        <v>1035</v>
      </c>
      <c r="I8" s="257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28" t="s">
        <v>1412</v>
      </c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30"/>
    </row>
    <row r="11" spans="1:14" s="76" customFormat="1" ht="2.4500000000000002" customHeight="1">
      <c r="K11" s="115"/>
    </row>
    <row r="12" spans="1:14">
      <c r="B12" s="260" t="s">
        <v>1489</v>
      </c>
      <c r="C12" s="260" t="s">
        <v>1490</v>
      </c>
      <c r="D12" s="258"/>
      <c r="E12" s="258"/>
      <c r="F12" s="260" t="s">
        <v>1491</v>
      </c>
      <c r="G12" s="258"/>
      <c r="H12" s="260" t="s">
        <v>1492</v>
      </c>
      <c r="I12" s="260" t="s">
        <v>1493</v>
      </c>
      <c r="J12" s="260" t="s">
        <v>1494</v>
      </c>
      <c r="K12" s="261" t="s">
        <v>1495</v>
      </c>
      <c r="L12" s="263" t="s">
        <v>1496</v>
      </c>
      <c r="M12" s="260" t="s">
        <v>1497</v>
      </c>
    </row>
    <row r="13" spans="1:14">
      <c r="B13" s="258"/>
      <c r="C13" s="258"/>
      <c r="D13" s="258"/>
      <c r="E13" s="258"/>
      <c r="F13" s="258"/>
      <c r="G13" s="258"/>
      <c r="H13" s="258"/>
      <c r="I13" s="258"/>
      <c r="J13" s="258"/>
      <c r="K13" s="262"/>
      <c r="L13" s="264"/>
      <c r="M13" s="258"/>
    </row>
    <row r="14" spans="1:14" ht="30" customHeight="1">
      <c r="B14" s="108">
        <v>15</v>
      </c>
      <c r="C14" s="264" t="s">
        <v>608</v>
      </c>
      <c r="D14" s="264"/>
      <c r="E14" s="264"/>
      <c r="F14" s="258" t="s">
        <v>695</v>
      </c>
      <c r="G14" s="258"/>
      <c r="H14" s="108" t="s">
        <v>1502</v>
      </c>
      <c r="I14" s="108">
        <v>0</v>
      </c>
      <c r="J14" s="108" t="s">
        <v>7</v>
      </c>
      <c r="K14" s="116">
        <v>0</v>
      </c>
      <c r="L14" s="117" t="s">
        <v>460</v>
      </c>
      <c r="M14" s="108">
        <v>0</v>
      </c>
    </row>
    <row r="15" spans="1:14">
      <c r="B15" s="158" t="s">
        <v>1498</v>
      </c>
      <c r="C15" s="260" t="s">
        <v>1499</v>
      </c>
      <c r="D15" s="258"/>
      <c r="E15" s="258"/>
      <c r="F15" s="258"/>
      <c r="G15" s="258"/>
      <c r="H15" s="158" t="s">
        <v>1500</v>
      </c>
      <c r="I15" s="260" t="s">
        <v>1501</v>
      </c>
      <c r="J15" s="258"/>
      <c r="K15" s="258"/>
      <c r="L15" s="258"/>
      <c r="M15" s="258"/>
    </row>
    <row r="16" spans="1:14" ht="255" customHeight="1">
      <c r="B16" s="258"/>
      <c r="C16" s="258"/>
      <c r="D16" s="258"/>
      <c r="E16" s="258"/>
      <c r="F16" s="258"/>
      <c r="G16" s="258"/>
      <c r="H16" s="259" t="s">
        <v>1488</v>
      </c>
      <c r="I16" s="258"/>
      <c r="J16" s="258"/>
      <c r="K16" s="258"/>
      <c r="L16" s="258"/>
      <c r="M16" s="258"/>
    </row>
    <row r="17" spans="2:13">
      <c r="B17" s="260" t="s">
        <v>1489</v>
      </c>
      <c r="C17" s="260" t="s">
        <v>1490</v>
      </c>
      <c r="D17" s="258"/>
      <c r="E17" s="258"/>
      <c r="F17" s="260" t="s">
        <v>1491</v>
      </c>
      <c r="G17" s="258"/>
      <c r="H17" s="260" t="s">
        <v>1492</v>
      </c>
      <c r="I17" s="260" t="s">
        <v>1493</v>
      </c>
      <c r="J17" s="260" t="s">
        <v>1494</v>
      </c>
      <c r="K17" s="261" t="s">
        <v>1495</v>
      </c>
      <c r="L17" s="263" t="s">
        <v>1496</v>
      </c>
      <c r="M17" s="260" t="s">
        <v>1497</v>
      </c>
    </row>
    <row r="18" spans="2:13">
      <c r="B18" s="258"/>
      <c r="C18" s="258"/>
      <c r="D18" s="258"/>
      <c r="E18" s="258"/>
      <c r="F18" s="258"/>
      <c r="G18" s="258"/>
      <c r="H18" s="258"/>
      <c r="I18" s="258"/>
      <c r="J18" s="258"/>
      <c r="K18" s="262"/>
      <c r="L18" s="264"/>
      <c r="M18" s="258"/>
    </row>
    <row r="19" spans="2:13" ht="30" customHeight="1">
      <c r="B19" s="108">
        <v>16</v>
      </c>
      <c r="C19" s="264" t="s">
        <v>608</v>
      </c>
      <c r="D19" s="264"/>
      <c r="E19" s="264"/>
      <c r="F19" s="258" t="s">
        <v>695</v>
      </c>
      <c r="G19" s="258"/>
      <c r="H19" s="108" t="s">
        <v>1505</v>
      </c>
      <c r="I19" s="108">
        <v>0</v>
      </c>
      <c r="J19" s="108" t="s">
        <v>7</v>
      </c>
      <c r="K19" s="116">
        <v>0</v>
      </c>
      <c r="L19" s="117" t="s">
        <v>460</v>
      </c>
      <c r="M19" s="108">
        <v>0</v>
      </c>
    </row>
    <row r="20" spans="2:13">
      <c r="B20" s="158" t="s">
        <v>1503</v>
      </c>
      <c r="C20" s="260" t="s">
        <v>1499</v>
      </c>
      <c r="D20" s="258"/>
      <c r="E20" s="258"/>
      <c r="F20" s="258"/>
      <c r="G20" s="258"/>
      <c r="H20" s="158" t="s">
        <v>1504</v>
      </c>
      <c r="I20" s="260" t="s">
        <v>1501</v>
      </c>
      <c r="J20" s="258"/>
      <c r="K20" s="258"/>
      <c r="L20" s="258"/>
      <c r="M20" s="258"/>
    </row>
    <row r="21" spans="2:13" ht="255" customHeight="1">
      <c r="B21" s="258"/>
      <c r="C21" s="258"/>
      <c r="D21" s="258"/>
      <c r="E21" s="258"/>
      <c r="F21" s="258"/>
      <c r="G21" s="258"/>
      <c r="H21" s="259" t="s">
        <v>1488</v>
      </c>
      <c r="I21" s="258"/>
      <c r="J21" s="258"/>
      <c r="K21" s="258"/>
      <c r="L21" s="258"/>
      <c r="M21" s="258"/>
    </row>
    <row r="22" spans="2:13">
      <c r="B22" s="260" t="s">
        <v>1489</v>
      </c>
      <c r="C22" s="260" t="s">
        <v>1490</v>
      </c>
      <c r="D22" s="258"/>
      <c r="E22" s="258"/>
      <c r="F22" s="260" t="s">
        <v>1491</v>
      </c>
      <c r="G22" s="258"/>
      <c r="H22" s="260" t="s">
        <v>1492</v>
      </c>
      <c r="I22" s="260" t="s">
        <v>1493</v>
      </c>
      <c r="J22" s="260" t="s">
        <v>1494</v>
      </c>
      <c r="K22" s="261" t="s">
        <v>1495</v>
      </c>
      <c r="L22" s="263" t="s">
        <v>1496</v>
      </c>
      <c r="M22" s="260" t="s">
        <v>1497</v>
      </c>
    </row>
    <row r="23" spans="2:13">
      <c r="B23" s="258"/>
      <c r="C23" s="258"/>
      <c r="D23" s="258"/>
      <c r="E23" s="258"/>
      <c r="F23" s="258"/>
      <c r="G23" s="258"/>
      <c r="H23" s="258"/>
      <c r="I23" s="258"/>
      <c r="J23" s="258"/>
      <c r="K23" s="262"/>
      <c r="L23" s="264"/>
      <c r="M23" s="258"/>
    </row>
    <row r="24" spans="2:13" ht="30" customHeight="1">
      <c r="B24" s="108">
        <v>17</v>
      </c>
      <c r="C24" s="264" t="s">
        <v>608</v>
      </c>
      <c r="D24" s="264"/>
      <c r="E24" s="264"/>
      <c r="F24" s="258" t="s">
        <v>695</v>
      </c>
      <c r="G24" s="258"/>
      <c r="H24" s="108" t="s">
        <v>1508</v>
      </c>
      <c r="I24" s="108">
        <v>0</v>
      </c>
      <c r="J24" s="108" t="s">
        <v>7</v>
      </c>
      <c r="K24" s="116">
        <v>0</v>
      </c>
      <c r="L24" s="117" t="s">
        <v>460</v>
      </c>
      <c r="M24" s="108">
        <v>0</v>
      </c>
    </row>
    <row r="25" spans="2:13">
      <c r="B25" s="158" t="s">
        <v>1506</v>
      </c>
      <c r="C25" s="260" t="s">
        <v>1499</v>
      </c>
      <c r="D25" s="258"/>
      <c r="E25" s="258"/>
      <c r="F25" s="258"/>
      <c r="G25" s="258"/>
      <c r="H25" s="158" t="s">
        <v>1507</v>
      </c>
      <c r="I25" s="260" t="s">
        <v>1501</v>
      </c>
      <c r="J25" s="258"/>
      <c r="K25" s="258"/>
      <c r="L25" s="258"/>
      <c r="M25" s="258"/>
    </row>
    <row r="26" spans="2:13" ht="255" customHeight="1">
      <c r="B26" s="258"/>
      <c r="C26" s="258"/>
      <c r="D26" s="258"/>
      <c r="E26" s="258"/>
      <c r="F26" s="258"/>
      <c r="G26" s="258"/>
      <c r="H26" s="259" t="s">
        <v>1488</v>
      </c>
      <c r="I26" s="258"/>
      <c r="J26" s="258"/>
      <c r="K26" s="258"/>
      <c r="L26" s="258"/>
      <c r="M26" s="258"/>
    </row>
    <row r="27" spans="2:13">
      <c r="B27" s="260" t="s">
        <v>1489</v>
      </c>
      <c r="C27" s="260" t="s">
        <v>1490</v>
      </c>
      <c r="D27" s="258"/>
      <c r="E27" s="258"/>
      <c r="F27" s="260" t="s">
        <v>1491</v>
      </c>
      <c r="G27" s="258"/>
      <c r="H27" s="260" t="s">
        <v>1492</v>
      </c>
      <c r="I27" s="260" t="s">
        <v>1493</v>
      </c>
      <c r="J27" s="260" t="s">
        <v>1494</v>
      </c>
      <c r="K27" s="261" t="s">
        <v>1495</v>
      </c>
      <c r="L27" s="263" t="s">
        <v>1496</v>
      </c>
      <c r="M27" s="260" t="s">
        <v>1497</v>
      </c>
    </row>
    <row r="28" spans="2:13">
      <c r="B28" s="258"/>
      <c r="C28" s="258"/>
      <c r="D28" s="258"/>
      <c r="E28" s="258"/>
      <c r="F28" s="258"/>
      <c r="G28" s="258"/>
      <c r="H28" s="258"/>
      <c r="I28" s="258"/>
      <c r="J28" s="258"/>
      <c r="K28" s="262"/>
      <c r="L28" s="264"/>
      <c r="M28" s="258"/>
    </row>
    <row r="29" spans="2:13" ht="30" customHeight="1">
      <c r="B29" s="108">
        <v>18</v>
      </c>
      <c r="C29" s="264" t="s">
        <v>608</v>
      </c>
      <c r="D29" s="264"/>
      <c r="E29" s="264"/>
      <c r="F29" s="258" t="s">
        <v>695</v>
      </c>
      <c r="G29" s="258"/>
      <c r="H29" s="108" t="s">
        <v>1508</v>
      </c>
      <c r="I29" s="108">
        <v>0</v>
      </c>
      <c r="J29" s="108" t="s">
        <v>7</v>
      </c>
      <c r="K29" s="116">
        <v>0</v>
      </c>
      <c r="L29" s="117" t="s">
        <v>460</v>
      </c>
      <c r="M29" s="108">
        <v>0</v>
      </c>
    </row>
    <row r="30" spans="2:13">
      <c r="B30" s="158" t="s">
        <v>1509</v>
      </c>
      <c r="C30" s="260" t="s">
        <v>1499</v>
      </c>
      <c r="D30" s="258"/>
      <c r="E30" s="258"/>
      <c r="F30" s="258"/>
      <c r="G30" s="258"/>
      <c r="H30" s="158" t="s">
        <v>1510</v>
      </c>
      <c r="I30" s="260" t="s">
        <v>1501</v>
      </c>
      <c r="J30" s="258"/>
      <c r="K30" s="258"/>
      <c r="L30" s="258"/>
      <c r="M30" s="258"/>
    </row>
    <row r="31" spans="2:13" ht="255" customHeight="1">
      <c r="B31" s="258"/>
      <c r="C31" s="258"/>
      <c r="D31" s="258"/>
      <c r="E31" s="258"/>
      <c r="F31" s="258"/>
      <c r="G31" s="258"/>
      <c r="H31" s="259" t="s">
        <v>1488</v>
      </c>
      <c r="I31" s="258"/>
      <c r="J31" s="258"/>
      <c r="K31" s="258"/>
      <c r="L31" s="258"/>
      <c r="M31" s="258"/>
    </row>
    <row r="32" spans="2:13">
      <c r="B32" s="260" t="s">
        <v>1489</v>
      </c>
      <c r="C32" s="260" t="s">
        <v>1490</v>
      </c>
      <c r="D32" s="258"/>
      <c r="E32" s="258"/>
      <c r="F32" s="260" t="s">
        <v>1491</v>
      </c>
      <c r="G32" s="258"/>
      <c r="H32" s="260" t="s">
        <v>1492</v>
      </c>
      <c r="I32" s="260" t="s">
        <v>1493</v>
      </c>
      <c r="J32" s="260" t="s">
        <v>1494</v>
      </c>
      <c r="K32" s="261" t="s">
        <v>1495</v>
      </c>
      <c r="L32" s="263" t="s">
        <v>1496</v>
      </c>
      <c r="M32" s="260" t="s">
        <v>1497</v>
      </c>
    </row>
    <row r="33" spans="2:13">
      <c r="B33" s="258"/>
      <c r="C33" s="258"/>
      <c r="D33" s="258"/>
      <c r="E33" s="258"/>
      <c r="F33" s="258"/>
      <c r="G33" s="258"/>
      <c r="H33" s="258"/>
      <c r="I33" s="258"/>
      <c r="J33" s="258"/>
      <c r="K33" s="262"/>
      <c r="L33" s="264"/>
      <c r="M33" s="258"/>
    </row>
    <row r="34" spans="2:13" ht="30" customHeight="1">
      <c r="B34" s="108">
        <v>19</v>
      </c>
      <c r="C34" s="264" t="s">
        <v>608</v>
      </c>
      <c r="D34" s="264"/>
      <c r="E34" s="264"/>
      <c r="F34" s="258" t="s">
        <v>695</v>
      </c>
      <c r="G34" s="258"/>
      <c r="H34" s="108" t="s">
        <v>1508</v>
      </c>
      <c r="I34" s="108">
        <v>0</v>
      </c>
      <c r="J34" s="108" t="s">
        <v>7</v>
      </c>
      <c r="K34" s="116">
        <v>0</v>
      </c>
      <c r="L34" s="117" t="s">
        <v>460</v>
      </c>
      <c r="M34" s="108">
        <v>0</v>
      </c>
    </row>
    <row r="35" spans="2:13">
      <c r="B35" s="158" t="s">
        <v>1511</v>
      </c>
      <c r="C35" s="260" t="s">
        <v>1499</v>
      </c>
      <c r="D35" s="258"/>
      <c r="E35" s="258"/>
      <c r="F35" s="258"/>
      <c r="G35" s="258"/>
      <c r="H35" s="158" t="s">
        <v>1512</v>
      </c>
      <c r="I35" s="260" t="s">
        <v>1501</v>
      </c>
      <c r="J35" s="258"/>
      <c r="K35" s="258"/>
      <c r="L35" s="258"/>
      <c r="M35" s="258"/>
    </row>
    <row r="36" spans="2:13" ht="255" customHeight="1">
      <c r="B36" s="258"/>
      <c r="C36" s="258"/>
      <c r="D36" s="258"/>
      <c r="E36" s="258"/>
      <c r="F36" s="258"/>
      <c r="G36" s="258"/>
      <c r="H36" s="259" t="s">
        <v>1488</v>
      </c>
      <c r="I36" s="258"/>
      <c r="J36" s="258"/>
      <c r="K36" s="258"/>
      <c r="L36" s="258"/>
      <c r="M36" s="258"/>
    </row>
    <row r="37" spans="2:13">
      <c r="B37" s="260" t="s">
        <v>1489</v>
      </c>
      <c r="C37" s="260" t="s">
        <v>1490</v>
      </c>
      <c r="D37" s="258"/>
      <c r="E37" s="258"/>
      <c r="F37" s="260" t="s">
        <v>1491</v>
      </c>
      <c r="G37" s="258"/>
      <c r="H37" s="260" t="s">
        <v>1492</v>
      </c>
      <c r="I37" s="260" t="s">
        <v>1493</v>
      </c>
      <c r="J37" s="260" t="s">
        <v>1494</v>
      </c>
      <c r="K37" s="261" t="s">
        <v>1495</v>
      </c>
      <c r="L37" s="263" t="s">
        <v>1496</v>
      </c>
      <c r="M37" s="260" t="s">
        <v>1497</v>
      </c>
    </row>
    <row r="38" spans="2:13">
      <c r="B38" s="258"/>
      <c r="C38" s="258"/>
      <c r="D38" s="258"/>
      <c r="E38" s="258"/>
      <c r="F38" s="258"/>
      <c r="G38" s="258"/>
      <c r="H38" s="258"/>
      <c r="I38" s="258"/>
      <c r="J38" s="258"/>
      <c r="K38" s="262"/>
      <c r="L38" s="264"/>
      <c r="M38" s="258"/>
    </row>
    <row r="39" spans="2:13" ht="30" customHeight="1">
      <c r="B39" s="108">
        <v>36</v>
      </c>
      <c r="C39" s="264" t="s">
        <v>608</v>
      </c>
      <c r="D39" s="264"/>
      <c r="E39" s="264"/>
      <c r="F39" s="258" t="s">
        <v>695</v>
      </c>
      <c r="G39" s="258"/>
      <c r="H39" s="108" t="s">
        <v>1515</v>
      </c>
      <c r="I39" s="108">
        <v>0</v>
      </c>
      <c r="J39" s="108" t="s">
        <v>7</v>
      </c>
      <c r="K39" s="116">
        <v>0</v>
      </c>
      <c r="L39" s="117" t="s">
        <v>460</v>
      </c>
      <c r="M39" s="108">
        <v>0</v>
      </c>
    </row>
    <row r="40" spans="2:13">
      <c r="B40" s="158" t="s">
        <v>1513</v>
      </c>
      <c r="C40" s="260" t="s">
        <v>1499</v>
      </c>
      <c r="D40" s="258"/>
      <c r="E40" s="258"/>
      <c r="F40" s="258"/>
      <c r="G40" s="258"/>
      <c r="H40" s="158" t="s">
        <v>1514</v>
      </c>
      <c r="I40" s="260" t="s">
        <v>1501</v>
      </c>
      <c r="J40" s="258"/>
      <c r="K40" s="258"/>
      <c r="L40" s="258"/>
      <c r="M40" s="258"/>
    </row>
    <row r="41" spans="2:13" ht="255" customHeight="1">
      <c r="B41" s="258"/>
      <c r="C41" s="258"/>
      <c r="D41" s="258"/>
      <c r="E41" s="258"/>
      <c r="F41" s="258"/>
      <c r="G41" s="258"/>
      <c r="H41" s="259" t="s">
        <v>1488</v>
      </c>
      <c r="I41" s="258"/>
      <c r="J41" s="258"/>
      <c r="K41" s="258"/>
      <c r="L41" s="258"/>
      <c r="M41" s="258"/>
    </row>
    <row r="42" spans="2:13">
      <c r="B42" s="260" t="s">
        <v>1489</v>
      </c>
      <c r="C42" s="260" t="s">
        <v>1490</v>
      </c>
      <c r="D42" s="258"/>
      <c r="E42" s="258"/>
      <c r="F42" s="260" t="s">
        <v>1491</v>
      </c>
      <c r="G42" s="258"/>
      <c r="H42" s="260" t="s">
        <v>1492</v>
      </c>
      <c r="I42" s="260" t="s">
        <v>1493</v>
      </c>
      <c r="J42" s="260" t="s">
        <v>1494</v>
      </c>
      <c r="K42" s="261" t="s">
        <v>1495</v>
      </c>
      <c r="L42" s="263" t="s">
        <v>1496</v>
      </c>
      <c r="M42" s="260" t="s">
        <v>1497</v>
      </c>
    </row>
    <row r="43" spans="2:13">
      <c r="B43" s="258"/>
      <c r="C43" s="258"/>
      <c r="D43" s="258"/>
      <c r="E43" s="258"/>
      <c r="F43" s="258"/>
      <c r="G43" s="258"/>
      <c r="H43" s="258"/>
      <c r="I43" s="258"/>
      <c r="J43" s="258"/>
      <c r="K43" s="262"/>
      <c r="L43" s="264"/>
      <c r="M43" s="258"/>
    </row>
    <row r="44" spans="2:13" ht="30" customHeight="1">
      <c r="B44" s="108">
        <v>37</v>
      </c>
      <c r="C44" s="264" t="s">
        <v>608</v>
      </c>
      <c r="D44" s="264"/>
      <c r="E44" s="264"/>
      <c r="F44" s="258" t="s">
        <v>695</v>
      </c>
      <c r="G44" s="258"/>
      <c r="H44" s="108" t="s">
        <v>1518</v>
      </c>
      <c r="I44" s="108">
        <v>0</v>
      </c>
      <c r="J44" s="108" t="s">
        <v>7</v>
      </c>
      <c r="K44" s="116">
        <v>0</v>
      </c>
      <c r="L44" s="117" t="s">
        <v>460</v>
      </c>
      <c r="M44" s="108">
        <v>0</v>
      </c>
    </row>
    <row r="45" spans="2:13">
      <c r="B45" s="158" t="s">
        <v>1516</v>
      </c>
      <c r="C45" s="260" t="s">
        <v>1499</v>
      </c>
      <c r="D45" s="258"/>
      <c r="E45" s="258"/>
      <c r="F45" s="258"/>
      <c r="G45" s="258"/>
      <c r="H45" s="158" t="s">
        <v>1517</v>
      </c>
      <c r="I45" s="260" t="s">
        <v>1501</v>
      </c>
      <c r="J45" s="258"/>
      <c r="K45" s="258"/>
      <c r="L45" s="258"/>
      <c r="M45" s="258"/>
    </row>
    <row r="46" spans="2:13" ht="255" customHeight="1">
      <c r="B46" s="258"/>
      <c r="C46" s="258"/>
      <c r="D46" s="258"/>
      <c r="E46" s="258"/>
      <c r="F46" s="258"/>
      <c r="G46" s="258"/>
      <c r="H46" s="259" t="s">
        <v>1488</v>
      </c>
      <c r="I46" s="258"/>
      <c r="J46" s="258"/>
      <c r="K46" s="258"/>
      <c r="L46" s="258"/>
      <c r="M46" s="258"/>
    </row>
    <row r="47" spans="2:13">
      <c r="B47" s="260" t="s">
        <v>1489</v>
      </c>
      <c r="C47" s="260" t="s">
        <v>1490</v>
      </c>
      <c r="D47" s="258"/>
      <c r="E47" s="258"/>
      <c r="F47" s="260" t="s">
        <v>1491</v>
      </c>
      <c r="G47" s="258"/>
      <c r="H47" s="260" t="s">
        <v>1492</v>
      </c>
      <c r="I47" s="260" t="s">
        <v>1493</v>
      </c>
      <c r="J47" s="260" t="s">
        <v>1494</v>
      </c>
      <c r="K47" s="261" t="s">
        <v>1495</v>
      </c>
      <c r="L47" s="263" t="s">
        <v>1496</v>
      </c>
      <c r="M47" s="260" t="s">
        <v>1497</v>
      </c>
    </row>
    <row r="48" spans="2:13">
      <c r="B48" s="258"/>
      <c r="C48" s="258"/>
      <c r="D48" s="258"/>
      <c r="E48" s="258"/>
      <c r="F48" s="258"/>
      <c r="G48" s="258"/>
      <c r="H48" s="258"/>
      <c r="I48" s="258"/>
      <c r="J48" s="258"/>
      <c r="K48" s="262"/>
      <c r="L48" s="264"/>
      <c r="M48" s="258"/>
    </row>
    <row r="49" spans="2:13" ht="30" customHeight="1">
      <c r="B49" s="108">
        <v>42</v>
      </c>
      <c r="C49" s="264" t="s">
        <v>608</v>
      </c>
      <c r="D49" s="264"/>
      <c r="E49" s="264"/>
      <c r="F49" s="258" t="s">
        <v>695</v>
      </c>
      <c r="G49" s="258"/>
      <c r="H49" s="108" t="s">
        <v>1521</v>
      </c>
      <c r="I49" s="108">
        <v>0</v>
      </c>
      <c r="J49" s="108" t="s">
        <v>7</v>
      </c>
      <c r="K49" s="116">
        <v>0</v>
      </c>
      <c r="L49" s="117" t="s">
        <v>460</v>
      </c>
      <c r="M49" s="108">
        <v>0</v>
      </c>
    </row>
    <row r="50" spans="2:13">
      <c r="B50" s="158" t="s">
        <v>1519</v>
      </c>
      <c r="C50" s="260" t="s">
        <v>1499</v>
      </c>
      <c r="D50" s="258"/>
      <c r="E50" s="258"/>
      <c r="F50" s="258"/>
      <c r="G50" s="258"/>
      <c r="H50" s="158" t="s">
        <v>1520</v>
      </c>
      <c r="I50" s="260" t="s">
        <v>1501</v>
      </c>
      <c r="J50" s="258"/>
      <c r="K50" s="258"/>
      <c r="L50" s="258"/>
      <c r="M50" s="258"/>
    </row>
    <row r="51" spans="2:13" ht="255" customHeight="1">
      <c r="B51" s="258"/>
      <c r="C51" s="258"/>
      <c r="D51" s="258"/>
      <c r="E51" s="258"/>
      <c r="F51" s="258"/>
      <c r="G51" s="258"/>
      <c r="H51" s="259" t="s">
        <v>1488</v>
      </c>
      <c r="I51" s="258"/>
      <c r="J51" s="258"/>
      <c r="K51" s="258"/>
      <c r="L51" s="258"/>
      <c r="M51" s="258"/>
    </row>
    <row r="52" spans="2:13">
      <c r="B52" s="260" t="s">
        <v>1489</v>
      </c>
      <c r="C52" s="260" t="s">
        <v>1490</v>
      </c>
      <c r="D52" s="258"/>
      <c r="E52" s="258"/>
      <c r="F52" s="260" t="s">
        <v>1491</v>
      </c>
      <c r="G52" s="258"/>
      <c r="H52" s="260" t="s">
        <v>1492</v>
      </c>
      <c r="I52" s="260" t="s">
        <v>1493</v>
      </c>
      <c r="J52" s="260" t="s">
        <v>1494</v>
      </c>
      <c r="K52" s="261" t="s">
        <v>1495</v>
      </c>
      <c r="L52" s="263" t="s">
        <v>1496</v>
      </c>
      <c r="M52" s="260" t="s">
        <v>1497</v>
      </c>
    </row>
    <row r="53" spans="2:13">
      <c r="B53" s="258"/>
      <c r="C53" s="258"/>
      <c r="D53" s="258"/>
      <c r="E53" s="258"/>
      <c r="F53" s="258"/>
      <c r="G53" s="258"/>
      <c r="H53" s="258"/>
      <c r="I53" s="258"/>
      <c r="J53" s="258"/>
      <c r="K53" s="262"/>
      <c r="L53" s="264"/>
      <c r="M53" s="258"/>
    </row>
    <row r="54" spans="2:13" ht="30" customHeight="1">
      <c r="B54" s="108">
        <v>46</v>
      </c>
      <c r="C54" s="264" t="s">
        <v>608</v>
      </c>
      <c r="D54" s="264"/>
      <c r="E54" s="264"/>
      <c r="F54" s="258" t="s">
        <v>695</v>
      </c>
      <c r="G54" s="258"/>
      <c r="H54" s="108" t="s">
        <v>1524</v>
      </c>
      <c r="I54" s="108">
        <v>0</v>
      </c>
      <c r="J54" s="108" t="s">
        <v>7</v>
      </c>
      <c r="K54" s="116">
        <v>0</v>
      </c>
      <c r="L54" s="117" t="s">
        <v>460</v>
      </c>
      <c r="M54" s="108">
        <v>0</v>
      </c>
    </row>
    <row r="55" spans="2:13">
      <c r="B55" s="158" t="s">
        <v>1522</v>
      </c>
      <c r="C55" s="260" t="s">
        <v>1499</v>
      </c>
      <c r="D55" s="258"/>
      <c r="E55" s="258"/>
      <c r="F55" s="258"/>
      <c r="G55" s="258"/>
      <c r="H55" s="158" t="s">
        <v>1523</v>
      </c>
      <c r="I55" s="260" t="s">
        <v>1501</v>
      </c>
      <c r="J55" s="258"/>
      <c r="K55" s="258"/>
      <c r="L55" s="258"/>
      <c r="M55" s="258"/>
    </row>
    <row r="56" spans="2:13" ht="255" customHeight="1">
      <c r="B56" s="258"/>
      <c r="C56" s="258"/>
      <c r="D56" s="258"/>
      <c r="E56" s="258"/>
      <c r="F56" s="258"/>
      <c r="G56" s="258"/>
      <c r="H56" s="259" t="s">
        <v>1488</v>
      </c>
      <c r="I56" s="258"/>
      <c r="J56" s="258"/>
      <c r="K56" s="258"/>
      <c r="L56" s="258"/>
      <c r="M56" s="258"/>
    </row>
    <row r="57" spans="2:13">
      <c r="B57" s="260" t="s">
        <v>1489</v>
      </c>
      <c r="C57" s="260" t="s">
        <v>1490</v>
      </c>
      <c r="D57" s="258"/>
      <c r="E57" s="258"/>
      <c r="F57" s="260" t="s">
        <v>1491</v>
      </c>
      <c r="G57" s="258"/>
      <c r="H57" s="260" t="s">
        <v>1492</v>
      </c>
      <c r="I57" s="260" t="s">
        <v>1493</v>
      </c>
      <c r="J57" s="260" t="s">
        <v>1494</v>
      </c>
      <c r="K57" s="261" t="s">
        <v>1495</v>
      </c>
      <c r="L57" s="263" t="s">
        <v>1496</v>
      </c>
      <c r="M57" s="260" t="s">
        <v>1497</v>
      </c>
    </row>
    <row r="58" spans="2:13">
      <c r="B58" s="258"/>
      <c r="C58" s="258"/>
      <c r="D58" s="258"/>
      <c r="E58" s="258"/>
      <c r="F58" s="258"/>
      <c r="G58" s="258"/>
      <c r="H58" s="258"/>
      <c r="I58" s="258"/>
      <c r="J58" s="258"/>
      <c r="K58" s="262"/>
      <c r="L58" s="264"/>
      <c r="M58" s="258"/>
    </row>
    <row r="59" spans="2:13" ht="30" customHeight="1">
      <c r="B59" s="108">
        <v>47</v>
      </c>
      <c r="C59" s="264" t="s">
        <v>608</v>
      </c>
      <c r="D59" s="264"/>
      <c r="E59" s="264"/>
      <c r="F59" s="258" t="s">
        <v>695</v>
      </c>
      <c r="G59" s="258"/>
      <c r="H59" s="108" t="s">
        <v>1527</v>
      </c>
      <c r="I59" s="108">
        <v>0</v>
      </c>
      <c r="J59" s="108" t="s">
        <v>7</v>
      </c>
      <c r="K59" s="116">
        <v>0</v>
      </c>
      <c r="L59" s="117" t="s">
        <v>460</v>
      </c>
      <c r="M59" s="108">
        <v>0</v>
      </c>
    </row>
    <row r="60" spans="2:13">
      <c r="B60" s="158" t="s">
        <v>1525</v>
      </c>
      <c r="C60" s="260" t="s">
        <v>1499</v>
      </c>
      <c r="D60" s="258"/>
      <c r="E60" s="258"/>
      <c r="F60" s="258"/>
      <c r="G60" s="258"/>
      <c r="H60" s="158" t="s">
        <v>1526</v>
      </c>
      <c r="I60" s="260" t="s">
        <v>1501</v>
      </c>
      <c r="J60" s="258"/>
      <c r="K60" s="258"/>
      <c r="L60" s="258"/>
      <c r="M60" s="258"/>
    </row>
    <row r="61" spans="2:13" ht="255" customHeight="1">
      <c r="B61" s="258"/>
      <c r="C61" s="258"/>
      <c r="D61" s="258"/>
      <c r="E61" s="258"/>
      <c r="F61" s="258"/>
      <c r="G61" s="258"/>
      <c r="H61" s="259" t="s">
        <v>1488</v>
      </c>
      <c r="I61" s="258"/>
      <c r="J61" s="258"/>
      <c r="K61" s="258"/>
      <c r="L61" s="258"/>
      <c r="M61" s="258"/>
    </row>
    <row r="66" ht="255" customHeight="1"/>
  </sheetData>
  <mergeCells count="168">
    <mergeCell ref="J57:J58"/>
    <mergeCell ref="K57:K58"/>
    <mergeCell ref="L57:L58"/>
    <mergeCell ref="M57:M58"/>
    <mergeCell ref="C60:G60"/>
    <mergeCell ref="I60:M60"/>
    <mergeCell ref="C59:E59"/>
    <mergeCell ref="F59:G59"/>
    <mergeCell ref="B57:B58"/>
    <mergeCell ref="C57:E58"/>
    <mergeCell ref="F57:G58"/>
    <mergeCell ref="H57:H58"/>
    <mergeCell ref="I57:I58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C45:G45"/>
    <mergeCell ref="I45:M45"/>
    <mergeCell ref="L47:L48"/>
    <mergeCell ref="M47:M48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K22:K23"/>
    <mergeCell ref="L22:L23"/>
    <mergeCell ref="J27:J28"/>
    <mergeCell ref="K27:K28"/>
    <mergeCell ref="L27:L28"/>
    <mergeCell ref="M27:M28"/>
    <mergeCell ref="C30:G30"/>
    <mergeCell ref="I30:M30"/>
    <mergeCell ref="C29:E29"/>
    <mergeCell ref="F29:G29"/>
    <mergeCell ref="B61:G61"/>
    <mergeCell ref="H61:M61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B46:G46"/>
    <mergeCell ref="H46:M46"/>
    <mergeCell ref="B51:G51"/>
    <mergeCell ref="M22:M23"/>
    <mergeCell ref="C25:G25"/>
    <mergeCell ref="I25:M25"/>
    <mergeCell ref="C24:E24"/>
    <mergeCell ref="F24:G24"/>
    <mergeCell ref="B56:G56"/>
    <mergeCell ref="H56:M56"/>
    <mergeCell ref="C50:G50"/>
    <mergeCell ref="I50:M50"/>
    <mergeCell ref="C49:E49"/>
    <mergeCell ref="F49:G49"/>
    <mergeCell ref="B52:B53"/>
    <mergeCell ref="C52:E53"/>
    <mergeCell ref="F52:G53"/>
    <mergeCell ref="H52:H53"/>
    <mergeCell ref="I52:I53"/>
    <mergeCell ref="J52:J53"/>
    <mergeCell ref="K52:K53"/>
    <mergeCell ref="L52:L53"/>
    <mergeCell ref="M52:M53"/>
    <mergeCell ref="C55:G55"/>
    <mergeCell ref="I55:M55"/>
    <mergeCell ref="C54:E54"/>
    <mergeCell ref="F54:G54"/>
    <mergeCell ref="H51:M51"/>
    <mergeCell ref="B31:G31"/>
    <mergeCell ref="H31:M31"/>
    <mergeCell ref="B36:G36"/>
    <mergeCell ref="H36:M36"/>
    <mergeCell ref="B41:G41"/>
    <mergeCell ref="H41:M41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35:G35"/>
    <mergeCell ref="C40:G40"/>
    <mergeCell ref="I40:M40"/>
    <mergeCell ref="C39:E39"/>
    <mergeCell ref="F39:G39"/>
    <mergeCell ref="B16:G16"/>
    <mergeCell ref="H16:M16"/>
    <mergeCell ref="B21:G21"/>
    <mergeCell ref="H21:M21"/>
    <mergeCell ref="B26:G26"/>
    <mergeCell ref="H26:M26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C22:E23"/>
    <mergeCell ref="F22:G23"/>
    <mergeCell ref="H22:H23"/>
    <mergeCell ref="I22:I23"/>
    <mergeCell ref="J22:J23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  <hyperlink ref="H51" tooltip="Clique aqui e escolha a foto correspondente à execução" display="Evidência da Execução"/>
    <hyperlink ref="H56" tooltip="Clique aqui e escolha a foto correspondente à execução" display="Evidência da Execução"/>
    <hyperlink ref="H61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2019-02-06T19:55:02Z</dcterms:modified>
</cp:coreProperties>
</file>